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0815483D-9C06-4816-866B-79E965E21E9D}" xr6:coauthVersionLast="36" xr6:coauthVersionMax="36" xr10:uidLastSave="{00000000-0000-0000-0000-000000000000}"/>
  <bookViews>
    <workbookView xWindow="0" yWindow="0" windowWidth="28800" windowHeight="12225" xr2:uid="{20500182-8BEF-4EF9-A000-60B47F116215}"/>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#REF!</definedName>
    <definedName name="CR">[11]Data!$Q$1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'[15]Posicion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'[15]Posicion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'[13]Ctas-Ind (1)'!#REF!</definedName>
    <definedName name="Indic.Propuestos" localSheetId="31">'[13]Ctas-Ind (1)'!#REF!</definedName>
    <definedName name="Indic.Propuestos">'[13]Ctas-Ind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'[16]02-T_DEP'!#REF!</definedName>
    <definedName name="Inicio" localSheetId="30">'[14]02-T_DEP'!#REF!</definedName>
    <definedName name="Inicio" localSheetId="31">'[19]02-T_DEP'!#REF!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[17]BD_Datos!$B$3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[17]BD_Datos!$D$3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'[15]Posicion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<sst xmlns="http://schemas.openxmlformats.org/spreadsheetml/2006/main" count="8071" uniqueCount="1588">
  <si>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</si>
  <si>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</si>
  <si>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</si>
  <si>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</si>
  <si>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</si>
  <si>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</si>
  <si>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</si>
  <si>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</si>
  <si>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</si>
  <si>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</si>
  <si>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</si>
  <si>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</si>
  <si>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</si>
  <si>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</si>
  <si>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</si>
  <si>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</si>
  <si>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</si>
  <si>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</si>
  <si>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</si>
  <si>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</si>
  <si>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</si>
  <si>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</si>
  <si>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</si>
  <si>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</si>
  <si>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</si>
  <si>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</si>
  <si>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</si>
  <si>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</si>
  <si>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</si>
  <si>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</si>
  <si>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</si>
  <si>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</si>
  <si>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</si>
  <si>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</si>
  <si>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</si>
  <si>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</si>
  <si>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</si>
  <si>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</si>
  <si>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</si>
  <si>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</si>
  <si>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</si>
  <si>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</si>
  <si>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</si>
  <si>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</si>
  <si>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</si>
  <si>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</si>
  <si>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</si>
  <si>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</si>
  <si>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</si>
  <si>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</si>
  <si>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</si>
  <si>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</si>
  <si>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</si>
  <si>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</si>
  <si>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</si>
  <si>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</si>
  <si>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</si>
  <si>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</si>
  <si>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</si>
  <si>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</si>
  <si>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</si>
  <si>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</si>
  <si>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</si>
  <si>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</si>
  <si>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</si>
  <si>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</si>
  <si>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</si>
  <si>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</si>
  <si>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</si>
  <si>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</si>
  <si>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</si>
  <si>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</si>
  <si>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</si>
  <si>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</si>
  <si>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</si>
  <si>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</si>
  <si>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</si>
  <si>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</si>
  <si>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</si>
  <si>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</si>
  <si>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</si>
  <si>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</si>
  <si>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</si>
  <si>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</si>
  <si>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</si>
  <si>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</si>
  <si>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</si>
  <si>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</si>
  <si>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</si>
  <si>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</si>
  <si>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</si>
  <si>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</si>
  <si>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</si>
  <si>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</si>
  <si>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</si>
  <si>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</si>
  <si>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</si>
  <si>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</si>
  <si>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</si>
  <si>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</si>
  <si>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</si>
  <si>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</si>
  <si>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</si>
  <si>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</si>
  <si>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</si>
  <si>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</si>
  <si>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</si>
  <si>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</si>
  <si>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</si>
  <si>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</si>
  <si>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</si>
  <si>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</si>
  <si>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</si>
  <si>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</si>
  <si>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</si>
  <si>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</si>
  <si>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</si>
  <si>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</si>
  <si>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</si>
  <si>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</si>
  <si>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</si>
  <si>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</si>
  <si>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</si>
  <si>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</si>
  <si>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</si>
  <si>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</si>
  <si>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</si>
  <si>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</si>
  <si>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</si>
  <si>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</si>
  <si>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</si>
  <si>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</si>
  <si>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</si>
  <si>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</si>
  <si>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</si>
  <si>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</si>
  <si>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</si>
  <si>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</si>
  <si>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</si>
  <si>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</si>
  <si>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</si>
  <si>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</si>
  <si>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</si>
  <si>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</si>
  <si>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</si>
  <si>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</si>
  <si>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</si>
  <si>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</si>
  <si>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</si>
  <si>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</si>
  <si>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</si>
  <si>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</si>
  <si>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</si>
  <si>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</si>
  <si>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</si>
  <si>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</si>
  <si>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</si>
  <si>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</si>
  <si>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</si>
  <si>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</si>
  <si>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</si>
  <si>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</si>
  <si>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</si>
  <si>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</si>
  <si>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</si>
  <si>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</si>
  <si>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</si>
  <si>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</si>
  <si>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</si>
  <si>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</si>
  <si>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</si>
  <si>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</si>
  <si>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</si>
  <si>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</si>
  <si>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</si>
  <si>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</si>
  <si>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</si>
  <si>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</si>
  <si>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</si>
  <si>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</si>
  <si>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Actualizado al 06.05.2024</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</si>
  <si>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</si>
  <si>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</si>
  <si>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</si>
  <si>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</si>
  <si>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</si>
  <si>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</si>
  <si>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</si>
  <si>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</si>
  <si>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</si>
  <si>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</si>
  <si>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</si>
  <si>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</si>
  <si>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</si>
  <si>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</si>
  <si>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</si>
  <si>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</si>
  <si>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</si>
  <si>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</si>
  <si>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</si>
  <si>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</si>
  <si>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</si>
  <si>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</si>
  <si>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</si>
  <si>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</si>
  <si>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</si>
  <si>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</si>
  <si>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</si>
  <si>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</si>
  <si>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</si>
  <si>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</si>
  <si>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</si>
  <si>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</si>
  <si>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</si>
  <si>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</si>
  <si>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</si>
  <si>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</si>
  <si>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</si>
  <si>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</si>
  <si>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</si>
  <si>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</si>
  <si>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</si>
  <si>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</si>
  <si>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</si>
  <si>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</si>
  <si>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</si>
  <si>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</si>
  <si>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</si>
  <si>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</si>
  <si>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</si>
  <si>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</si>
  <si>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</si>
  <si>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</si>
  <si>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</si>
  <si>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</si>
  <si>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</si>
  <si>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</si>
  <si>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</si>
  <si>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</si>
  <si>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</si>
  <si>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</si>
  <si>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</si>
  <si>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</si>
  <si>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</si>
  <si>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</si>
  <si>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</si>
  <si>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</si>
  <si>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</si>
  <si>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</si>
  <si>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</si>
  <si>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</si>
  <si>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</si>
  <si>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</si>
  <si>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</si>
  <si>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Pacasmayo</t>
  </si>
  <si>
    <t>Chiclayo</t>
  </si>
  <si>
    <t>Jose Leonardo Ortiz</t>
  </si>
  <si>
    <t>Barranca</t>
  </si>
  <si>
    <t>Cañete</t>
  </si>
  <si>
    <t>Imperial</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</si>
  <si>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</si>
  <si>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</si>
  <si>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</si>
  <si>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</si>
  <si>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</si>
  <si>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</si>
  <si>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</si>
  <si>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</si>
  <si>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</si>
  <si>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</si>
  <si>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</si>
  <si>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</si>
  <si>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</si>
  <si>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</si>
  <si>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</si>
  <si>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</si>
  <si>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</si>
  <si>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</si>
  <si>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</si>
  <si>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</si>
  <si>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</si>
  <si>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</si>
  <si>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</si>
  <si>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</si>
  <si>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</si>
  <si>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</si>
  <si>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</si>
  <si>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</si>
  <si>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</si>
  <si>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</si>
  <si>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</si>
  <si>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</si>
  <si>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</si>
  <si>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</si>
  <si>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</si>
  <si>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</si>
  <si>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</si>
  <si>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</si>
  <si>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</si>
  <si>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</si>
  <si>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</si>
  <si>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</si>
  <si>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</si>
  <si>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</si>
  <si>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</si>
  <si>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</si>
  <si>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</si>
  <si>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</si>
  <si>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</si>
  <si>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</si>
  <si>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</si>
  <si>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</si>
  <si>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</si>
  <si>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</si>
  <si>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</si>
  <si>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Nuevo Chimbote</t>
  </si>
  <si>
    <t>San Sebastian</t>
  </si>
  <si>
    <t>CITIBANK DEL PERU</t>
  </si>
  <si>
    <t>INTERBANK</t>
  </si>
  <si>
    <t>Cotabambas</t>
  </si>
  <si>
    <t>Challhuahuacho</t>
  </si>
  <si>
    <t>Yanahuara</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</si>
  <si>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</si>
  <si>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</si>
  <si>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</si>
  <si>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</si>
  <si>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</si>
  <si>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</si>
  <si>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</si>
  <si>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</si>
  <si>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</si>
  <si>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</si>
  <si>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</si>
  <si>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</si>
  <si>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</si>
  <si>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</si>
  <si>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</si>
  <si>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</si>
  <si>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</si>
  <si>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</si>
  <si>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</si>
  <si>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</si>
  <si>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</si>
  <si>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</si>
  <si>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</si>
  <si>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</si>
  <si>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</si>
  <si>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</si>
  <si>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</si>
  <si>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</si>
  <si>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</si>
  <si>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</si>
  <si>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</si>
  <si>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</si>
  <si>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</si>
  <si>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</si>
  <si>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</si>
  <si>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</si>
  <si>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</si>
  <si>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</si>
  <si>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</si>
  <si>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</si>
  <si>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</si>
  <si>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</si>
  <si>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</si>
  <si>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</si>
  <si>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</si>
  <si>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</si>
  <si>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</si>
  <si>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</si>
  <si>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</si>
  <si>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</si>
  <si>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</si>
  <si>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</si>
  <si>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</si>
  <si>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</si>
  <si>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</si>
  <si>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</si>
  <si>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</si>
  <si>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</si>
  <si>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</si>
  <si>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</si>
  <si>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</si>
  <si>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</si>
  <si>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</si>
  <si>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</si>
  <si>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</si>
  <si>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</si>
  <si>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</si>
  <si>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</si>
  <si>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</si>
  <si>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</si>
  <si>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</si>
  <si>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</si>
  <si>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El Porvenir</t>
  </si>
  <si>
    <t>La Esperanza</t>
  </si>
  <si>
    <t>Huanchaco</t>
  </si>
  <si>
    <t>Viru</t>
  </si>
  <si>
    <t>Santiago de Chuco</t>
  </si>
  <si>
    <t>Cayaltí</t>
  </si>
  <si>
    <t>Pimentel</t>
  </si>
  <si>
    <t>Pomalca</t>
  </si>
  <si>
    <t>Oyotun</t>
  </si>
  <si>
    <t>Patapo</t>
  </si>
  <si>
    <t>Olmos</t>
  </si>
  <si>
    <t>Motupe</t>
  </si>
  <si>
    <t>Mochumi</t>
  </si>
  <si>
    <t>Morrope</t>
  </si>
  <si>
    <t>Ferreñafe</t>
  </si>
  <si>
    <t>Mala</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</si>
  <si>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</si>
  <si>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</si>
  <si>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</si>
  <si>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</si>
  <si>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</si>
  <si>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</si>
  <si>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</si>
  <si>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</si>
  <si>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</si>
  <si>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</si>
  <si>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</si>
  <si>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</si>
  <si>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</si>
  <si>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</si>
  <si>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</si>
  <si>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</si>
  <si>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</si>
  <si>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</si>
  <si>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</si>
  <si>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</si>
  <si>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</si>
  <si>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</si>
  <si>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</si>
  <si>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</si>
  <si>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</si>
  <si>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</si>
  <si>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</si>
  <si>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</si>
  <si>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</si>
  <si>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</si>
  <si>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</si>
  <si>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</si>
  <si>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</si>
  <si>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</si>
  <si>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</si>
  <si>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</si>
  <si>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</si>
  <si>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</si>
  <si>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</si>
  <si>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</si>
  <si>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</si>
  <si>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</si>
  <si>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</si>
  <si>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</si>
  <si>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</si>
  <si>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</si>
  <si>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</si>
  <si>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</si>
  <si>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Total general</t>
  </si>
  <si>
    <t>*Mibanco rectificó la información enviada del Anexo 10: Depósitos, colocaciones y personal por oficinas</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</si>
  <si>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</si>
  <si>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</si>
  <si>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</si>
  <si>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</si>
  <si>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</si>
  <si>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</si>
  <si>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</si>
  <si>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</si>
  <si>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</si>
  <si>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</si>
  <si>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</si>
  <si>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</si>
  <si>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</si>
  <si>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</si>
  <si>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</si>
  <si>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</si>
  <si>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</si>
  <si>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</si>
  <si>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</si>
  <si>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</si>
  <si>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</si>
  <si>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</si>
  <si>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</si>
  <si>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</si>
  <si>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</si>
  <si>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</si>
  <si>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</si>
  <si>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</si>
  <si>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</si>
  <si>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</si>
  <si>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</si>
  <si>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</si>
  <si>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</si>
  <si>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</si>
  <si>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</si>
  <si>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</si>
  <si>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</si>
  <si>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</si>
  <si>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</si>
  <si>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</si>
  <si>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</si>
  <si>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</si>
  <si>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</si>
  <si>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</si>
  <si>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</si>
  <si>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</si>
  <si>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</si>
  <si>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</si>
  <si>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</si>
  <si>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</si>
  <si>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</si>
  <si>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</si>
  <si>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</si>
  <si>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</si>
  <si>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</si>
  <si>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</si>
  <si>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</si>
  <si>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</si>
  <si>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</si>
  <si>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</si>
  <si>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</si>
  <si>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</si>
  <si>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</si>
  <si>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</si>
  <si>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</si>
  <si>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</si>
  <si>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</si>
  <si>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</si>
  <si>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</si>
  <si>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</si>
  <si>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</si>
  <si>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</si>
  <si>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</si>
  <si>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</si>
  <si>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</si>
  <si>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</si>
  <si>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</si>
  <si>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</si>
  <si>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</si>
  <si>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</si>
  <si>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</si>
  <si>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</si>
  <si>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</si>
  <si>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</si>
  <si>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</si>
  <si>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</si>
  <si>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</si>
  <si>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</si>
  <si>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</si>
  <si>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</si>
  <si>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</si>
  <si>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</si>
  <si>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</si>
  <si>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</si>
  <si>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</si>
  <si>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3.718</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</si>
  <si>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</si>
  <si>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</si>
  <si>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</si>
  <si>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</si>
  <si>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</si>
  <si>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</si>
  <si>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</si>
  <si>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</si>
  <si>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</si>
  <si>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</si>
  <si>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</si>
  <si>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</si>
  <si>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</si>
  <si>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</si>
  <si>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</si>
  <si>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</si>
  <si>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</si>
  <si>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</si>
  <si>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</si>
  <si>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</si>
  <si>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</si>
  <si>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</si>
  <si>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</si>
  <si>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</si>
  <si>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</si>
  <si>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</si>
  <si>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</si>
  <si>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</si>
  <si>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</si>
  <si>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</si>
  <si>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</si>
  <si>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</si>
  <si>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</si>
  <si>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</si>
  <si>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</si>
  <si>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</si>
  <si>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</si>
  <si>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</si>
  <si>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</si>
  <si>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</si>
  <si>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</si>
  <si>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</si>
  <si>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</si>
  <si>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</si>
  <si>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</si>
  <si>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</si>
  <si>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</si>
  <si>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</si>
  <si>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</si>
  <si>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</si>
  <si>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</si>
  <si>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</si>
  <si>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</si>
  <si>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</si>
  <si>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</si>
  <si>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</si>
  <si>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</si>
  <si>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</si>
  <si>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</si>
  <si>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</si>
  <si>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</si>
  <si>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</si>
  <si>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</si>
  <si>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</si>
  <si>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</si>
  <si>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</si>
  <si>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</si>
  <si>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</si>
  <si>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</si>
  <si>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</si>
  <si>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</si>
  <si>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</si>
  <si>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</si>
  <si>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</si>
  <si>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</si>
  <si>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</si>
  <si>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</si>
  <si>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</si>
  <si>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</si>
  <si>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</si>
  <si>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</si>
  <si>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</si>
  <si>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</si>
  <si>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</si>
  <si>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</si>
  <si>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</si>
  <si>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</si>
  <si>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</si>
  <si>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</si>
  <si>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</si>
  <si>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</si>
  <si>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</si>
  <si>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</si>
  <si>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</si>
  <si>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</si>
  <si>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</si>
  <si>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</si>
  <si>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</si>
  <si>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</si>
  <si>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</si>
  <si>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</si>
  <si>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</si>
  <si>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</si>
  <si>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</si>
  <si>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</si>
  <si>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</si>
  <si>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</si>
  <si>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</si>
  <si>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</si>
  <si>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</si>
  <si>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</si>
  <si>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</si>
  <si>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</si>
  <si>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</si>
  <si>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</si>
  <si>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</si>
  <si>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</si>
  <si>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</si>
  <si>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</si>
  <si>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</si>
  <si>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</si>
  <si>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</si>
  <si>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</si>
  <si>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</si>
  <si>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</si>
  <si>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</si>
  <si>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</si>
  <si>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</si>
  <si>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</si>
  <si>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</si>
  <si>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</si>
  <si>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</si>
  <si>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</si>
  <si>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</si>
  <si>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</si>
  <si>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</si>
  <si>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</si>
  <si>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</si>
  <si>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</si>
  <si>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</si>
  <si>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</si>
  <si>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</si>
  <si>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</si>
  <si>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</si>
  <si>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</si>
  <si>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</si>
  <si>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</si>
  <si>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</si>
  <si>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</si>
  <si>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</si>
  <si>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</si>
  <si>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</si>
  <si>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</si>
  <si>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</si>
  <si>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</si>
  <si>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</si>
  <si>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</si>
  <si>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</si>
  <si>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</si>
  <si>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</si>
  <si>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</si>
  <si>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</si>
  <si>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</si>
  <si>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</si>
  <si>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</si>
  <si>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</si>
  <si>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</si>
  <si>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</si>
  <si>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</si>
  <si>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</si>
  <si>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</si>
  <si>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</si>
  <si>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</si>
  <si>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</si>
  <si>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</si>
  <si>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</si>
  <si>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</si>
  <si>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</si>
  <si>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</si>
  <si>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</si>
  <si>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</si>
  <si>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</si>
  <si>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</si>
  <si>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</si>
  <si>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</si>
  <si>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</si>
  <si>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</si>
  <si>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</si>
  <si>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</si>
  <si>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</si>
  <si>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</si>
  <si>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</si>
  <si>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</si>
  <si>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</si>
  <si>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</si>
  <si>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</si>
  <si>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</si>
  <si>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</si>
  <si>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</si>
  <si>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</si>
  <si>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</si>
  <si>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</si>
  <si>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</si>
  <si>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</si>
  <si>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</si>
  <si>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 xml:space="preserve"> 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</si>
  <si>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</si>
  <si>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</si>
  <si>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</si>
  <si>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</si>
  <si>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</si>
  <si>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</si>
  <si>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</si>
  <si>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</si>
  <si>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</si>
  <si>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</si>
  <si>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</si>
  <si>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</si>
  <si>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</si>
  <si>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</si>
  <si>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</si>
  <si>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</si>
  <si>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</si>
  <si>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</si>
  <si>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</si>
  <si>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</si>
  <si>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</si>
  <si>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</si>
  <si>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</si>
  <si>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</si>
  <si>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</si>
  <si>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</si>
  <si>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</si>
  <si>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</si>
  <si>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</si>
  <si>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</si>
  <si>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</si>
  <si>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</si>
  <si>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</si>
  <si>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</si>
  <si>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</si>
  <si>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</si>
  <si>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</si>
  <si>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</si>
  <si>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</si>
  <si>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</si>
  <si>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</si>
  <si>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</si>
  <si>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</si>
  <si>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</si>
  <si>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</si>
  <si>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</si>
  <si>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</si>
  <si>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</si>
  <si>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</si>
  <si>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</si>
  <si>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</si>
  <si>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</si>
  <si>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</si>
  <si>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</si>
  <si>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</si>
  <si>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</si>
  <si>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</si>
  <si>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</si>
  <si>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</si>
  <si>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</si>
  <si>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</si>
  <si>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</si>
  <si>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</si>
  <si>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</si>
  <si>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</si>
  <si>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</si>
  <si>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</si>
  <si>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</si>
  <si>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</si>
  <si>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</si>
  <si>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</si>
  <si>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</si>
  <si>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</si>
  <si>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</si>
  <si>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</si>
  <si>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</si>
  <si>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</si>
  <si>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</si>
  <si>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</si>
  <si>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</si>
  <si>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</si>
  <si>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</si>
  <si>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</si>
  <si>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</si>
  <si>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</si>
  <si>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</si>
  <si>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</si>
  <si>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</si>
  <si>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</si>
  <si>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</si>
  <si>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</si>
  <si>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</si>
  <si>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</si>
  <si>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29/02/2024)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</si>
  <si>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</si>
  <si>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</si>
  <si>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</si>
  <si>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</si>
  <si>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</si>
  <si>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</si>
  <si>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</si>
  <si>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</si>
  <si>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</si>
  <si>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</si>
  <si>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</si>
  <si>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</si>
  <si>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</si>
  <si>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</si>
  <si>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</si>
  <si>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</si>
  <si>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</si>
  <si>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</si>
  <si>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</si>
  <si>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</si>
  <si>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</si>
  <si>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</si>
  <si>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</si>
  <si>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</si>
  <si>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</si>
  <si>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</si>
  <si>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</si>
  <si>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</si>
  <si>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</si>
  <si>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</si>
  <si>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</si>
  <si>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Actualizado el 10.05.2024*</t>
  </si>
  <si>
    <t>Gerentes</t>
  </si>
  <si>
    <t>Funcionarios</t>
  </si>
  <si>
    <t>Empleados</t>
  </si>
  <si>
    <t>* Banbif corrigio la informacion sobre personal del Anexo N° 10</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</si>
  <si>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</si>
  <si>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</si>
  <si>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</si>
  <si>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</si>
  <si>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</si>
  <si>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</si>
  <si>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</si>
  <si>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</si>
  <si>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</si>
  <si>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</si>
  <si>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</si>
  <si>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</si>
  <si>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</si>
  <si>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</si>
  <si>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</si>
  <si>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</si>
  <si>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</si>
  <si>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</si>
  <si>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</si>
  <si>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</si>
  <si>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</si>
  <si>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</si>
  <si>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</si>
  <si>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</si>
  <si>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</si>
  <si>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</si>
  <si>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</si>
  <si>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</si>
  <si>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</si>
  <si>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</si>
  <si>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</si>
  <si>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</si>
  <si>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</si>
  <si>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</si>
  <si>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</si>
  <si>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</si>
  <si>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</si>
  <si>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</si>
  <si>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</si>
  <si>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</si>
  <si>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</si>
  <si>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</si>
  <si>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</si>
  <si>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</si>
  <si>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</si>
  <si>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</si>
  <si>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</si>
  <si>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</si>
  <si>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</si>
  <si>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</si>
  <si>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</si>
  <si>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</si>
  <si>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</si>
  <si>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</si>
  <si>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</si>
  <si>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</si>
  <si>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</si>
  <si>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</si>
  <si>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</si>
  <si>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</si>
  <si>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</si>
  <si>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</si>
  <si>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</si>
  <si>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</si>
  <si>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</si>
  <si>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</si>
  <si>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</si>
  <si>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</si>
  <si>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</si>
  <si>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</si>
  <si>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</si>
  <si>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</si>
  <si>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</si>
  <si>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</si>
  <si>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</si>
  <si>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</si>
  <si>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</si>
  <si>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</si>
  <si>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Mibanco rectificó la información enviada del Anexo 10: Depósitos, colocaciones y personal por oficinas</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</si>
  <si>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</si>
  <si>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</si>
  <si>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</si>
  <si>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</si>
  <si>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</si>
  <si>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</si>
  <si>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</si>
  <si>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</si>
  <si>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</si>
  <si>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</si>
  <si>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</si>
  <si>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</si>
  <si>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</si>
  <si>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</si>
  <si>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</si>
  <si>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</si>
  <si>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</si>
  <si>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</si>
  <si>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</si>
  <si>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</si>
  <si>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</si>
  <si>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</si>
  <si>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</si>
  <si>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</si>
  <si>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</si>
  <si>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</si>
  <si>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</si>
  <si>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</si>
  <si>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</si>
  <si>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</si>
  <si>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</si>
  <si>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</si>
  <si>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</si>
  <si>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</si>
  <si>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</si>
  <si>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</si>
  <si>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</si>
  <si>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</si>
  <si>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</si>
  <si>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</si>
  <si>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</si>
  <si>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</si>
  <si>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</si>
  <si>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</si>
  <si>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</si>
  <si>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</si>
  <si>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</si>
  <si>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</si>
  <si>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</si>
  <si>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</si>
  <si>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</si>
  <si>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</si>
  <si>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</si>
  <si>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</si>
  <si>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</si>
  <si>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</si>
  <si>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</si>
  <si>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</si>
  <si>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</si>
  <si>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</si>
  <si>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</si>
  <si>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</si>
  <si>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</si>
  <si>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</si>
  <si>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</si>
  <si>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</si>
  <si>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</si>
  <si>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</si>
  <si>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</si>
  <si>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</si>
  <si>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</si>
  <si>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</si>
  <si>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</si>
  <si>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</si>
  <si>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</si>
  <si>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</si>
  <si>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</si>
  <si>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</si>
  <si>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</si>
  <si>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</si>
  <si>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</si>
  <si>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</si>
  <si>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</si>
  <si>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</si>
  <si>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</si>
  <si>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</si>
  <si>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</si>
  <si>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</si>
  <si>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</si>
  <si>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</si>
  <si>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</si>
  <si>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</si>
  <si>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</si>
  <si>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</si>
  <si>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</si>
  <si>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</si>
  <si>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</si>
  <si>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</si>
  <si>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</si>
  <si>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</si>
  <si>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</si>
  <si>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</si>
  <si>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</si>
  <si>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</si>
  <si>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</si>
  <si>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</si>
  <si>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</si>
  <si>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</si>
  <si>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</si>
  <si>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</si>
  <si>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</si>
  <si>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</si>
  <si>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</si>
  <si>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</si>
  <si>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</si>
  <si>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</si>
  <si>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</si>
  <si>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</si>
  <si>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</si>
  <si>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</si>
  <si>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</si>
  <si>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</si>
  <si>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</si>
  <si>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</si>
  <si>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</si>
  <si>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</si>
  <si>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</si>
  <si>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</si>
  <si>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</si>
  <si>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</si>
  <si>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</si>
  <si>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</si>
  <si>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</si>
  <si>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</si>
  <si>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</si>
  <si>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</si>
  <si>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</si>
  <si>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</si>
  <si>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</si>
  <si>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</si>
  <si>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</si>
  <si>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</si>
  <si>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</si>
  <si>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</si>
  <si>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</si>
  <si>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</si>
  <si>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</si>
  <si>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</si>
  <si>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</si>
  <si>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</si>
  <si>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</si>
  <si>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</si>
  <si>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</si>
  <si>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</si>
  <si>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</si>
  <si>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</si>
  <si>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</si>
  <si>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</si>
  <si>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</si>
  <si>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</si>
  <si>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</si>
  <si>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</si>
  <si>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</si>
  <si>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</si>
  <si>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</si>
  <si>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</si>
  <si>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</si>
  <si>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</si>
  <si>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</si>
  <si>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</si>
  <si>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</si>
  <si>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</si>
  <si>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</si>
  <si>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</si>
  <si>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</si>
  <si>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Marzo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</si>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</sst>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4">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8"/>
      <color theme="4"/>
      <name val="Arial Narrow"/>
      <family val="2"/>
    </font>
    <font>
      <b/>
      <sz val="10.5"/>
      <name val="Arial Narrow"/>
      <family val="2"/>
    </font>
    <font>
      <sz val="8.6"/>
      <name val="Arial Narrow"/>
      <family val="2"/>
    </font>
    <font>
      <b/>
      <sz val="8.6"/>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sz val="10"/>
      <color rgb="FF0070C0"/>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5"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4"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74">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80"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1" fillId="0" borderId="0" xfId="1" applyFont="1" applyAlignment="1">
      <alignment horizontal="center" vertical="center" wrapText="1"/>
    </xf>
    <xf numFmtId="2" fontId="82" fillId="0" borderId="0" xfId="1" applyNumberFormat="1" applyFont="1" applyAlignment="1">
      <alignment horizontal="center" vertical="center" wrapText="1"/>
    </xf>
    <xf numFmtId="2" fontId="83"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4" fillId="0" borderId="0" xfId="9" applyNumberFormat="1" applyFont="1" applyAlignment="1" applyProtection="1">
      <alignment horizontal="center" wrapText="1"/>
    </xf>
    <xf numFmtId="194" fontId="84" fillId="0" borderId="0" xfId="9" applyNumberFormat="1" applyFont="1" applyAlignment="1" applyProtection="1">
      <alignment horizontal="center" wrapText="1"/>
    </xf>
    <xf numFmtId="0" fontId="85"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2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16" fillId="0" borderId="0" xfId="21" applyFont="1"/>
    <xf numFmtId="0" fontId="90" fillId="0" borderId="0" xfId="2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5"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applyFont="1"/>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93"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3" fontId="3" fillId="0" borderId="0" xfId="1" applyNumberFormat="1"/>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1" fillId="3" borderId="0" xfId="31" applyFont="1" applyFill="1"/>
    <xf numFmtId="0" fontId="3" fillId="3" borderId="0" xfId="31" applyFill="1"/>
    <xf numFmtId="210" fontId="112" fillId="0" borderId="0" xfId="31" applyNumberFormat="1" applyFont="1" applyAlignment="1">
      <alignment horizontal="left"/>
    </xf>
    <xf numFmtId="0" fontId="113"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3"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3" fillId="3" borderId="5" xfId="31" applyFont="1" applyFill="1" applyBorder="1"/>
    <xf numFmtId="37" fontId="115" fillId="3" borderId="5" xfId="31" quotePrefix="1" applyNumberFormat="1" applyFont="1" applyFill="1" applyBorder="1" applyAlignment="1">
      <alignment horizontal="center" vertical="center"/>
    </xf>
    <xf numFmtId="0" fontId="116" fillId="3" borderId="27" xfId="31" applyFont="1" applyFill="1" applyBorder="1"/>
    <xf numFmtId="37" fontId="116" fillId="3" borderId="0" xfId="31" applyNumberFormat="1" applyFont="1" applyFill="1"/>
    <xf numFmtId="0" fontId="12" fillId="3" borderId="0" xfId="31" applyFont="1" applyFill="1"/>
    <xf numFmtId="211" fontId="116" fillId="3" borderId="0" xfId="31" applyNumberFormat="1" applyFont="1" applyFill="1" applyAlignment="1">
      <alignment horizontal="left" vertical="center"/>
    </xf>
    <xf numFmtId="41" fontId="116" fillId="3" borderId="0" xfId="31" applyNumberFormat="1" applyFont="1" applyFill="1" applyAlignment="1">
      <alignment vertical="center"/>
    </xf>
    <xf numFmtId="41" fontId="117"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6"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7" fillId="3" borderId="3" xfId="31" applyNumberFormat="1" applyFont="1" applyFill="1" applyBorder="1" applyAlignment="1">
      <alignment horizontal="left" vertical="center"/>
    </xf>
    <xf numFmtId="41" fontId="117"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97"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4" applyFill="1" applyBorder="1" applyAlignment="1" applyProtection="1">
      <alignment horizontal="left"/>
    </xf>
    <xf numFmtId="213" fontId="14" fillId="0" borderId="0" xfId="8" applyNumberFormat="1" applyFont="1" applyBorder="1"/>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2" applyFont="1" applyBorder="1" applyAlignment="1">
      <alignment horizontal="center"/>
    </xf>
    <xf numFmtId="0" fontId="113"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applyFon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ont="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21" applyFont="1" applyAlignment="1">
      <alignment vertical="center"/>
    </xf>
    <xf numFmtId="0" fontId="8" fillId="0" borderId="0" xfId="21" applyFont="1" applyAlignment="1">
      <alignment horizontal="center" vertical="center"/>
    </xf>
    <xf numFmtId="0" fontId="8" fillId="0" borderId="0" xfId="21" applyFont="1" applyAlignment="1">
      <alignment horizontal="center" vertical="center"/>
    </xf>
    <xf numFmtId="0" fontId="6" fillId="0" borderId="0" xfId="21" applyFont="1" applyAlignment="1">
      <alignment horizontal="center"/>
    </xf>
    <xf numFmtId="169" fontId="8" fillId="0" borderId="0" xfId="21" applyNumberFormat="1" applyFont="1" applyAlignment="1">
      <alignment horizontal="center" vertical="center"/>
    </xf>
    <xf numFmtId="0" fontId="41" fillId="0" borderId="0" xfId="21" applyFont="1" applyAlignment="1">
      <alignment horizontal="center" vertical="center"/>
    </xf>
    <xf numFmtId="0" fontId="11" fillId="0" borderId="1" xfId="21" applyFont="1" applyBorder="1" applyAlignment="1">
      <alignment horizontal="center" vertical="center"/>
    </xf>
    <xf numFmtId="0" fontId="12" fillId="0" borderId="1" xfId="21" applyFont="1" applyBorder="1" applyAlignment="1">
      <alignment horizontal="center" vertical="center" wrapText="1"/>
    </xf>
    <xf numFmtId="0" fontId="12" fillId="0" borderId="1" xfId="21" applyFont="1" applyBorder="1" applyAlignment="1">
      <alignment horizontal="center" vertical="center"/>
    </xf>
    <xf numFmtId="0" fontId="11" fillId="0" borderId="1" xfId="21" applyFont="1" applyBorder="1" applyAlignment="1">
      <alignment horizontal="center" vertical="center" wrapText="1"/>
    </xf>
    <xf numFmtId="0" fontId="11" fillId="0" borderId="0" xfId="21" applyFont="1"/>
    <xf numFmtId="0" fontId="11" fillId="0" borderId="2" xfId="21" applyFont="1" applyBorder="1" applyAlignment="1">
      <alignment horizontal="center" vertical="center"/>
    </xf>
    <xf numFmtId="0" fontId="12" fillId="0" borderId="2" xfId="21" applyFont="1" applyBorder="1" applyAlignment="1">
      <alignment horizontal="center" vertical="center" wrapText="1"/>
    </xf>
    <xf numFmtId="0" fontId="12" fillId="0" borderId="2" xfId="21" applyFont="1" applyBorder="1" applyAlignment="1">
      <alignment horizontal="center" vertical="center"/>
    </xf>
    <xf numFmtId="0" fontId="11" fillId="0" borderId="2" xfId="21" applyFont="1" applyBorder="1" applyAlignment="1">
      <alignment horizontal="center" vertical="center" wrapText="1"/>
    </xf>
    <xf numFmtId="0" fontId="19" fillId="0" borderId="4" xfId="21" applyFont="1" applyBorder="1"/>
    <xf numFmtId="0" fontId="15" fillId="0" borderId="0" xfId="21" applyFont="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21" applyFont="1" applyBorder="1"/>
    <xf numFmtId="215" fontId="14" fillId="0" borderId="3" xfId="35" applyNumberFormat="1" applyFont="1" applyFill="1" applyBorder="1" applyAlignment="1">
      <alignment horizontal="right"/>
    </xf>
    <xf numFmtId="0" fontId="16" fillId="0" borderId="0" xfId="21" applyFont="1" applyAlignment="1">
      <alignment vertical="center"/>
    </xf>
    <xf numFmtId="0" fontId="14" fillId="0" borderId="0" xfId="31" applyFont="1" applyAlignment="1">
      <alignment vertical="center"/>
    </xf>
    <xf numFmtId="218" fontId="85" fillId="0" borderId="0" xfId="2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123"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4" fillId="0" borderId="0" xfId="1" applyFont="1" applyAlignment="1">
      <alignment horizontal="centerContinuous" vertical="center"/>
    </xf>
    <xf numFmtId="0" fontId="125" fillId="0" borderId="0" xfId="1" applyFont="1" applyAlignment="1">
      <alignment vertical="center"/>
    </xf>
    <xf numFmtId="0" fontId="126"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Font="1" applyAlignment="1">
      <alignment horizontal="center" vertical="center"/>
    </xf>
    <xf numFmtId="0" fontId="113"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7" fillId="0" borderId="0" xfId="1" applyFont="1" applyAlignment="1">
      <alignment horizontal="center" vertical="center" wrapText="1"/>
    </xf>
    <xf numFmtId="0" fontId="128" fillId="0" borderId="0" xfId="1" applyFont="1" applyAlignment="1">
      <alignment horizontal="center" vertical="center" wrapText="1"/>
    </xf>
    <xf numFmtId="37" fontId="117"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37" fontId="19" fillId="0" borderId="0" xfId="1" applyNumberFormat="1" applyFont="1"/>
    <xf numFmtId="37" fontId="116"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1" applyFont="1" applyAlignment="1">
      <alignment horizontal="left" vertical="center"/>
    </xf>
    <xf numFmtId="166" fontId="15" fillId="0" borderId="0" xfId="37" applyFont="1" applyBorder="1" applyAlignment="1">
      <alignment horizontal="center" vertical="center"/>
    </xf>
    <xf numFmtId="0" fontId="20" fillId="0" borderId="0" xfId="1" applyFont="1" applyAlignment="1">
      <alignment horizontal="left" vertical="center"/>
    </xf>
    <xf numFmtId="166" fontId="20" fillId="0" borderId="0" xfId="37" applyFont="1" applyBorder="1" applyAlignment="1">
      <alignment horizontal="center" vertical="center"/>
    </xf>
    <xf numFmtId="0" fontId="129" fillId="0" borderId="3" xfId="1" applyFont="1" applyBorder="1" applyAlignment="1">
      <alignment horizontal="left" vertical="center"/>
    </xf>
    <xf numFmtId="166" fontId="129" fillId="0" borderId="3" xfId="37" applyFont="1" applyFill="1" applyBorder="1" applyAlignment="1">
      <alignment horizontal="center" vertical="center"/>
    </xf>
    <xf numFmtId="166" fontId="129" fillId="0" borderId="0" xfId="37" applyFont="1" applyFill="1" applyBorder="1" applyAlignment="1">
      <alignment horizontal="center" vertical="center"/>
    </xf>
    <xf numFmtId="166" fontId="31" fillId="0" borderId="0" xfId="37"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30" fillId="0" borderId="0" xfId="13" applyFont="1" applyAlignment="1">
      <alignment horizontal="centerContinuous" vertical="center"/>
    </xf>
    <xf numFmtId="0" fontId="131" fillId="0" borderId="0" xfId="13" applyFont="1" applyAlignment="1">
      <alignment horizontal="centerContinuous" vertical="center"/>
    </xf>
    <xf numFmtId="0" fontId="132" fillId="0" borderId="0" xfId="13" applyFont="1"/>
    <xf numFmtId="0" fontId="6" fillId="0" borderId="0" xfId="13" applyFont="1" applyAlignment="1">
      <alignment horizontal="centerContinuous" vertical="center"/>
    </xf>
    <xf numFmtId="0" fontId="131" fillId="0" borderId="0" xfId="13" applyFont="1" applyAlignment="1">
      <alignment horizontal="left" vertical="center"/>
    </xf>
    <xf numFmtId="0" fontId="133" fillId="0" borderId="0" xfId="13" applyFont="1"/>
    <xf numFmtId="164" fontId="8" fillId="0" borderId="0" xfId="13" applyNumberFormat="1" applyFont="1" applyAlignment="1">
      <alignment horizontal="center"/>
    </xf>
    <xf numFmtId="0" fontId="134" fillId="0" borderId="0" xfId="13" applyFont="1"/>
    <xf numFmtId="0" fontId="77" fillId="0" borderId="0" xfId="13"/>
    <xf numFmtId="0" fontId="135"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4" fillId="0" borderId="0" xfId="13" applyFont="1"/>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75" fillId="0" borderId="0" xfId="1" applyFont="1" applyAlignment="1">
      <alignment horizontal="center" vertical="center" wrapText="1"/>
    </xf>
    <xf numFmtId="0" fontId="136" fillId="0" borderId="0" xfId="1" applyFont="1"/>
    <xf numFmtId="0" fontId="137" fillId="0" borderId="0" xfId="1" applyFont="1" applyAlignment="1">
      <alignment horizontal="centerContinuous" vertical="center"/>
    </xf>
    <xf numFmtId="0" fontId="137" fillId="0" borderId="0" xfId="1" applyFont="1"/>
    <xf numFmtId="0" fontId="138"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9" fillId="0" borderId="0" xfId="1" applyFont="1" applyAlignment="1">
      <alignment horizontal="center" vertical="top"/>
    </xf>
    <xf numFmtId="0" fontId="140" fillId="0" borderId="0" xfId="1" applyFont="1" applyAlignment="1">
      <alignment horizontal="center" vertical="center"/>
    </xf>
    <xf numFmtId="0" fontId="141"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2" fillId="0" borderId="0" xfId="38" applyNumberFormat="1" applyFont="1" applyFill="1" applyBorder="1" applyAlignment="1" applyProtection="1">
      <alignment vertical="center"/>
    </xf>
    <xf numFmtId="0" fontId="143" fillId="0" borderId="0" xfId="39" applyFont="1" applyFill="1" applyBorder="1" applyAlignment="1" applyProtection="1">
      <alignment vertical="center"/>
    </xf>
    <xf numFmtId="0" fontId="144" fillId="0" borderId="0" xfId="39" applyFont="1" applyFill="1" applyBorder="1" applyAlignment="1" applyProtection="1">
      <alignment vertical="center"/>
    </xf>
    <xf numFmtId="0" fontId="145"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5"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6" fillId="0" borderId="0" xfId="1" applyFont="1"/>
    <xf numFmtId="0" fontId="147" fillId="0" borderId="0" xfId="1" applyFont="1"/>
    <xf numFmtId="0" fontId="148"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8" applyNumberFormat="1" applyFont="1" applyFill="1"/>
    <xf numFmtId="222" fontId="117" fillId="0" borderId="3" xfId="1" applyNumberFormat="1" applyFont="1" applyBorder="1" applyAlignment="1">
      <alignment horizontal="right"/>
    </xf>
    <xf numFmtId="186" fontId="149" fillId="0" borderId="0" xfId="38" applyNumberFormat="1" applyFont="1" applyFill="1"/>
    <xf numFmtId="222" fontId="19" fillId="0" borderId="0" xfId="1" applyNumberFormat="1" applyFont="1"/>
    <xf numFmtId="186" fontId="27" fillId="0" borderId="0" xfId="38" applyNumberFormat="1" applyFont="1" applyFill="1"/>
    <xf numFmtId="186" fontId="107" fillId="0" borderId="0" xfId="38" applyNumberFormat="1" applyFont="1" applyFill="1"/>
    <xf numFmtId="0" fontId="150" fillId="0" borderId="0" xfId="40" applyFont="1" applyAlignment="1">
      <alignment horizontal="centerContinuous" vertical="top" wrapText="1"/>
    </xf>
    <xf numFmtId="0" fontId="151" fillId="0" borderId="0" xfId="40" applyFont="1" applyAlignment="1">
      <alignment horizontal="centerContinuous"/>
    </xf>
    <xf numFmtId="0" fontId="151"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4" fillId="0" borderId="0" xfId="40" applyNumberFormat="1" applyFont="1" applyAlignment="1">
      <alignment horizontal="centerContinuous" vertical="top" wrapText="1"/>
    </xf>
    <xf numFmtId="0" fontId="84" fillId="0" borderId="0" xfId="40" applyFont="1" applyAlignment="1">
      <alignment horizontal="centerContinuous" vertical="top" wrapText="1"/>
    </xf>
    <xf numFmtId="184" fontId="150" fillId="0" borderId="0" xfId="40" applyNumberFormat="1" applyFont="1" applyAlignment="1">
      <alignment horizontal="center"/>
    </xf>
    <xf numFmtId="0" fontId="151"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2"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3" fillId="0" borderId="0" xfId="40" applyFont="1" applyAlignment="1">
      <alignment vertical="center"/>
    </xf>
    <xf numFmtId="0" fontId="154"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51" fillId="0" borderId="0" xfId="1" applyFont="1" applyAlignment="1">
      <alignment horizontal="centerContinuous"/>
    </xf>
    <xf numFmtId="0" fontId="155" fillId="0" borderId="0" xfId="1" applyFont="1" applyAlignment="1">
      <alignment horizontal="centerContinuous"/>
    </xf>
    <xf numFmtId="0" fontId="3" fillId="0" borderId="0" xfId="1" applyFont="1" applyAlignment="1">
      <alignment horizontal="center"/>
    </xf>
    <xf numFmtId="0" fontId="113"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applyFon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7" fillId="0" borderId="0" xfId="1" applyFont="1" applyAlignment="1">
      <alignment vertical="center"/>
    </xf>
    <xf numFmtId="0" fontId="41" fillId="0" borderId="0" xfId="1" applyFont="1" applyAlignment="1">
      <alignment horizontal="center"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9"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60"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1"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2"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3"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5" fillId="3" borderId="0" xfId="49" applyFont="1" applyFill="1"/>
    <xf numFmtId="0" fontId="6" fillId="3" borderId="0" xfId="49" applyFont="1" applyFill="1" applyAlignment="1">
      <alignment horizontal="center"/>
    </xf>
    <xf numFmtId="0" fontId="166" fillId="3" borderId="0" xfId="49" applyFont="1" applyFill="1"/>
    <xf numFmtId="0" fontId="167"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6" fillId="3" borderId="0" xfId="49" applyNumberFormat="1" applyFont="1" applyFill="1"/>
    <xf numFmtId="0" fontId="116"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5" fillId="2" borderId="0" xfId="49" applyFont="1" applyFill="1"/>
    <xf numFmtId="194" fontId="91"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8"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7" fillId="0" borderId="0" xfId="1" applyFont="1"/>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9" fillId="0" borderId="0" xfId="1" applyFont="1"/>
    <xf numFmtId="0" fontId="170" fillId="0" borderId="0" xfId="1" applyFont="1" applyAlignment="1">
      <alignment horizontal="center" vertical="center" wrapText="1"/>
    </xf>
    <xf numFmtId="0" fontId="171" fillId="0" borderId="0" xfId="1" applyFont="1" applyAlignment="1">
      <alignment horizontal="centerContinuous" vertical="center" wrapText="1"/>
    </xf>
    <xf numFmtId="0" fontId="172" fillId="0" borderId="0" xfId="1" applyFont="1" applyAlignment="1">
      <alignment horizontal="centerContinuous" vertical="center" wrapText="1"/>
    </xf>
    <xf numFmtId="0" fontId="173"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6" fillId="0" borderId="0" xfId="1" applyNumberFormat="1" applyFont="1" applyAlignment="1">
      <alignment vertical="center"/>
    </xf>
    <xf numFmtId="0" fontId="116" fillId="0" borderId="0" xfId="1" applyFont="1" applyAlignment="1">
      <alignment vertical="center"/>
    </xf>
    <xf numFmtId="233"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3" applyFont="1" applyBorder="1" applyAlignment="1">
      <alignment horizontal="right"/>
    </xf>
    <xf numFmtId="233" fontId="116" fillId="0" borderId="0" xfId="1" applyNumberFormat="1" applyFont="1"/>
    <xf numFmtId="0" fontId="174" fillId="0" borderId="0" xfId="1" applyFont="1"/>
    <xf numFmtId="233" fontId="169" fillId="0" borderId="0" xfId="1" applyNumberFormat="1" applyFont="1"/>
    <xf numFmtId="0" fontId="175" fillId="0" borderId="0" xfId="1" applyFont="1"/>
    <xf numFmtId="0" fontId="176" fillId="0" borderId="0" xfId="1" applyFont="1"/>
    <xf numFmtId="0" fontId="177" fillId="0" borderId="0" xfId="1" applyFont="1" applyAlignment="1">
      <alignment horizontal="center"/>
    </xf>
    <xf numFmtId="0" fontId="178" fillId="0" borderId="0" xfId="1" applyFont="1"/>
    <xf numFmtId="0" fontId="171" fillId="0" borderId="0" xfId="1" applyFont="1" applyAlignment="1">
      <alignment horizontal="center" vertical="center" wrapText="1"/>
    </xf>
    <xf numFmtId="0" fontId="172" fillId="0" borderId="0" xfId="1" applyFont="1" applyAlignment="1">
      <alignment horizontal="center" vertical="center" wrapText="1"/>
    </xf>
    <xf numFmtId="0" fontId="179" fillId="0" borderId="0" xfId="1" applyFont="1"/>
    <xf numFmtId="0" fontId="180" fillId="0" borderId="0" xfId="1" applyFont="1" applyAlignment="1">
      <alignment vertical="center"/>
    </xf>
    <xf numFmtId="0" fontId="96" fillId="0" borderId="0" xfId="1" applyFont="1" applyAlignment="1">
      <alignment vertical="center"/>
    </xf>
    <xf numFmtId="234" fontId="12" fillId="0" borderId="30" xfId="1" applyNumberFormat="1" applyFont="1" applyBorder="1" applyAlignment="1">
      <alignment horizontal="centerContinuous" vertical="center" wrapText="1"/>
    </xf>
    <xf numFmtId="0" fontId="181" fillId="0" borderId="0" xfId="1" applyFont="1" applyAlignment="1">
      <alignment horizontal="center" vertical="center" wrapText="1"/>
    </xf>
    <xf numFmtId="234"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2" fillId="0" borderId="0" xfId="1" applyFont="1" applyAlignment="1">
      <alignment vertical="center"/>
    </xf>
    <xf numFmtId="0" fontId="151"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5"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3"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1" applyNumberFormat="1" applyFont="1" applyBorder="1" applyAlignment="1">
      <alignment horizontal="left" vertical="center" wrapText="1"/>
    </xf>
    <xf numFmtId="0" fontId="116"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6"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3"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1" applyFont="1" applyAlignment="1">
      <alignment vertical="top"/>
    </xf>
    <xf numFmtId="235" fontId="78" fillId="0" borderId="0" xfId="54"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6" fillId="0" borderId="0" xfId="0" applyFont="1" applyAlignment="1">
      <alignment horizontal="center" vertical="center"/>
    </xf>
    <xf numFmtId="0" fontId="63" fillId="0" borderId="0" xfId="10" applyAlignment="1">
      <alignment vertical="center"/>
    </xf>
    <xf numFmtId="0" fontId="187" fillId="0" borderId="0" xfId="10" applyFont="1" applyAlignment="1">
      <alignment horizontal="left" vertical="center"/>
    </xf>
    <xf numFmtId="0" fontId="187" fillId="0" borderId="0" xfId="10" applyFont="1" applyAlignment="1" applyProtection="1">
      <alignment horizontal="left" vertical="center"/>
      <protection locked="0"/>
    </xf>
    <xf numFmtId="174" fontId="187" fillId="0" borderId="0" xfId="10" applyNumberFormat="1" applyFont="1" applyAlignment="1" applyProtection="1">
      <alignment horizontal="left" vertical="center"/>
    </xf>
    <xf numFmtId="43" fontId="187" fillId="3" borderId="0" xfId="10" applyNumberFormat="1" applyFont="1" applyFill="1" applyAlignment="1">
      <alignment horizontal="left" vertical="center"/>
    </xf>
    <xf numFmtId="0" fontId="187" fillId="3" borderId="0" xfId="10" applyFont="1" applyFill="1" applyAlignment="1">
      <alignment horizontal="left" vertical="center"/>
    </xf>
    <xf numFmtId="168" fontId="187" fillId="0" borderId="0" xfId="10" applyNumberFormat="1" applyFont="1" applyAlignment="1">
      <alignment horizontal="left" vertical="center"/>
    </xf>
    <xf numFmtId="0" fontId="3" fillId="0" borderId="0" xfId="59" applyFont="1" applyAlignment="1">
      <alignment vertical="center"/>
    </xf>
    <xf numFmtId="0" fontId="110" fillId="0" borderId="0" xfId="59" applyFont="1" applyAlignment="1">
      <alignment vertical="center"/>
    </xf>
    <xf numFmtId="0" fontId="188" fillId="0" borderId="12" xfId="59" applyFont="1" applyBorder="1" applyAlignment="1">
      <alignment horizontal="left" vertical="center" wrapText="1"/>
    </xf>
    <xf numFmtId="0" fontId="188" fillId="0" borderId="11" xfId="59" applyFont="1" applyBorder="1" applyAlignment="1">
      <alignment horizontal="left" vertical="center" wrapText="1"/>
    </xf>
    <xf numFmtId="0" fontId="188" fillId="0" borderId="45" xfId="59" applyFont="1" applyBorder="1" applyAlignment="1">
      <alignment horizontal="left" vertical="center" wrapText="1"/>
    </xf>
    <xf numFmtId="0" fontId="188" fillId="0" borderId="46" xfId="59" applyFont="1" applyBorder="1" applyAlignment="1">
      <alignment horizontal="left" vertical="center" wrapText="1"/>
    </xf>
    <xf numFmtId="0" fontId="188" fillId="0" borderId="43" xfId="59" applyFont="1" applyBorder="1" applyAlignment="1">
      <alignment horizontal="left" vertical="center" wrapText="1"/>
    </xf>
    <xf numFmtId="0" fontId="188"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9" fillId="0" borderId="0" xfId="60" applyFont="1" applyAlignment="1">
      <alignment horizontal="center" vertical="center"/>
    </xf>
    <xf numFmtId="0" fontId="190"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90"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9"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1" fillId="0" borderId="0" xfId="59" applyFont="1" applyAlignment="1">
      <alignment vertical="center"/>
    </xf>
    <xf numFmtId="0" fontId="192" fillId="0" borderId="0" xfId="60" applyFont="1"/>
    <xf numFmtId="0" fontId="192" fillId="0" borderId="0" xfId="60" applyFont="1" applyAlignment="1">
      <alignment horizontal="center" vertical="center"/>
    </xf>
    <xf numFmtId="0" fontId="191" fillId="0" borderId="0" xfId="60" applyFont="1" applyAlignment="1">
      <alignment horizontal="center" vertical="center"/>
    </xf>
    <xf numFmtId="0" fontId="190" fillId="0" borderId="0" xfId="60" applyFont="1"/>
    <xf numFmtId="0" fontId="191" fillId="0" borderId="0" xfId="60" applyFont="1" applyAlignment="1">
      <alignment horizontal="left"/>
    </xf>
    <xf numFmtId="0" fontId="189" fillId="0" borderId="0" xfId="60" quotePrefix="1" applyFont="1" applyAlignment="1">
      <alignment horizontal="center" vertical="center"/>
    </xf>
    <xf numFmtId="0" fontId="190" fillId="0" borderId="0" xfId="60" quotePrefix="1" applyFont="1" applyAlignment="1">
      <alignment horizontal="center" vertical="center"/>
    </xf>
    <xf numFmtId="0" fontId="192" fillId="5" borderId="0" xfId="60" applyFont="1" applyFill="1"/>
    <xf numFmtId="0" fontId="191" fillId="5" borderId="0" xfId="60" applyFont="1" applyFill="1" applyAlignment="1">
      <alignment horizontal="right"/>
    </xf>
    <xf numFmtId="0" fontId="2" fillId="0" borderId="0" xfId="0" applyFont="1" applyAlignment="1">
      <alignment vertical="center"/>
    </xf>
    <xf numFmtId="0" fontId="193" fillId="0" borderId="0" xfId="0" applyFont="1"/>
  </cellXfs>
  <cellStyles count="62">
    <cellStyle name="Hipervínculo" xfId="10" builtinId="8"/>
    <cellStyle name="Hipervínculo 2" xfId="34" xr:uid="{CDC3E941-BC62-49D9-BA8E-4C44207664C2}"/>
    <cellStyle name="Millares [0]_1.2.4" xfId="17" xr:uid="{25CA3420-DB25-45E2-87A6-DF07F071824E}"/>
    <cellStyle name="Millares [0]_1.2.4 2" xfId="18" xr:uid="{20304813-4FD3-4F8B-B160-D1655D6B571A}"/>
    <cellStyle name="Millares [0]_1.2.4_36Estruct%-credIndirectXEmp04-01" xfId="23" xr:uid="{7E758895-41D8-4344-8D70-E515CDDB9D73}"/>
    <cellStyle name="Millares [0]_1.2.4_39Estruct%IngresosFinanc04-01" xfId="28" xr:uid="{E7D4A768-70FA-40AD-AE5C-D8DD643E0A63}"/>
    <cellStyle name="Millares [0]_1.2.4_40Estruct%-GastosAdminis04-01" xfId="30" xr:uid="{0FC41EB6-ABC7-4619-B935-87D8B27EC155}"/>
    <cellStyle name="Millares [0]_1.4.4_Libro1" xfId="25" xr:uid="{29A12B39-AD7A-4582-8A3D-82D3523CD7E7}"/>
    <cellStyle name="Millares [0]_1.4.5.2_23Estruct%-PortafInver0201" xfId="36" xr:uid="{2FC9E40E-D7DB-48A9-AFAB-B9B08E9932BF}"/>
    <cellStyle name="Millares [0]_1.4.5.3_28Y29EstrctMov-Depósitos04-01" xfId="53" xr:uid="{E999D2A6-2FB2-4D39-832B-EF0AC2612ECB}"/>
    <cellStyle name="Millares [0]_10,11,12,13-Rank-02" xfId="7" xr:uid="{44E167BD-A0CC-4389-BD67-27ADD86D5635}"/>
    <cellStyle name="Millares [0]_10,11,12,13-Rank-02 2 2" xfId="51" xr:uid="{F808A1A2-0819-4D18-A748-56A3288DE6A5}"/>
    <cellStyle name="Millares [0]_31Estruct%-Activo04-01" xfId="5" xr:uid="{2AE121DC-FA6E-48AF-A14F-40F3C883E04C}"/>
    <cellStyle name="Millares [0]_31Estruct%-Activo04-01 2" xfId="11" xr:uid="{85212DF4-14A2-4868-8E9E-D1506E8781F5}"/>
    <cellStyle name="Millares [0]_ForCua_Estadistica" xfId="2" xr:uid="{87A27F55-E426-491B-A6CF-B2B6219F3417}"/>
    <cellStyle name="Millares [0]_ForCua_Estadistica 2" xfId="43" xr:uid="{B106B52D-E6E3-4293-8282-7C9358426F48}"/>
    <cellStyle name="Millares [0]_ForCua_SectDepa" xfId="37" xr:uid="{C147D748-901D-4F3E-87DD-D53C2690975B}"/>
    <cellStyle name="Millares [0]_ForCua_SectDepa 2" xfId="54" xr:uid="{BBC29659-515D-42DC-9774-E2733619FF36}"/>
    <cellStyle name="Millares [0]_Rankin-Créditos" xfId="12" xr:uid="{26996644-CAE6-4433-AC0F-8EBCFE49353F}"/>
    <cellStyle name="Millares 2" xfId="8" xr:uid="{7AF473D7-5EBD-4565-B4DD-58B14A4D7BA7}"/>
    <cellStyle name="Millares 2 2" xfId="61" xr:uid="{CEDD51FF-0584-4A23-AED2-7EF4EF0DFCF1}"/>
    <cellStyle name="Millares 3" xfId="42" xr:uid="{856F79E1-250A-4DB8-8030-0A018BF794BD}"/>
    <cellStyle name="Millares 7" xfId="38" xr:uid="{BDB87489-9AF2-43CD-96EE-84C50EF35914}"/>
    <cellStyle name="Millares 8" xfId="14" xr:uid="{0920E872-B10A-4B54-B1E4-1B1082A0415F}"/>
    <cellStyle name="Millares 8 2" xfId="44" xr:uid="{509595F9-B614-4861-BAB4-0A430776E19B}"/>
    <cellStyle name="Millares_01-25 Bcos Ene-2002" xfId="46" xr:uid="{BE53788D-C93A-44A3-8620-00D2113597F5}"/>
    <cellStyle name="Millares_01y22-Anexo3 XMonedaYComercYMicroemp" xfId="47" xr:uid="{7C94B870-DC1D-40EE-8362-0A8CDAD70C7D}"/>
    <cellStyle name="Millares_04-DptosSeg Escala" xfId="39" xr:uid="{A30173A0-61FA-4E6C-BD1B-0E90EB72592B}"/>
    <cellStyle name="Millares_14-Indicadores Bcos" xfId="35" xr:uid="{D97C0DC5-4DD5-4AB0-AF3B-4ADA80F121FD}"/>
    <cellStyle name="Millares_17-CredtDSSituacion" xfId="45" xr:uid="{14952E49-94CA-421B-AF1F-2E36CE69EFF6}"/>
    <cellStyle name="Millares_22- Req. Patrimonial 30-07-2009" xfId="55" xr:uid="{BF3043F8-6B2D-4A4D-8E32-CFDE0D44854E}"/>
    <cellStyle name="Millares_26-34 Bcos Ene2002" xfId="16" xr:uid="{F7FF6FBA-9B6C-47E4-8E20-8283B1AA3D1B}"/>
    <cellStyle name="Millares_26-34 Bcos Ene2002 2" xfId="19" xr:uid="{E5608F0D-FB83-4C9C-8CF8-3DA97846A59A}"/>
    <cellStyle name="Millares_26-34 Bcos Ene2002 3" xfId="52" xr:uid="{D1EAFE2F-8AE6-4460-BA92-D90511CF53DA}"/>
    <cellStyle name="Millares_35-43 Bcos Ene-2002 2" xfId="20" xr:uid="{4384E4EF-9E1F-42BA-88EC-1FAFDACD72B8}"/>
    <cellStyle name="Millares_40-Estruc IngresosFinanc" xfId="27" xr:uid="{865D5C4C-F392-4DE7-BA90-533755F1F66F}"/>
    <cellStyle name="Millares_41-Estruct% GastosAdminis" xfId="29" xr:uid="{D4847727-A63C-421E-8BD2-F932C690029A}"/>
    <cellStyle name="Millares_76 Estruct% GastosAd" xfId="58" xr:uid="{6576A078-CD2E-4783-A35F-237B3E7A0EC9}"/>
    <cellStyle name="Millares_Estruct%-Dep" xfId="26" xr:uid="{5A78772E-7DA7-4BEF-AC18-E547322893E2}"/>
    <cellStyle name="Millares_Estruct%-Pasivo" xfId="24" xr:uid="{690F9D0B-88B4-4A8B-963B-9691DDC6201A}"/>
    <cellStyle name="Millares_Estruct%-Pasivo_Est-AF-Feb-2002" xfId="57" xr:uid="{57731092-354D-4280-AD38-E270BCF5CEF6}"/>
    <cellStyle name="Millares_Posicion Global 30-07-2009" xfId="56" xr:uid="{D6BDDD38-BB6D-4DD2-8F7F-F5E6BE8A8459}"/>
    <cellStyle name="Normal" xfId="0" builtinId="0"/>
    <cellStyle name="Normal 10" xfId="6" xr:uid="{383081D2-8A63-423D-BDED-60C3054B4888}"/>
    <cellStyle name="Normal 2" xfId="1" xr:uid="{F3B4DEB5-1324-4229-A4F3-533269BEBA52}"/>
    <cellStyle name="Normal 2 2" xfId="3" xr:uid="{C9C7B945-6044-4577-A476-EF4E0AEF648C}"/>
    <cellStyle name="Normal 2 2 2" xfId="31" xr:uid="{3EA9B4DE-D5D5-48CF-9754-CB9703ADCB43}"/>
    <cellStyle name="Normal 2 2 3" xfId="59" xr:uid="{8859DD87-711A-4FA0-8AED-A91962240AF6}"/>
    <cellStyle name="Normal 2 3" xfId="13" xr:uid="{56948433-85AF-459B-AE70-053AE81750CC}"/>
    <cellStyle name="Normal 3" xfId="4" xr:uid="{24C9B3FE-3E2A-420A-89CF-2CE6DF9C70B9}"/>
    <cellStyle name="Normal 3 2" xfId="60" xr:uid="{B3F4748C-6E6C-415B-9D16-63729CA659D8}"/>
    <cellStyle name="Normal 4" xfId="21" xr:uid="{040DE1A4-3150-4DB1-806E-12DC4C7FF724}"/>
    <cellStyle name="Normal 4 2" xfId="41" xr:uid="{13561FF6-F5DF-4218-BBA4-AE50BAB6C8D9}"/>
    <cellStyle name="Normal 5" xfId="33" xr:uid="{2503DECD-44A9-4DB4-8B9D-704DDD662221}"/>
    <cellStyle name="Normal 5 2" xfId="49" xr:uid="{06CA4F52-1518-40CB-9132-4FDD8EF0A47F}"/>
    <cellStyle name="Normal 8" xfId="50" xr:uid="{5ACB7794-CDDC-4064-B216-51B635C6202C}"/>
    <cellStyle name="Normal_Anexo2_propuesta" xfId="48" xr:uid="{E0730F36-6FC8-4D7F-9BC0-463290632F87}"/>
    <cellStyle name="Normal_BG-bcos-Jul-2001" xfId="9" xr:uid="{03AC2524-4015-4010-AB77-63093EFAD920}"/>
    <cellStyle name="Normal_cuadro-morosidad-plazos" xfId="15" xr:uid="{E0B670F7-3F27-480B-885B-56B89C8FD442}"/>
    <cellStyle name="Normal_cuadro-morosidad-plazos_RatiosmorosidadSdíasIncumplimiento (Bcos) Rpte 14" xfId="40" xr:uid="{91EBE339-7F01-46F9-8AA1-D9EA6B19430E}"/>
    <cellStyle name="Normal_Palanca_06.99" xfId="32" xr:uid="{3CD7723A-3CB7-492D-AA73-3FEF3AE09D6E}"/>
    <cellStyle name="Porcentaje 2" xfId="22" xr:uid="{97FB7BE2-366D-410D-83D0-32E03045B40B}"/>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FAE5AF78-C572-4A48-84AE-900C02D9AD31}"/>
            </a:ext>
          </a:extLst>
        </xdr:cNvPr>
        <xdr:cNvPicPr/>
      </xdr:nvPicPr>
      <xdr:blipFill>
        <a:blip xmlns:r="http://schemas.openxmlformats.org/officeDocument/2006/relationships" r:embed="rId1"/>
        <a:srcRect/>
        <a:stretch>
          <a:fillRect/>
        </a:stretch>
      </xdr:blipFill>
      <xdr:spPr bwMode="auto">
        <a:xfrm>
          <a:off x="2054088" y="1771236"/>
          <a:ext cx="2302565" cy="11214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76918C93-A05F-43C5-AAF6-B3AF410D230C}"/>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D1519637-38AF-4FD7-A0C7-20EBD88FDEAB}"/>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89DC4B2B-24B1-4C79-9E1D-37237A3CC412}"/>
            </a:ext>
          </a:extLst>
        </xdr:cNvPr>
        <xdr:cNvSpPr txBox="1">
          <a:spLocks noChangeArrowheads="1"/>
        </xdr:cNvSpPr>
      </xdr:nvSpPr>
      <xdr:spPr bwMode="auto">
        <a:xfrm>
          <a:off x="54063900" y="13077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F9A9947-FCAB-4138-8E6A-8A9FE936FC78}"/>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7421A929-FEC2-4538-AD24-4F788690A255}"/>
            </a:ext>
          </a:extLst>
        </xdr:cNvPr>
        <xdr:cNvSpPr txBox="1">
          <a:spLocks noChangeArrowheads="1"/>
        </xdr:cNvSpPr>
      </xdr:nvSpPr>
      <xdr:spPr bwMode="auto">
        <a:xfrm>
          <a:off x="1342072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324E9ADD-5EB3-4854-B9EE-5097B7D351F7}"/>
            </a:ext>
          </a:extLst>
        </xdr:cNvPr>
        <xdr:cNvSpPr txBox="1">
          <a:spLocks noChangeArrowheads="1"/>
        </xdr:cNvSpPr>
      </xdr:nvSpPr>
      <xdr:spPr bwMode="auto">
        <a:xfrm>
          <a:off x="237934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21EC6893-E07E-4842-9F11-3C3B686FD1F8}"/>
            </a:ext>
          </a:extLst>
        </xdr:cNvPr>
        <xdr:cNvSpPr txBox="1">
          <a:spLocks noChangeArrowheads="1"/>
        </xdr:cNvSpPr>
      </xdr:nvSpPr>
      <xdr:spPr bwMode="auto">
        <a:xfrm>
          <a:off x="3417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5B6A8E59-AC68-45B1-A559-475B89AB9098}"/>
            </a:ext>
          </a:extLst>
        </xdr:cNvPr>
        <xdr:cNvSpPr txBox="1">
          <a:spLocks noChangeArrowheads="1"/>
        </xdr:cNvSpPr>
      </xdr:nvSpPr>
      <xdr:spPr bwMode="auto">
        <a:xfrm>
          <a:off x="44605575"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934F4FB2-DA51-47AD-A43D-4AB8B4DB7423}"/>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90D064D1-2586-437F-871C-C6909B26D0B5}"/>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18F6FAD1-39DE-47A3-8536-3B7ECE98707F}"/>
            </a:ext>
          </a:extLst>
        </xdr:cNvPr>
        <xdr:cNvSpPr txBox="1">
          <a:spLocks noChangeArrowheads="1"/>
        </xdr:cNvSpPr>
      </xdr:nvSpPr>
      <xdr:spPr bwMode="auto">
        <a:xfrm>
          <a:off x="524827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543A3657-15C4-403E-8ADB-9885B815FEA6}"/>
            </a:ext>
          </a:extLst>
        </xdr:cNvPr>
        <xdr:cNvSpPr txBox="1">
          <a:spLocks noChangeArrowheads="1"/>
        </xdr:cNvSpPr>
      </xdr:nvSpPr>
      <xdr:spPr bwMode="auto">
        <a:xfrm>
          <a:off x="548068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361950</xdr:rowOff>
    </xdr:from>
    <xdr:to>
      <xdr:col>4</xdr:col>
      <xdr:colOff>0</xdr:colOff>
      <xdr:row>6</xdr:row>
      <xdr:rowOff>76200</xdr:rowOff>
    </xdr:to>
    <xdr:sp macro="" textlink="">
      <xdr:nvSpPr>
        <xdr:cNvPr id="2" name="Text Box 4">
          <a:extLst>
            <a:ext uri="{FF2B5EF4-FFF2-40B4-BE49-F238E27FC236}">
              <a16:creationId xmlns:a16="http://schemas.microsoft.com/office/drawing/2014/main" id="{3247B2CF-ADD6-4F02-A1F1-13008A66452E}"/>
            </a:ext>
          </a:extLst>
        </xdr:cNvPr>
        <xdr:cNvSpPr txBox="1">
          <a:spLocks noChangeArrowheads="1"/>
        </xdr:cNvSpPr>
      </xdr:nvSpPr>
      <xdr:spPr bwMode="auto">
        <a:xfrm>
          <a:off x="6153150" y="1524000"/>
          <a:ext cx="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c-OBorda/Boletin-Bcos/BOLETIN%20PUBLIC%20WEB/2024/Mar/BM/Data/Informe%20-%20EEFF%20e%20Indicadores%20Bancos%20Vigente%20al%20mes%20de%20Mar%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ct,Patri-Otros"/>
      <sheetName val="Data"/>
      <sheetName val="3"/>
      <sheetName val="MACRO"/>
    </sheetNames>
    <sheetDataSet>
      <sheetData sheetId="0">
        <row r="3">
          <cell r="B3">
            <v>45382</v>
          </cell>
        </row>
        <row r="62">
          <cell r="B62" t="str">
            <v>Tipo de Cambio Contable:  S/ 3.718</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BC19-7D34-4DB0-A8D8-F0CC4B2408D1}">
  <sheetPr codeName="Hoja62"/>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5"/>
  <sheetData>
    <row r="3" spans="2:8" ht="26.25">
      <c r="B3" s="1473" t="s">
        <v>1587</v>
      </c>
      <c r="C3" s="1473"/>
      <c r="D3" s="1473"/>
      <c r="E3" s="1473"/>
      <c r="F3" s="1473"/>
      <c r="G3" s="1473"/>
      <c r="H3" s="1473"/>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202E-0B51-4EE4-8C5A-3B3AD9FFBE55}">
  <sheetPr codeName="Hoja1"/>
  <dimension ref="A1:C65"/>
  <sheetViews>
    <sheetView showGridLines="0" view="pageBreakPreview" zoomScaleNormal="100" zoomScaleSheetLayoutView="100" workbookViewId="0">
      <selection sqref="A1:C65"/>
    </sheetView>
  </sheetViews>
  <sheetFormatPr baseColWidth="10" defaultRowHeight="15"/>
  <cols>
    <col min="1" max="1" width="4.28515625" style="1413" customWidth="1"/>
    <col min="2" max="2" width="89" style="1413" customWidth="1"/>
    <col min="3" max="3" width="12.5703125" style="1413" customWidth="1"/>
    <col min="4" max="16384" width="11.42578125" style="1413"/>
  </cols>
  <sheetData>
    <row r="1" spans="1:3">
      <c r="A1" s="1416" t="s">
        <v>1217</v>
      </c>
    </row>
    <row r="4" spans="1:3" ht="18.75">
      <c r="A4" s="1414" t="s">
        <v>1216</v>
      </c>
      <c r="B4" s="1414"/>
      <c r="C4" s="1414"/>
    </row>
    <row r="6" spans="1:3">
      <c r="B6" s="1415" t="s">
        <v>1526</v>
      </c>
      <c r="C6" s="1472" t="s">
        <v>1527</v>
      </c>
    </row>
    <row r="7" spans="1:3">
      <c r="B7" s="1415" t="s">
        <v>1528</v>
      </c>
      <c r="C7" s="1413">
        <v>1</v>
      </c>
    </row>
    <row r="8" spans="1:3">
      <c r="B8" s="1415" t="s">
        <v>1529</v>
      </c>
      <c r="C8" s="1413">
        <v>2</v>
      </c>
    </row>
    <row r="9" spans="1:3">
      <c r="B9" s="1415" t="s">
        <v>1530</v>
      </c>
      <c r="C9" s="1413">
        <v>3</v>
      </c>
    </row>
    <row r="10" spans="1:3">
      <c r="B10" s="1415" t="s">
        <v>1531</v>
      </c>
      <c r="C10" s="1413">
        <v>4</v>
      </c>
    </row>
    <row r="11" spans="1:3">
      <c r="B11" s="1415" t="s">
        <v>1532</v>
      </c>
      <c r="C11" s="1413">
        <v>5</v>
      </c>
    </row>
    <row r="12" spans="1:3">
      <c r="B12" s="1415" t="s">
        <v>1533</v>
      </c>
      <c r="C12" s="1413">
        <v>6</v>
      </c>
    </row>
    <row r="13" spans="1:3">
      <c r="B13" s="1415" t="s">
        <v>1534</v>
      </c>
      <c r="C13" s="1413">
        <v>7</v>
      </c>
    </row>
    <row r="14" spans="1:3">
      <c r="B14" s="1415" t="s">
        <v>1535</v>
      </c>
      <c r="C14" s="1413">
        <v>8</v>
      </c>
    </row>
    <row r="15" spans="1:3">
      <c r="B15" s="1415" t="s">
        <v>1536</v>
      </c>
      <c r="C15" s="1413">
        <v>9</v>
      </c>
    </row>
    <row r="16" spans="1:3">
      <c r="B16" s="1415" t="s">
        <v>1537</v>
      </c>
      <c r="C16" s="1413">
        <v>10</v>
      </c>
    </row>
    <row r="17" spans="2:3">
      <c r="B17" s="1415" t="s">
        <v>1538</v>
      </c>
      <c r="C17" s="1413">
        <v>11</v>
      </c>
    </row>
    <row r="18" spans="2:3">
      <c r="B18" s="1415" t="s">
        <v>1539</v>
      </c>
      <c r="C18" s="1413">
        <v>12</v>
      </c>
    </row>
    <row r="19" spans="2:3">
      <c r="B19" s="1415" t="s">
        <v>1540</v>
      </c>
      <c r="C19" s="1413">
        <v>13</v>
      </c>
    </row>
    <row r="20" spans="2:3">
      <c r="B20" s="1415" t="s">
        <v>1541</v>
      </c>
      <c r="C20" s="1413">
        <v>14</v>
      </c>
    </row>
    <row r="21" spans="2:3">
      <c r="B21" s="1415" t="s">
        <v>1542</v>
      </c>
      <c r="C21" s="1413">
        <v>15</v>
      </c>
    </row>
    <row r="22" spans="2:3">
      <c r="B22" s="1415" t="s">
        <v>1543</v>
      </c>
      <c r="C22" s="1413">
        <v>16</v>
      </c>
    </row>
    <row r="23" spans="2:3">
      <c r="B23" s="1415" t="s">
        <v>1544</v>
      </c>
      <c r="C23" s="1413">
        <v>17</v>
      </c>
    </row>
    <row r="24" spans="2:3">
      <c r="B24" s="1415" t="s">
        <v>1545</v>
      </c>
      <c r="C24" s="1413">
        <v>18</v>
      </c>
    </row>
    <row r="25" spans="2:3">
      <c r="B25" s="1415" t="s">
        <v>1546</v>
      </c>
      <c r="C25" s="1413">
        <v>19</v>
      </c>
    </row>
    <row r="26" spans="2:3">
      <c r="B26" s="1415" t="s">
        <v>1547</v>
      </c>
      <c r="C26" s="1413">
        <v>20</v>
      </c>
    </row>
    <row r="27" spans="2:3">
      <c r="B27" s="1415" t="s">
        <v>1548</v>
      </c>
      <c r="C27" s="1413">
        <v>21</v>
      </c>
    </row>
    <row r="28" spans="2:3">
      <c r="B28" s="1415" t="s">
        <v>1549</v>
      </c>
      <c r="C28" s="1413">
        <v>22</v>
      </c>
    </row>
    <row r="29" spans="2:3">
      <c r="B29" s="1415" t="s">
        <v>1550</v>
      </c>
      <c r="C29" s="1413">
        <v>23</v>
      </c>
    </row>
    <row r="30" spans="2:3">
      <c r="B30" s="1415" t="s">
        <v>1551</v>
      </c>
      <c r="C30" s="1413">
        <v>24</v>
      </c>
    </row>
    <row r="31" spans="2:3">
      <c r="B31" s="1415" t="s">
        <v>1552</v>
      </c>
      <c r="C31" s="1413">
        <v>25</v>
      </c>
    </row>
    <row r="32" spans="2:3">
      <c r="B32" s="1415" t="s">
        <v>1553</v>
      </c>
      <c r="C32" s="1413">
        <v>26</v>
      </c>
    </row>
    <row r="33" spans="2:3">
      <c r="B33" s="1415" t="s">
        <v>1554</v>
      </c>
      <c r="C33" s="1413">
        <v>27</v>
      </c>
    </row>
    <row r="34" spans="2:3">
      <c r="B34" s="1415" t="s">
        <v>1555</v>
      </c>
      <c r="C34" s="1413">
        <v>28</v>
      </c>
    </row>
    <row r="35" spans="2:3">
      <c r="B35" s="1415" t="s">
        <v>1556</v>
      </c>
      <c r="C35" s="1413">
        <v>29</v>
      </c>
    </row>
    <row r="36" spans="2:3">
      <c r="B36" s="1415" t="s">
        <v>1557</v>
      </c>
      <c r="C36" s="1413">
        <v>30</v>
      </c>
    </row>
    <row r="37" spans="2:3">
      <c r="B37" s="1415" t="s">
        <v>1558</v>
      </c>
      <c r="C37" s="1413">
        <v>31</v>
      </c>
    </row>
    <row r="38" spans="2:3">
      <c r="B38" s="1415" t="s">
        <v>1559</v>
      </c>
      <c r="C38" s="1413">
        <v>32</v>
      </c>
    </row>
    <row r="39" spans="2:3">
      <c r="B39" s="1415" t="s">
        <v>1560</v>
      </c>
      <c r="C39" s="1413">
        <v>33</v>
      </c>
    </row>
    <row r="40" spans="2:3">
      <c r="B40" s="1415" t="s">
        <v>1561</v>
      </c>
      <c r="C40" s="1413">
        <v>34</v>
      </c>
    </row>
    <row r="41" spans="2:3">
      <c r="B41" s="1415" t="s">
        <v>1562</v>
      </c>
      <c r="C41" s="1413">
        <v>35</v>
      </c>
    </row>
    <row r="42" spans="2:3">
      <c r="B42" s="1415" t="s">
        <v>1563</v>
      </c>
      <c r="C42" s="1413">
        <v>36</v>
      </c>
    </row>
    <row r="43" spans="2:3">
      <c r="B43" s="1415" t="s">
        <v>1564</v>
      </c>
      <c r="C43" s="1413">
        <v>37</v>
      </c>
    </row>
    <row r="44" spans="2:3">
      <c r="B44" s="1415" t="s">
        <v>1565</v>
      </c>
      <c r="C44" s="1413">
        <v>38</v>
      </c>
    </row>
    <row r="45" spans="2:3">
      <c r="B45" s="1415" t="s">
        <v>1566</v>
      </c>
      <c r="C45" s="1413">
        <v>39</v>
      </c>
    </row>
    <row r="46" spans="2:3">
      <c r="B46" s="1415" t="s">
        <v>1567</v>
      </c>
      <c r="C46" s="1413">
        <v>40</v>
      </c>
    </row>
    <row r="47" spans="2:3">
      <c r="B47" s="1415" t="s">
        <v>1568</v>
      </c>
      <c r="C47" s="1413">
        <v>41</v>
      </c>
    </row>
    <row r="48" spans="2:3">
      <c r="B48" s="1415" t="s">
        <v>1569</v>
      </c>
      <c r="C48" s="1413">
        <v>42</v>
      </c>
    </row>
    <row r="49" spans="2:3">
      <c r="B49" s="1415" t="s">
        <v>1570</v>
      </c>
      <c r="C49" s="1413">
        <v>43</v>
      </c>
    </row>
    <row r="50" spans="2:3">
      <c r="B50" s="1415" t="s">
        <v>1571</v>
      </c>
      <c r="C50" s="1413">
        <v>44</v>
      </c>
    </row>
    <row r="51" spans="2:3">
      <c r="B51" s="1415" t="s">
        <v>1572</v>
      </c>
      <c r="C51" s="1413">
        <v>45</v>
      </c>
    </row>
    <row r="52" spans="2:3">
      <c r="B52" s="1415" t="s">
        <v>1573</v>
      </c>
      <c r="C52" s="1413">
        <v>46</v>
      </c>
    </row>
    <row r="53" spans="2:3">
      <c r="B53" s="1415" t="s">
        <v>1574</v>
      </c>
      <c r="C53" s="1413">
        <v>47</v>
      </c>
    </row>
    <row r="54" spans="2:3">
      <c r="B54" s="1415" t="s">
        <v>1575</v>
      </c>
      <c r="C54" s="1413">
        <v>48</v>
      </c>
    </row>
    <row r="55" spans="2:3">
      <c r="B55" s="1415" t="s">
        <v>1576</v>
      </c>
      <c r="C55" s="1413">
        <v>49</v>
      </c>
    </row>
    <row r="56" spans="2:3">
      <c r="B56" s="1415" t="s">
        <v>1577</v>
      </c>
      <c r="C56" s="1413">
        <v>50</v>
      </c>
    </row>
    <row r="57" spans="2:3">
      <c r="B57" s="1415" t="s">
        <v>1578</v>
      </c>
      <c r="C57" s="1413">
        <v>51</v>
      </c>
    </row>
    <row r="58" spans="2:3">
      <c r="B58" s="1415" t="s">
        <v>1579</v>
      </c>
      <c r="C58" s="1413">
        <v>52</v>
      </c>
    </row>
    <row r="59" spans="2:3">
      <c r="B59" s="1415" t="s">
        <v>1580</v>
      </c>
      <c r="C59" s="1413">
        <v>53</v>
      </c>
    </row>
    <row r="60" spans="2:3">
      <c r="B60" s="1415" t="s">
        <v>1581</v>
      </c>
      <c r="C60" s="1413">
        <v>54</v>
      </c>
    </row>
    <row r="61" spans="2:3">
      <c r="B61" s="1415" t="s">
        <v>1582</v>
      </c>
      <c r="C61" s="1413">
        <v>55</v>
      </c>
    </row>
    <row r="62" spans="2:3">
      <c r="B62" s="1415" t="s">
        <v>1583</v>
      </c>
      <c r="C62" s="1413">
        <v>56</v>
      </c>
    </row>
    <row r="63" spans="2:3">
      <c r="B63" s="1415" t="s">
        <v>1584</v>
      </c>
      <c r="C63" s="1413">
        <v>57</v>
      </c>
    </row>
    <row r="64" spans="2:3">
      <c r="B64" s="1415" t="s">
        <v>1585</v>
      </c>
      <c r="C64" s="1413">
        <v>58</v>
      </c>
    </row>
    <row r="65" spans="2:3">
      <c r="B65" s="1415" t="s">
        <v>1586</v>
      </c>
      <c r="C65" s="1413">
        <v>59</v>
      </c>
    </row>
  </sheetData>
  <mergeCells count="1">
    <mergeCell ref="A4:C4"/>
  </mergeCells>
  <hyperlinks>
    <hyperlink ref="A1" location="Índice!A1" display="Volver al Índice" xr:uid="{3CE56B01-6A26-4002-9AD3-24FF2E0D457C}"/>
    <hyperlink ref="B6" location="Agregación_EEFF!A5" display="Nota sobre la agregación de los E.E.F.F." xr:uid="{A4BC6239-3EDF-4CDA-8300-66235043CBBB}"/>
    <hyperlink ref="B7" location="1!A5" display="Balance General  " xr:uid="{D1AEE44A-D1A0-4E60-8908-3AF613533F1D}"/>
    <hyperlink ref="B8" location="2!A5" display="Estado de Ganancias y Pérdidas  " xr:uid="{FE6EB2BC-7F60-433B-BA38-E74440434FB7}"/>
    <hyperlink ref="B9" location="3!A5" display="Indicadores Financieros  " xr:uid="{326C2282-2CAE-44B0-8E2D-43EE2E09F302}"/>
    <hyperlink ref="B10" location="4!A5" display="Créditos Directos por Sector Económico  " xr:uid="{054DA87C-73AA-47F5-9EF3-9E7B1AEE5C84}"/>
    <hyperlink ref="B11" location="5!A5" display="Créditos Directos y Depósitos por Zona Geográfica  " xr:uid="{403F6A18-C6E9-4602-AB5A-B4C74AF4611A}"/>
    <hyperlink ref="B12" location="6!A5" display="Depósitos según Escala de Montos  " xr:uid="{F0F82FD0-B9E5-4F6C-B4E0-1A472C6494AC}"/>
    <hyperlink ref="B13" location="7!A5" display="Contratos de Arrendamiento Financiero por Sector Económico y Tipo de Bien" xr:uid="{A61DCF13-B19E-4725-B456-1264FBC2F30F}"/>
    <hyperlink ref="B14" location="8!A5" display="Número de Personal  " xr:uid="{66766D57-417D-4A8E-A1E1-840D318CAC35}"/>
    <hyperlink ref="B15" location="9!A5" display="Requerimiento de Patrimonio Efectivo y Ratio de Capital Global  " xr:uid="{8F47FE5E-7CA2-45CA-8D0D-190E46E890E5}"/>
    <hyperlink ref="B16" location="10!A5" display="Activos y Contingentes Ponderados por Riesgo de Crédito  " xr:uid="{612F46E7-507E-4EB2-A059-96068B348EB7}"/>
    <hyperlink ref="B17" location="11!A5" display="Créditos Directos según Situación  " xr:uid="{EF4E67F8-4B1D-4F5D-A8CF-CC8F0FB6D536}"/>
    <hyperlink ref="B18" location="12!A5" display="Créditos Directos según Tipo de Crédito y Situación  " xr:uid="{6B326F3E-E489-4944-8CB6-5443510FE423}"/>
    <hyperlink ref="B19" location="13!A5" display="Estructura de Créditos Directos e Indirectos según Categoría de Riesgo del Deudor  " xr:uid="{C413404A-358C-41FC-8F04-BF0CC877ADC6}"/>
    <hyperlink ref="B20" location="14!A5" display="Estructura de Créditos Directos e Indirectos por Tipo de Crédito y Categoría de Riesgo del Deudor " xr:uid="{18088DD6-A0EA-41B1-BDBB-2925932B56C2}"/>
    <hyperlink ref="B21" location="15!A5" display="Créditos Directos por Tipo, Modalidad y Moneda" xr:uid="{338CDC82-E385-42AD-9876-CC66F6FAA3AA}"/>
    <hyperlink ref="B22" location="16!A5" display="Morosidad por tipo de crédito y modalidad  " xr:uid="{0BE0C335-17A7-41A3-8D54-788CAFA6EB92}"/>
    <hyperlink ref="B23" location="17!A5" display="Ratios de Morosidad según días de incumplimiento  " xr:uid="{3745842A-679B-4A27-925D-FA3F08E7B1D2}"/>
    <hyperlink ref="B24" location="18!A5" display="Créditos por Tipo de Garantía   " xr:uid="{CEDF1CE3-A992-4FF5-A93E-3136FC0D52BA}"/>
    <hyperlink ref="B25" location="19!A5" display="Créditos a Actividades Empresariales por Sector Económico  " xr:uid="{3DEC220F-D714-4F8A-9A91-7B05889A2626}"/>
    <hyperlink ref="B26" location="20!A5" display="Flujo de Créditos Castigados por Tipo de Crédito  " xr:uid="{A8373200-D749-4629-8250-1B7156B07008}"/>
    <hyperlink ref="B27" location="21!A5" display="Ratios de Liquidez  " xr:uid="{DD692CEA-B0AA-4346-9215-90AE8BB00507}"/>
    <hyperlink ref="B28" location="22!A5" display="Movimiento de los Depósitos  (Moneda Nacional)" xr:uid="{540FF8FF-5EA2-4F71-87DA-63EEB575240F}"/>
    <hyperlink ref="B29" location="23!A5" display="Movimiento de los Depósitos  (Moneda Extranjera)" xr:uid="{4C79BAD3-DEED-4990-B81F-F043A5AEC9D1}"/>
    <hyperlink ref="B30" location="24!A5" display="Depósitos del Público por Tipo de Depósito y Plazo (Moneda Nacional)" xr:uid="{5B9BDAAB-DE8F-4B60-A18F-CA51E66E4007}"/>
    <hyperlink ref="B31" location="25!A5" display="Depósitos del Público por Tipo de Depósito y Plazo (Moneda Extranjera)" xr:uid="{D5D8E8A7-3443-411F-92B7-F3C639A7D7C4}"/>
    <hyperlink ref="B32" location="26!A5" display="Requerimiento de Patrimonio Efectivo por Riesgo de Mercado  " xr:uid="{660EFE51-6CCF-443A-83D6-F5914960722C}"/>
    <hyperlink ref="B33" location="27!A5" display="Posición Global en Moneda Extranjera  " xr:uid="{429D92CB-4EB9-4653-9330-39EEBD1655CA}"/>
    <hyperlink ref="B34" location="28!A5" display="Operaciones Forward en Moneda Extranjera" xr:uid="{D6502A07-E363-4DD7-AF34-37DD6C2CCF3F}"/>
    <hyperlink ref="B35" location="29!A5" display="Operaciones Swaps" xr:uid="{DA45B36B-323F-4B08-801A-E5B9B338A15D}"/>
    <hyperlink ref="B36" location="30!A5" display="Requerimiento de Patrimonio Efectivo por Riesgo Operacional  " xr:uid="{7D1BA49C-677C-410D-84D7-AB1AC0595F51}"/>
    <hyperlink ref="B37" location="31!A5" display="Estructura del Activo  " xr:uid="{C3B1979F-09EB-41A4-80C9-0EAE3506218E}"/>
    <hyperlink ref="B38" location="32!A5" display="Estructura de los Créditos Directos por Modalidad  " xr:uid="{B179DE70-DF69-4090-B1C4-B91423FCDACB}"/>
    <hyperlink ref="B39" location="33!A5" display="Estructura de los Créditos Directos por Tipo y Modalidad  " xr:uid="{C35201CA-D66C-4D1C-A141-B147ADA95B6F}"/>
    <hyperlink ref="B40" location="34!A5" display="Estructura de los Créditos Indirectos  " xr:uid="{CC280BD3-7DA7-406B-94A4-7E53A9D53299}"/>
    <hyperlink ref="B41" location="35!A5" display="Estructura del Pasivo  " xr:uid="{777D1925-1DDD-493F-9FD6-6E1748DB9A3C}"/>
    <hyperlink ref="B42" location="36!A5" display="Estructura de los Depósitos por Tipo  " xr:uid="{38EFC6F2-D896-48BC-B66F-E95E140C8FB2}"/>
    <hyperlink ref="B43" location="37!A5" display="Estructura de los Adeudos y Obligaciones Financieras  " xr:uid="{8615A681-D6EC-4AB9-B430-1B38CE3B3B8E}"/>
    <hyperlink ref="B44" location="38!A5" display="Estructura del Patrimonio Efectivo" xr:uid="{2B9CF8A1-F501-48A4-879E-C3D7C8979632}"/>
    <hyperlink ref="B45" location="39!A5" display="Estructura de los Ingresos Financieros  " xr:uid="{85E589CB-B107-4EA8-9C99-A2EBB909CDD2}"/>
    <hyperlink ref="B46" location="40!A5" display="Estructura de los Gastos Financieros  " xr:uid="{83EA723B-1EAA-4B66-8DD5-9DFFD5A9F8B0}"/>
    <hyperlink ref="B47" location="41!A5" display="Estructura de los Gastos de Administración  " xr:uid="{1ADCB3D0-B2D5-41BA-B141-2AEC9485E0E6}"/>
    <hyperlink ref="B48" location="42!A5" display="Estructura de Fideicomisos y Comisiones de Confianza  " xr:uid="{2E7CA554-F492-4E44-A386-2A9BE497CF6F}"/>
    <hyperlink ref="B49" location="43!A5" display="Estructura de Inversiones" xr:uid="{753FB773-A589-4E33-9F21-6794E379DC40}"/>
    <hyperlink ref="B50" location="44!A5" display="Ranking de Créditos, Depósitos y Patrimonio  " xr:uid="{92806C50-7E81-4978-BFCF-AD1112C09308}"/>
    <hyperlink ref="B51" location="45!A5" display="Ranking de Créditos Directos por Tipo  " xr:uid="{E114828B-39B2-47B3-A05B-61A240F8A79B}"/>
    <hyperlink ref="B52" location="46!A5" display="Ranking de Créditos Directos por Modalidad de Operación  " xr:uid="{3D674F22-EEFE-458E-8BD5-71C8303D799B}"/>
    <hyperlink ref="B53" location="47!A5" display="Ranking de Depósitos por Tipo  " xr:uid="{37D1D89A-20C9-45A2-8428-14D565E6A42B}"/>
    <hyperlink ref="B54" location="48!A5" display="Distribución de Oficinas por Zona Geográfica (País)" xr:uid="{5E4D6519-103A-40A9-A29F-77D6025CB060}"/>
    <hyperlink ref="B55" location="49!A5" display="Distribución de Oficinas por Zona Geográfica (Lima y Callao)" xr:uid="{B0CE67C0-9F89-4E97-B6DE-FE4AC5116557}"/>
    <hyperlink ref="B56" location="50!A5" display="Créditos Directos y Depósitos por Oficinas  " xr:uid="{5D3FDB7E-AC33-40C1-8EC9-60F8A38FBA30}"/>
    <hyperlink ref="B57" location="51!A5" display="Estructura de los Créditos Directos por Departamento  " xr:uid="{85CC4BA0-053E-48E3-B35E-F62F65F43819}"/>
    <hyperlink ref="B58" location="52!A5" display="Estructura de los Depósitos por Departamento  " xr:uid="{9C62E135-891D-4381-B524-48C62B83DF2C}"/>
    <hyperlink ref="B59" location="53!A5" display="Depósitos por Tipo y Persona  " xr:uid="{8899E03E-138C-410E-B25D-B50AC68A74D7}"/>
    <hyperlink ref="B60" location="54!A5" display="Número de Depositantes por Tipo de Depósito  " xr:uid="{0B79EF14-BECE-4B6B-ABAD-670D06283490}"/>
    <hyperlink ref="B61" location="55!A5" display="Número de Tarjetas de Débito" xr:uid="{625F97DC-2135-48E0-B6BA-C7E6F8C7EAC3}"/>
    <hyperlink ref="B62" location="56!A5" display="Número de Deudores según Tipo de Crédito  " xr:uid="{E132DAA3-88DC-46EE-AB46-E0BE3F31DB48}"/>
    <hyperlink ref="B63" location="57!A5" display="Número de Tarjetas de Crédito por Tipo  " xr:uid="{E87FA697-133D-4BCE-8F43-7B6B05A95CC9}"/>
    <hyperlink ref="B64" location="58!A5" display="Nuevos Créditos Hipotecarios para Vivienda  " xr:uid="{84C34ED2-9D48-44DE-B807-EC89CE1E59DF}"/>
    <hyperlink ref="B65" location="59!A5" display="Nuevos Créditos a Principales Sectores Económicos  " xr:uid="{FE50B52A-0A34-4F2E-A47A-47A161BBB287}"/>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7228-B45E-4C6E-AC4B-071EAF9C7365}">
  <sheetPr codeName="Hoja61">
    <pageSetUpPr fitToPage="1"/>
  </sheetPr>
  <dimension ref="A1:D199"/>
  <sheetViews>
    <sheetView showGridLines="0" topLeftCell="A130" zoomScale="85" zoomScaleNormal="85" workbookViewId="0"/>
  </sheetViews>
  <sheetFormatPr baseColWidth="10" defaultColWidth="12.7109375" defaultRowHeight="12.75"/>
  <cols>
    <col min="1" max="1" width="7.28515625" style="1422" bestFit="1" customWidth="1"/>
    <col min="2" max="2" width="69.42578125" style="1422" bestFit="1" customWidth="1"/>
    <col min="3" max="3" width="99.7109375" style="1422" customWidth="1"/>
    <col min="4" max="16384" width="12.7109375" style="1422"/>
  </cols>
  <sheetData>
    <row r="1" spans="1:3">
      <c r="A1" s="1416" t="s">
        <v>1217</v>
      </c>
    </row>
    <row r="2" spans="1:3" ht="15">
      <c r="B2" s="1423" t="s">
        <v>1218</v>
      </c>
    </row>
    <row r="3" spans="1:3" ht="6.6" customHeight="1"/>
    <row r="4" spans="1:3" ht="12.75" customHeight="1">
      <c r="B4" s="1424" t="s">
        <v>1219</v>
      </c>
      <c r="C4" s="1425"/>
    </row>
    <row r="5" spans="1:3">
      <c r="B5" s="1426"/>
      <c r="C5" s="1427"/>
    </row>
    <row r="6" spans="1:3">
      <c r="B6" s="1426"/>
      <c r="C6" s="1427"/>
    </row>
    <row r="7" spans="1:3" ht="30.75" customHeight="1">
      <c r="B7" s="1428"/>
      <c r="C7" s="1429"/>
    </row>
    <row r="8" spans="1:3" ht="15">
      <c r="B8" s="1430"/>
      <c r="C8" s="1430"/>
    </row>
    <row r="9" spans="1:3">
      <c r="A9" s="1431"/>
      <c r="B9" s="1431"/>
      <c r="C9" s="1431"/>
    </row>
    <row r="10" spans="1:3">
      <c r="A10" s="1432"/>
      <c r="B10" s="1432" t="s">
        <v>1220</v>
      </c>
      <c r="C10" s="1432"/>
    </row>
    <row r="11" spans="1:3" ht="13.5" thickBot="1">
      <c r="A11" s="1433"/>
      <c r="B11" s="1433"/>
      <c r="C11" s="1433"/>
    </row>
    <row r="12" spans="1:3" ht="24" customHeight="1">
      <c r="B12" s="8" t="s">
        <v>1221</v>
      </c>
      <c r="C12" s="1434"/>
    </row>
    <row r="13" spans="1:3" ht="11.45" customHeight="1">
      <c r="B13" s="8"/>
      <c r="C13" s="1434"/>
    </row>
    <row r="14" spans="1:3">
      <c r="A14" s="1435" t="s">
        <v>1222</v>
      </c>
      <c r="B14" s="8" t="s">
        <v>514</v>
      </c>
      <c r="C14" s="1432" t="str">
        <f>A15&amp;"+"&amp;A16&amp;"+"&amp;A17&amp;"+"&amp;A18</f>
        <v>(A.1)+(A.2)+(A.3)+(A.4)</v>
      </c>
    </row>
    <row r="15" spans="1:3">
      <c r="A15" s="1436" t="s">
        <v>1223</v>
      </c>
      <c r="B15" s="1437" t="s">
        <v>1224</v>
      </c>
      <c r="C15" s="810">
        <v>1101</v>
      </c>
    </row>
    <row r="16" spans="1:3">
      <c r="A16" s="1436" t="s">
        <v>1225</v>
      </c>
      <c r="B16" s="1437" t="s">
        <v>1226</v>
      </c>
      <c r="C16" s="7" t="s">
        <v>1227</v>
      </c>
    </row>
    <row r="17" spans="1:3">
      <c r="A17" s="1436" t="s">
        <v>1228</v>
      </c>
      <c r="B17" s="1437" t="s">
        <v>732</v>
      </c>
      <c r="C17" s="7" t="s">
        <v>1229</v>
      </c>
    </row>
    <row r="18" spans="1:3">
      <c r="A18" s="1436" t="s">
        <v>1230</v>
      </c>
      <c r="B18" s="1437" t="s">
        <v>1231</v>
      </c>
      <c r="C18" s="810">
        <v>1105</v>
      </c>
    </row>
    <row r="19" spans="1:3">
      <c r="A19" s="1435" t="s">
        <v>1232</v>
      </c>
      <c r="B19" s="8" t="s">
        <v>519</v>
      </c>
      <c r="C19" s="813">
        <v>1201</v>
      </c>
    </row>
    <row r="20" spans="1:3" ht="18.75" customHeight="1">
      <c r="A20" s="1435" t="s">
        <v>1233</v>
      </c>
      <c r="B20" s="8" t="s">
        <v>1234</v>
      </c>
      <c r="C20" s="1432" t="str">
        <f>A21&amp;"+"&amp;A22&amp;"+"&amp;A23&amp;"+"&amp;A24&amp;"+"&amp;A25&amp;"+"&amp;A26</f>
        <v>(C.1)+(C.2)+(C.3)+(C.4)+(C.5)+(C.6)</v>
      </c>
    </row>
    <row r="21" spans="1:3">
      <c r="A21" s="1436" t="s">
        <v>1235</v>
      </c>
      <c r="B21" s="1437" t="s">
        <v>1236</v>
      </c>
      <c r="C21" s="7" t="s">
        <v>1237</v>
      </c>
    </row>
    <row r="22" spans="1:3">
      <c r="A22" s="1436" t="s">
        <v>1238</v>
      </c>
      <c r="B22" s="1437" t="s">
        <v>773</v>
      </c>
      <c r="C22" s="7" t="s">
        <v>1239</v>
      </c>
    </row>
    <row r="23" spans="1:3">
      <c r="A23" s="1436" t="s">
        <v>1240</v>
      </c>
      <c r="B23" s="1437" t="s">
        <v>774</v>
      </c>
      <c r="C23" s="810">
        <v>1305</v>
      </c>
    </row>
    <row r="24" spans="1:3">
      <c r="A24" s="1436" t="s">
        <v>1241</v>
      </c>
      <c r="B24" s="1437" t="s">
        <v>776</v>
      </c>
      <c r="C24" s="810">
        <v>1306</v>
      </c>
    </row>
    <row r="25" spans="1:3">
      <c r="A25" s="1436" t="s">
        <v>1242</v>
      </c>
      <c r="B25" s="1437" t="s">
        <v>1243</v>
      </c>
      <c r="C25" s="810" t="s">
        <v>1244</v>
      </c>
    </row>
    <row r="26" spans="1:3">
      <c r="A26" s="1436" t="s">
        <v>1245</v>
      </c>
      <c r="B26" s="1437" t="s">
        <v>1246</v>
      </c>
      <c r="C26" s="1438" t="s">
        <v>1247</v>
      </c>
    </row>
    <row r="27" spans="1:3" ht="19.149999999999999" customHeight="1">
      <c r="A27" s="1435" t="s">
        <v>1248</v>
      </c>
      <c r="B27" s="8" t="s">
        <v>1249</v>
      </c>
      <c r="C27" s="1432" t="str">
        <f>A28&amp;"+"&amp;A39&amp;"+"&amp;A40&amp;"+"&amp;A43&amp;"+"&amp;A44</f>
        <v>(D.1)+(D.12)+(D.13)+(D.16)+(D.17)</v>
      </c>
    </row>
    <row r="28" spans="1:3">
      <c r="A28" s="1436" t="s">
        <v>1250</v>
      </c>
      <c r="B28" s="1439" t="s">
        <v>1069</v>
      </c>
      <c r="C28" s="1432" t="str">
        <f>A29&amp;"+"&amp;A30&amp;"+"&amp;A31&amp;"+"&amp;A32&amp;"+"&amp;A33&amp;"+"&amp;A34&amp;"+"&amp;A35&amp;"+"&amp;A36&amp;"+"&amp;A37&amp;"+"&amp;A38</f>
        <v>(D.2)+(D.3)+(D.4)+(D.5)+(D.6)+(D.7)+(D.8)+(D.9)+(D.10)+(D.11)</v>
      </c>
    </row>
    <row r="29" spans="1:3" ht="27.75">
      <c r="A29" s="1436" t="s">
        <v>1251</v>
      </c>
      <c r="B29" s="1440" t="s">
        <v>703</v>
      </c>
      <c r="C29" s="1441" t="s">
        <v>1252</v>
      </c>
    </row>
    <row r="30" spans="1:3" ht="25.5">
      <c r="A30" s="1436" t="s">
        <v>1253</v>
      </c>
      <c r="B30" s="1440" t="s">
        <v>133</v>
      </c>
      <c r="C30" s="1442" t="s">
        <v>1254</v>
      </c>
    </row>
    <row r="31" spans="1:3">
      <c r="A31" s="1436" t="s">
        <v>1255</v>
      </c>
      <c r="B31" s="1440" t="s">
        <v>124</v>
      </c>
      <c r="C31" s="1443" t="s">
        <v>1256</v>
      </c>
    </row>
    <row r="32" spans="1:3">
      <c r="A32" s="1436" t="s">
        <v>1257</v>
      </c>
      <c r="B32" s="1440" t="s">
        <v>707</v>
      </c>
      <c r="C32" s="1443" t="s">
        <v>1258</v>
      </c>
    </row>
    <row r="33" spans="1:3" ht="25.5">
      <c r="A33" s="1436" t="s">
        <v>1259</v>
      </c>
      <c r="B33" s="1440" t="s">
        <v>134</v>
      </c>
      <c r="C33" s="1442" t="s">
        <v>1260</v>
      </c>
    </row>
    <row r="34" spans="1:3" ht="25.5">
      <c r="A34" s="1436" t="s">
        <v>1261</v>
      </c>
      <c r="B34" s="1440" t="s">
        <v>1262</v>
      </c>
      <c r="C34" s="1442" t="s">
        <v>1263</v>
      </c>
    </row>
    <row r="35" spans="1:3">
      <c r="A35" s="1436" t="s">
        <v>1264</v>
      </c>
      <c r="B35" s="1440" t="s">
        <v>706</v>
      </c>
      <c r="C35" s="1444">
        <v>1401.04</v>
      </c>
    </row>
    <row r="36" spans="1:3" ht="15">
      <c r="A36" s="1436" t="s">
        <v>1265</v>
      </c>
      <c r="B36" s="1440" t="s">
        <v>709</v>
      </c>
      <c r="C36" s="1445" t="s">
        <v>1266</v>
      </c>
    </row>
    <row r="37" spans="1:3">
      <c r="A37" s="1446" t="s">
        <v>1267</v>
      </c>
      <c r="B37" s="1440" t="s">
        <v>1268</v>
      </c>
      <c r="C37" s="1442" t="s">
        <v>1269</v>
      </c>
    </row>
    <row r="38" spans="1:3" ht="63.75">
      <c r="A38" s="1446" t="s">
        <v>1270</v>
      </c>
      <c r="B38" s="1440" t="s">
        <v>732</v>
      </c>
      <c r="C38" s="1447" t="s">
        <v>1271</v>
      </c>
    </row>
    <row r="39" spans="1:3">
      <c r="A39" s="1446" t="s">
        <v>1272</v>
      </c>
      <c r="B39" s="1439" t="s">
        <v>1273</v>
      </c>
      <c r="C39" s="1448" t="s">
        <v>1274</v>
      </c>
    </row>
    <row r="40" spans="1:3">
      <c r="A40" s="1436" t="s">
        <v>1275</v>
      </c>
      <c r="B40" s="1439" t="s">
        <v>1086</v>
      </c>
      <c r="C40" s="8" t="str">
        <f>A41&amp;"+"&amp;A42</f>
        <v>(D.14)+(D.15)</v>
      </c>
    </row>
    <row r="41" spans="1:3">
      <c r="A41" s="1436" t="s">
        <v>1276</v>
      </c>
      <c r="B41" s="1449" t="s">
        <v>1072</v>
      </c>
      <c r="C41" s="1438">
        <v>1405</v>
      </c>
    </row>
    <row r="42" spans="1:3">
      <c r="A42" s="1436" t="s">
        <v>1277</v>
      </c>
      <c r="B42" s="1449" t="s">
        <v>1278</v>
      </c>
      <c r="C42" s="1438">
        <v>1406</v>
      </c>
    </row>
    <row r="43" spans="1:3">
      <c r="A43" s="1436" t="s">
        <v>1279</v>
      </c>
      <c r="B43" s="1439" t="s">
        <v>1246</v>
      </c>
      <c r="C43" s="1450" t="s">
        <v>1280</v>
      </c>
    </row>
    <row r="44" spans="1:3" ht="24" customHeight="1">
      <c r="A44" s="1436" t="s">
        <v>1281</v>
      </c>
      <c r="B44" s="1439" t="s">
        <v>1282</v>
      </c>
      <c r="C44" s="1451" t="s">
        <v>1283</v>
      </c>
    </row>
    <row r="45" spans="1:3" ht="19.5" customHeight="1">
      <c r="A45" s="1435" t="s">
        <v>1284</v>
      </c>
      <c r="B45" s="8" t="s">
        <v>544</v>
      </c>
      <c r="C45" s="1451" t="s">
        <v>1285</v>
      </c>
    </row>
    <row r="46" spans="1:3">
      <c r="A46" s="1435" t="s">
        <v>1286</v>
      </c>
      <c r="B46" s="8" t="s">
        <v>1287</v>
      </c>
      <c r="C46" s="8" t="str">
        <f>A47&amp;"+"&amp;A48&amp;"+"&amp;A49&amp;"+"&amp;A50&amp;"+"&amp;A51</f>
        <v>(F.1)+(F.2)+(F.3)+(F.4)+(F.5)</v>
      </c>
    </row>
    <row r="47" spans="1:3">
      <c r="A47" s="1436" t="s">
        <v>1288</v>
      </c>
      <c r="B47" s="1437" t="s">
        <v>546</v>
      </c>
      <c r="C47" s="810">
        <v>1108</v>
      </c>
    </row>
    <row r="48" spans="1:3">
      <c r="A48" s="1436" t="s">
        <v>1289</v>
      </c>
      <c r="B48" s="1437" t="s">
        <v>734</v>
      </c>
      <c r="C48" s="810">
        <v>1208</v>
      </c>
    </row>
    <row r="49" spans="1:3">
      <c r="A49" s="1436" t="s">
        <v>1290</v>
      </c>
      <c r="B49" s="1437" t="s">
        <v>735</v>
      </c>
      <c r="C49" s="810">
        <v>1308</v>
      </c>
    </row>
    <row r="50" spans="1:3">
      <c r="A50" s="1436" t="s">
        <v>1291</v>
      </c>
      <c r="B50" s="1437" t="s">
        <v>736</v>
      </c>
      <c r="C50" s="810">
        <v>1408</v>
      </c>
    </row>
    <row r="51" spans="1:3">
      <c r="A51" s="1436" t="s">
        <v>1292</v>
      </c>
      <c r="B51" s="1437" t="s">
        <v>1293</v>
      </c>
      <c r="C51" s="810">
        <v>1508</v>
      </c>
    </row>
    <row r="52" spans="1:3" ht="18.75" customHeight="1">
      <c r="A52" s="1435" t="s">
        <v>1294</v>
      </c>
      <c r="B52" s="1448" t="s">
        <v>551</v>
      </c>
      <c r="C52" s="1452" t="s">
        <v>1295</v>
      </c>
    </row>
    <row r="53" spans="1:3" ht="21" customHeight="1">
      <c r="A53" s="1435" t="s">
        <v>1296</v>
      </c>
      <c r="B53" s="8" t="s">
        <v>1297</v>
      </c>
      <c r="C53" s="813">
        <v>18</v>
      </c>
    </row>
    <row r="54" spans="1:3" ht="42.75">
      <c r="A54" s="1453" t="s">
        <v>1298</v>
      </c>
      <c r="B54" s="1454" t="s">
        <v>1299</v>
      </c>
      <c r="C54" s="1455" t="s">
        <v>1300</v>
      </c>
    </row>
    <row r="55" spans="1:3" ht="42.75">
      <c r="A55" s="1453"/>
      <c r="B55" s="1454"/>
      <c r="C55" s="1455" t="s">
        <v>1301</v>
      </c>
    </row>
    <row r="56" spans="1:3" ht="18.600000000000001" customHeight="1">
      <c r="A56" s="1435" t="s">
        <v>1302</v>
      </c>
      <c r="B56" s="8" t="s">
        <v>1303</v>
      </c>
      <c r="C56" s="1432" t="str">
        <f>A14&amp;"+"&amp;A19&amp;"+"&amp;A20&amp;"+"&amp;A27&amp;"+"&amp;A45&amp;"+"&amp;A46&amp;"+"&amp;A52&amp;"+"&amp;A53&amp;"+"&amp;A54</f>
        <v>(A)+(B)+(C)+(D)+(E)+(F)+(G)+(H)+(I)</v>
      </c>
    </row>
    <row r="57" spans="1:3">
      <c r="B57" s="1456"/>
    </row>
    <row r="58" spans="1:3">
      <c r="B58" s="1456"/>
    </row>
    <row r="59" spans="1:3">
      <c r="B59" s="64" t="s">
        <v>1304</v>
      </c>
    </row>
    <row r="60" spans="1:3">
      <c r="B60" s="64"/>
    </row>
    <row r="61" spans="1:3">
      <c r="A61" s="1435" t="s">
        <v>1305</v>
      </c>
      <c r="B61" s="64" t="s">
        <v>558</v>
      </c>
      <c r="C61" s="1432" t="str">
        <f>A62&amp;"+"&amp;A63&amp;"+"&amp;A64&amp;"+"&amp;A69&amp;"+"&amp;A70</f>
        <v>(K.1)+(K.2)+(K.3)+(K.8)+(K.9)</v>
      </c>
    </row>
    <row r="62" spans="1:3" ht="15">
      <c r="A62" s="1436" t="s">
        <v>1306</v>
      </c>
      <c r="B62" s="1437" t="s">
        <v>139</v>
      </c>
      <c r="C62" s="1457" t="s">
        <v>1307</v>
      </c>
    </row>
    <row r="63" spans="1:3">
      <c r="A63" s="1436" t="s">
        <v>1308</v>
      </c>
      <c r="B63" s="1437" t="s">
        <v>475</v>
      </c>
      <c r="C63" s="810">
        <v>2102</v>
      </c>
    </row>
    <row r="64" spans="1:3">
      <c r="A64" s="1436" t="s">
        <v>1309</v>
      </c>
      <c r="B64" s="1437" t="s">
        <v>143</v>
      </c>
      <c r="C64" s="1458" t="str">
        <f>A65&amp;"+"&amp;A66&amp;"+"&amp;A67&amp;"+"&amp;A68</f>
        <v>(K.4)+(K.5)+(K.6)+(K.7)</v>
      </c>
    </row>
    <row r="65" spans="1:3">
      <c r="A65" s="1436" t="s">
        <v>1310</v>
      </c>
      <c r="B65" s="1437" t="s">
        <v>1311</v>
      </c>
      <c r="C65" s="1459" t="s">
        <v>1312</v>
      </c>
    </row>
    <row r="66" spans="1:3">
      <c r="A66" s="1436" t="s">
        <v>1313</v>
      </c>
      <c r="B66" s="1437" t="s">
        <v>1314</v>
      </c>
      <c r="C66" s="1459">
        <v>2103.0300000000002</v>
      </c>
    </row>
    <row r="67" spans="1:3">
      <c r="A67" s="1436" t="s">
        <v>1315</v>
      </c>
      <c r="B67" s="1437" t="s">
        <v>1316</v>
      </c>
      <c r="C67" s="1459">
        <v>2103.0500000000002</v>
      </c>
    </row>
    <row r="68" spans="1:3">
      <c r="A68" s="1436" t="s">
        <v>1317</v>
      </c>
      <c r="B68" s="1437" t="s">
        <v>1318</v>
      </c>
      <c r="C68" s="7" t="s">
        <v>1319</v>
      </c>
    </row>
    <row r="69" spans="1:3">
      <c r="A69" s="1436" t="s">
        <v>1320</v>
      </c>
      <c r="B69" s="1437" t="s">
        <v>1321</v>
      </c>
      <c r="C69" s="1459">
        <v>2107</v>
      </c>
    </row>
    <row r="70" spans="1:3">
      <c r="A70" s="1436" t="s">
        <v>1322</v>
      </c>
      <c r="B70" s="1437" t="s">
        <v>1323</v>
      </c>
      <c r="C70" s="1458" t="str">
        <f>A71&amp;"+"&amp;A72</f>
        <v>(K.10)+(K.11)</v>
      </c>
    </row>
    <row r="71" spans="1:3" ht="30">
      <c r="A71" s="1446" t="s">
        <v>1324</v>
      </c>
      <c r="B71" s="1460" t="s">
        <v>1325</v>
      </c>
      <c r="C71" s="1445" t="s">
        <v>1326</v>
      </c>
    </row>
    <row r="72" spans="1:3">
      <c r="A72" s="1446" t="s">
        <v>1327</v>
      </c>
      <c r="B72" s="1460" t="s">
        <v>1328</v>
      </c>
      <c r="C72" s="1459">
        <v>2105</v>
      </c>
    </row>
    <row r="73" spans="1:3">
      <c r="A73" s="1435" t="s">
        <v>1329</v>
      </c>
      <c r="B73" s="64" t="s">
        <v>1330</v>
      </c>
      <c r="C73" s="1458" t="str">
        <f>A74&amp;"+"&amp;A75&amp;"+"&amp;A76</f>
        <v>(L.1)+(L.2)+(L.3)</v>
      </c>
    </row>
    <row r="74" spans="1:3">
      <c r="A74" s="1436" t="s">
        <v>1331</v>
      </c>
      <c r="B74" s="1437" t="s">
        <v>139</v>
      </c>
      <c r="C74" s="810">
        <v>2301</v>
      </c>
    </row>
    <row r="75" spans="1:3">
      <c r="A75" s="1436" t="s">
        <v>1332</v>
      </c>
      <c r="B75" s="1437" t="s">
        <v>475</v>
      </c>
      <c r="C75" s="810">
        <v>2302</v>
      </c>
    </row>
    <row r="76" spans="1:3">
      <c r="A76" s="1436" t="s">
        <v>1333</v>
      </c>
      <c r="B76" s="1437" t="s">
        <v>143</v>
      </c>
      <c r="C76" s="810">
        <v>2303</v>
      </c>
    </row>
    <row r="77" spans="1:3">
      <c r="A77" s="1435" t="s">
        <v>1334</v>
      </c>
      <c r="B77" s="64" t="s">
        <v>519</v>
      </c>
      <c r="C77" s="7" t="s">
        <v>1335</v>
      </c>
    </row>
    <row r="78" spans="1:3">
      <c r="A78" s="1435" t="s">
        <v>1336</v>
      </c>
      <c r="B78" s="64" t="s">
        <v>1337</v>
      </c>
      <c r="C78" s="1458" t="str">
        <f>A79&amp;"+"&amp;A80</f>
        <v>(N.1)+(N.2)</v>
      </c>
    </row>
    <row r="79" spans="1:3">
      <c r="A79" s="1436" t="s">
        <v>1338</v>
      </c>
      <c r="B79" s="810" t="s">
        <v>1339</v>
      </c>
      <c r="C79" s="7" t="s">
        <v>1340</v>
      </c>
    </row>
    <row r="80" spans="1:3">
      <c r="A80" s="1436" t="s">
        <v>1341</v>
      </c>
      <c r="B80" s="810" t="s">
        <v>1342</v>
      </c>
      <c r="C80" s="7" t="s">
        <v>1343</v>
      </c>
    </row>
    <row r="81" spans="1:3">
      <c r="A81" s="1435" t="s">
        <v>1344</v>
      </c>
      <c r="B81" s="64" t="s">
        <v>1345</v>
      </c>
      <c r="C81" s="1458" t="str">
        <f>A82&amp;"+"&amp;A83&amp;"+"&amp;A84</f>
        <v>(Ñ.1)+(Ñ.2)+(Ñ.3)</v>
      </c>
    </row>
    <row r="82" spans="1:3">
      <c r="A82" s="1436" t="s">
        <v>1346</v>
      </c>
      <c r="B82" s="1422" t="s">
        <v>1347</v>
      </c>
      <c r="C82" s="810">
        <v>2804</v>
      </c>
    </row>
    <row r="83" spans="1:3" ht="12.75" customHeight="1">
      <c r="A83" s="1436" t="s">
        <v>1348</v>
      </c>
      <c r="B83" s="1422" t="s">
        <v>1349</v>
      </c>
      <c r="C83" s="810">
        <v>2805</v>
      </c>
    </row>
    <row r="84" spans="1:3">
      <c r="A84" s="1436" t="s">
        <v>1350</v>
      </c>
      <c r="B84" s="810" t="s">
        <v>1351</v>
      </c>
      <c r="C84" s="7" t="s">
        <v>1352</v>
      </c>
    </row>
    <row r="85" spans="1:3">
      <c r="A85" s="1435" t="s">
        <v>1353</v>
      </c>
      <c r="B85" s="64" t="s">
        <v>1354</v>
      </c>
      <c r="C85" s="7" t="s">
        <v>1355</v>
      </c>
    </row>
    <row r="86" spans="1:3">
      <c r="A86" s="1435" t="s">
        <v>1356</v>
      </c>
      <c r="B86" s="64" t="s">
        <v>1357</v>
      </c>
      <c r="C86" s="1432" t="str">
        <f>A87&amp;"+"&amp;A88&amp;"+"&amp;A89&amp;"+"&amp;A90&amp;"+"&amp;A91&amp;"+"&amp;A92</f>
        <v>(P.1)+(P.2)+(P.3)+(P.4)+(P.5)+(P.6)</v>
      </c>
    </row>
    <row r="87" spans="1:3">
      <c r="A87" s="1436" t="s">
        <v>1358</v>
      </c>
      <c r="B87" s="810" t="s">
        <v>1359</v>
      </c>
      <c r="C87" s="7" t="s">
        <v>1360</v>
      </c>
    </row>
    <row r="88" spans="1:3">
      <c r="A88" s="1436" t="s">
        <v>1361</v>
      </c>
      <c r="B88" s="810" t="s">
        <v>1362</v>
      </c>
      <c r="C88" s="810">
        <v>2308</v>
      </c>
    </row>
    <row r="89" spans="1:3">
      <c r="A89" s="1436" t="s">
        <v>1363</v>
      </c>
      <c r="B89" s="810" t="s">
        <v>547</v>
      </c>
      <c r="C89" s="810">
        <v>2208</v>
      </c>
    </row>
    <row r="90" spans="1:3">
      <c r="A90" s="1436" t="s">
        <v>1364</v>
      </c>
      <c r="B90" s="810" t="s">
        <v>1365</v>
      </c>
      <c r="C90" s="7" t="s">
        <v>1366</v>
      </c>
    </row>
    <row r="91" spans="1:3">
      <c r="A91" s="1436" t="s">
        <v>1367</v>
      </c>
      <c r="B91" s="810" t="s">
        <v>1368</v>
      </c>
      <c r="C91" s="7" t="s">
        <v>1369</v>
      </c>
    </row>
    <row r="92" spans="1:3">
      <c r="A92" s="1436" t="s">
        <v>1370</v>
      </c>
      <c r="B92" s="810" t="s">
        <v>1371</v>
      </c>
      <c r="C92" s="810">
        <v>2508</v>
      </c>
    </row>
    <row r="93" spans="1:3" ht="75">
      <c r="A93" s="1453" t="s">
        <v>1372</v>
      </c>
      <c r="B93" s="1454" t="s">
        <v>589</v>
      </c>
      <c r="C93" s="1443" t="s">
        <v>1373</v>
      </c>
    </row>
    <row r="94" spans="1:3" ht="45">
      <c r="A94" s="1453"/>
      <c r="B94" s="1454"/>
      <c r="C94" s="1443" t="s">
        <v>1374</v>
      </c>
    </row>
    <row r="95" spans="1:3" ht="8.4499999999999993" customHeight="1">
      <c r="A95" s="1435"/>
      <c r="B95" s="64"/>
      <c r="C95" s="1443"/>
    </row>
    <row r="96" spans="1:3">
      <c r="A96" s="1435" t="s">
        <v>1375</v>
      </c>
      <c r="B96" s="64" t="s">
        <v>591</v>
      </c>
      <c r="C96" s="1458" t="str">
        <f>A97&amp;"+"&amp;A98</f>
        <v>(R.1)+(R.2)</v>
      </c>
    </row>
    <row r="97" spans="1:3">
      <c r="A97" s="1436" t="s">
        <v>1376</v>
      </c>
      <c r="B97" s="1437" t="s">
        <v>1377</v>
      </c>
      <c r="C97" s="810">
        <v>2701</v>
      </c>
    </row>
    <row r="98" spans="1:3">
      <c r="A98" s="1436" t="s">
        <v>1378</v>
      </c>
      <c r="B98" s="1437" t="s">
        <v>1379</v>
      </c>
      <c r="C98" s="1459" t="s">
        <v>1380</v>
      </c>
    </row>
    <row r="99" spans="1:3">
      <c r="A99" s="1435" t="s">
        <v>1381</v>
      </c>
      <c r="B99" s="64" t="s">
        <v>1382</v>
      </c>
      <c r="C99" s="7" t="s">
        <v>1383</v>
      </c>
    </row>
    <row r="100" spans="1:3" ht="6.6" customHeight="1">
      <c r="A100" s="1435"/>
      <c r="B100" s="64"/>
      <c r="C100" s="7"/>
    </row>
    <row r="101" spans="1:3">
      <c r="A101" s="1435" t="s">
        <v>1384</v>
      </c>
      <c r="B101" s="64" t="s">
        <v>595</v>
      </c>
      <c r="C101" s="8" t="str">
        <f>A61&amp;"+"&amp;A73&amp;"+"&amp;A77&amp;"+"&amp;A78&amp;"+"&amp;A81&amp;"+"&amp;A85&amp;"+"&amp;A86&amp;"+"&amp;A93&amp;"+"&amp;A96&amp;"+"&amp;A99</f>
        <v>(K)+(L)+(M)+(N)+(Ñ)+(O)+(P)+(Q)+(R)+(S)</v>
      </c>
    </row>
    <row r="102" spans="1:3" ht="6" customHeight="1">
      <c r="A102" s="1435"/>
      <c r="B102" s="64"/>
      <c r="C102" s="8"/>
    </row>
    <row r="103" spans="1:3">
      <c r="A103" s="1435" t="s">
        <v>1385</v>
      </c>
      <c r="B103" s="64" t="s">
        <v>596</v>
      </c>
      <c r="C103" s="1432" t="str">
        <f>A104&amp;"+"&amp;A105&amp;"+"&amp;A106&amp;"+"&amp;A107&amp;"+"&amp;A108&amp;"+"&amp;A109</f>
        <v>(U.1)+(U.2)+(U.3)+(U.4)+(U.5)+(U.6)</v>
      </c>
    </row>
    <row r="104" spans="1:3">
      <c r="A104" s="1436" t="s">
        <v>1386</v>
      </c>
      <c r="B104" s="1437" t="s">
        <v>1387</v>
      </c>
      <c r="C104" s="7" t="s">
        <v>1388</v>
      </c>
    </row>
    <row r="105" spans="1:3">
      <c r="A105" s="1436" t="s">
        <v>1389</v>
      </c>
      <c r="B105" s="1437" t="s">
        <v>1390</v>
      </c>
      <c r="C105" s="1459" t="s">
        <v>1391</v>
      </c>
    </row>
    <row r="106" spans="1:3">
      <c r="A106" s="1436" t="s">
        <v>1392</v>
      </c>
      <c r="B106" s="1437" t="s">
        <v>1393</v>
      </c>
      <c r="C106" s="7" t="s">
        <v>1394</v>
      </c>
    </row>
    <row r="107" spans="1:3">
      <c r="A107" s="1436" t="s">
        <v>1395</v>
      </c>
      <c r="B107" s="1437" t="s">
        <v>1396</v>
      </c>
      <c r="C107" s="7" t="s">
        <v>1397</v>
      </c>
    </row>
    <row r="108" spans="1:3">
      <c r="A108" s="1436" t="s">
        <v>1398</v>
      </c>
      <c r="B108" s="1437" t="s">
        <v>1399</v>
      </c>
      <c r="C108" s="7" t="s">
        <v>1400</v>
      </c>
    </row>
    <row r="109" spans="1:3">
      <c r="A109" s="1436" t="s">
        <v>1401</v>
      </c>
      <c r="B109" s="1437" t="s">
        <v>1402</v>
      </c>
      <c r="C109" s="7" t="s">
        <v>1403</v>
      </c>
    </row>
    <row r="110" spans="1:3">
      <c r="A110" s="1435" t="s">
        <v>1404</v>
      </c>
      <c r="B110" s="64" t="s">
        <v>603</v>
      </c>
      <c r="C110" s="8" t="str">
        <f>A101&amp;"+"&amp;A103</f>
        <v>(T)+(U)</v>
      </c>
    </row>
    <row r="111" spans="1:3" ht="9.6" customHeight="1">
      <c r="A111" s="1435"/>
      <c r="B111" s="64"/>
      <c r="C111" s="8"/>
    </row>
    <row r="112" spans="1:3">
      <c r="A112" s="1435" t="s">
        <v>1405</v>
      </c>
      <c r="B112" s="64" t="s">
        <v>1406</v>
      </c>
      <c r="C112" s="1458" t="str">
        <f>A113&amp;"+"&amp;A114&amp;"+"&amp;A115&amp;"+"&amp;A116</f>
        <v>(W.1)+(W.2)+(W.3)+(W.4)</v>
      </c>
    </row>
    <row r="113" spans="1:4">
      <c r="A113" s="1436" t="s">
        <v>1407</v>
      </c>
      <c r="B113" s="1437" t="s">
        <v>1377</v>
      </c>
      <c r="C113" s="7" t="s">
        <v>1408</v>
      </c>
    </row>
    <row r="114" spans="1:4">
      <c r="A114" s="1436" t="s">
        <v>1409</v>
      </c>
      <c r="B114" s="1437" t="s">
        <v>1410</v>
      </c>
      <c r="C114" s="810">
        <v>7205</v>
      </c>
    </row>
    <row r="115" spans="1:4">
      <c r="A115" s="1436" t="s">
        <v>1411</v>
      </c>
      <c r="B115" s="1437" t="s">
        <v>1412</v>
      </c>
      <c r="C115" s="810">
        <v>7206</v>
      </c>
    </row>
    <row r="116" spans="1:4">
      <c r="A116" s="1436" t="s">
        <v>1413</v>
      </c>
      <c r="B116" s="1437" t="s">
        <v>1414</v>
      </c>
      <c r="C116" s="1459" t="s">
        <v>1415</v>
      </c>
    </row>
    <row r="117" spans="1:4">
      <c r="B117" s="1437"/>
      <c r="C117" s="1459"/>
    </row>
    <row r="119" spans="1:4">
      <c r="A119" s="1431"/>
      <c r="B119" s="1431"/>
      <c r="C119" s="1431"/>
      <c r="D119" s="1431"/>
    </row>
    <row r="120" spans="1:4">
      <c r="A120" s="1458"/>
      <c r="B120" s="1461" t="s">
        <v>1416</v>
      </c>
      <c r="C120" s="1461"/>
      <c r="D120" s="1462"/>
    </row>
    <row r="121" spans="1:4" ht="13.5" thickBot="1">
      <c r="A121" s="1433"/>
      <c r="B121" s="1433"/>
      <c r="C121" s="1433"/>
      <c r="D121" s="1433"/>
    </row>
    <row r="122" spans="1:4">
      <c r="B122" s="1463"/>
      <c r="C122" s="1464"/>
      <c r="D122" s="1465"/>
    </row>
    <row r="123" spans="1:4">
      <c r="A123" s="1435" t="s">
        <v>1222</v>
      </c>
      <c r="B123" s="64" t="s">
        <v>1417</v>
      </c>
      <c r="C123" s="813" t="s">
        <v>1418</v>
      </c>
    </row>
    <row r="124" spans="1:4">
      <c r="A124" s="1436" t="s">
        <v>1223</v>
      </c>
      <c r="B124" s="1437" t="s">
        <v>546</v>
      </c>
      <c r="C124" s="810">
        <v>5101</v>
      </c>
    </row>
    <row r="125" spans="1:4">
      <c r="A125" s="1436" t="s">
        <v>1225</v>
      </c>
      <c r="B125" s="1437" t="s">
        <v>734</v>
      </c>
      <c r="C125" s="810">
        <v>5102</v>
      </c>
    </row>
    <row r="126" spans="1:4">
      <c r="A126" s="1436" t="s">
        <v>1228</v>
      </c>
      <c r="B126" s="1437" t="s">
        <v>735</v>
      </c>
      <c r="C126" s="810">
        <v>5103</v>
      </c>
    </row>
    <row r="127" spans="1:4" ht="15">
      <c r="A127" s="1436" t="s">
        <v>1230</v>
      </c>
      <c r="B127" s="1437" t="s">
        <v>1419</v>
      </c>
      <c r="C127" s="810" t="s">
        <v>1420</v>
      </c>
    </row>
    <row r="128" spans="1:4" ht="15">
      <c r="A128" s="1436" t="s">
        <v>1421</v>
      </c>
      <c r="B128" s="1437" t="s">
        <v>1422</v>
      </c>
      <c r="C128" s="810" t="s">
        <v>1423</v>
      </c>
    </row>
    <row r="129" spans="1:3">
      <c r="A129" s="1436" t="s">
        <v>1424</v>
      </c>
      <c r="B129" s="1437" t="s">
        <v>1425</v>
      </c>
      <c r="C129" s="810" t="s">
        <v>1426</v>
      </c>
    </row>
    <row r="130" spans="1:3" ht="15">
      <c r="A130" s="1436" t="s">
        <v>1427</v>
      </c>
      <c r="B130" s="1437" t="s">
        <v>1428</v>
      </c>
      <c r="C130" s="810" t="s">
        <v>1429</v>
      </c>
    </row>
    <row r="131" spans="1:3" ht="15">
      <c r="A131" s="1436" t="s">
        <v>1430</v>
      </c>
      <c r="B131" s="1437" t="s">
        <v>1431</v>
      </c>
      <c r="C131" s="810" t="s">
        <v>1432</v>
      </c>
    </row>
    <row r="132" spans="1:3">
      <c r="A132" s="1436" t="s">
        <v>1433</v>
      </c>
      <c r="B132" s="1437" t="s">
        <v>732</v>
      </c>
      <c r="C132" s="810" t="s">
        <v>1434</v>
      </c>
    </row>
    <row r="133" spans="1:3" ht="9" customHeight="1">
      <c r="A133" s="1466"/>
      <c r="B133" s="1467"/>
      <c r="C133" s="810"/>
    </row>
    <row r="134" spans="1:3">
      <c r="A134" s="1435" t="s">
        <v>1232</v>
      </c>
      <c r="B134" s="64" t="s">
        <v>1435</v>
      </c>
      <c r="C134" s="813" t="s">
        <v>1436</v>
      </c>
    </row>
    <row r="135" spans="1:3">
      <c r="A135" s="1436" t="s">
        <v>1437</v>
      </c>
      <c r="B135" s="1437" t="s">
        <v>809</v>
      </c>
      <c r="C135" s="810">
        <v>4101</v>
      </c>
    </row>
    <row r="136" spans="1:3">
      <c r="A136" s="1436" t="s">
        <v>1438</v>
      </c>
      <c r="B136" s="1437" t="s">
        <v>734</v>
      </c>
      <c r="C136" s="810">
        <v>4102</v>
      </c>
    </row>
    <row r="137" spans="1:3">
      <c r="A137" s="1436" t="s">
        <v>1439</v>
      </c>
      <c r="B137" s="1437" t="s">
        <v>1440</v>
      </c>
      <c r="C137" s="810">
        <v>4103</v>
      </c>
    </row>
    <row r="138" spans="1:3">
      <c r="A138" s="1436" t="s">
        <v>1441</v>
      </c>
      <c r="B138" s="1437" t="s">
        <v>694</v>
      </c>
      <c r="C138" s="810" t="s">
        <v>1442</v>
      </c>
    </row>
    <row r="139" spans="1:3">
      <c r="A139" s="1436" t="s">
        <v>1443</v>
      </c>
      <c r="B139" s="1437" t="s">
        <v>811</v>
      </c>
      <c r="C139" s="810" t="s">
        <v>1444</v>
      </c>
    </row>
    <row r="140" spans="1:3">
      <c r="A140" s="1436" t="s">
        <v>1445</v>
      </c>
      <c r="B140" s="1437" t="s">
        <v>812</v>
      </c>
      <c r="C140" s="810" t="s">
        <v>1446</v>
      </c>
    </row>
    <row r="141" spans="1:3" ht="15">
      <c r="A141" s="1436" t="s">
        <v>1447</v>
      </c>
      <c r="B141" s="1437" t="s">
        <v>1448</v>
      </c>
      <c r="C141" s="810" t="s">
        <v>1449</v>
      </c>
    </row>
    <row r="142" spans="1:3" ht="15">
      <c r="A142" s="1436" t="s">
        <v>1450</v>
      </c>
      <c r="B142" s="1437" t="s">
        <v>1451</v>
      </c>
      <c r="C142" s="810" t="s">
        <v>1452</v>
      </c>
    </row>
    <row r="143" spans="1:3">
      <c r="A143" s="1436" t="s">
        <v>1453</v>
      </c>
      <c r="B143" s="1437" t="s">
        <v>1454</v>
      </c>
      <c r="C143" s="810">
        <v>4109.05</v>
      </c>
    </row>
    <row r="144" spans="1:3" ht="15">
      <c r="A144" s="1446" t="s">
        <v>1455</v>
      </c>
      <c r="B144" s="1437" t="s">
        <v>1456</v>
      </c>
      <c r="C144" s="810" t="s">
        <v>1457</v>
      </c>
    </row>
    <row r="145" spans="1:3" ht="15">
      <c r="A145" s="1446" t="s">
        <v>1458</v>
      </c>
      <c r="B145" s="1437" t="s">
        <v>1459</v>
      </c>
      <c r="C145" s="810" t="s">
        <v>1460</v>
      </c>
    </row>
    <row r="146" spans="1:3" ht="15">
      <c r="A146" s="1446" t="s">
        <v>1461</v>
      </c>
      <c r="B146" s="1437" t="s">
        <v>732</v>
      </c>
      <c r="C146" s="810" t="s">
        <v>1462</v>
      </c>
    </row>
    <row r="147" spans="1:3" ht="9" customHeight="1">
      <c r="A147" s="1466"/>
      <c r="B147" s="1463"/>
      <c r="C147" s="810"/>
    </row>
    <row r="148" spans="1:3">
      <c r="A148" s="1468" t="s">
        <v>1233</v>
      </c>
      <c r="B148" s="64" t="s">
        <v>634</v>
      </c>
      <c r="C148" s="813" t="s">
        <v>1463</v>
      </c>
    </row>
    <row r="149" spans="1:3">
      <c r="A149" s="1435" t="s">
        <v>1248</v>
      </c>
      <c r="B149" s="1437" t="s">
        <v>1464</v>
      </c>
      <c r="C149" s="810" t="s">
        <v>1465</v>
      </c>
    </row>
    <row r="150" spans="1:3" ht="9" customHeight="1">
      <c r="A150" s="1436"/>
      <c r="B150" s="1437"/>
      <c r="C150" s="810"/>
    </row>
    <row r="151" spans="1:3">
      <c r="A151" s="1468" t="s">
        <v>1284</v>
      </c>
      <c r="B151" s="64" t="s">
        <v>636</v>
      </c>
      <c r="C151" s="813" t="s">
        <v>1466</v>
      </c>
    </row>
    <row r="152" spans="1:3" ht="9" customHeight="1">
      <c r="A152" s="1469"/>
      <c r="B152" s="64"/>
      <c r="C152" s="810"/>
    </row>
    <row r="153" spans="1:3">
      <c r="A153" s="1435" t="s">
        <v>1286</v>
      </c>
      <c r="B153" s="64" t="s">
        <v>637</v>
      </c>
      <c r="C153" s="813" t="s">
        <v>1467</v>
      </c>
    </row>
    <row r="154" spans="1:3">
      <c r="A154" s="1436" t="s">
        <v>1288</v>
      </c>
      <c r="B154" s="1437" t="s">
        <v>1468</v>
      </c>
      <c r="C154" s="810">
        <v>5105</v>
      </c>
    </row>
    <row r="155" spans="1:3">
      <c r="A155" s="1436" t="s">
        <v>1289</v>
      </c>
      <c r="B155" s="1437" t="s">
        <v>1377</v>
      </c>
      <c r="C155" s="810">
        <v>5201</v>
      </c>
    </row>
    <row r="156" spans="1:3">
      <c r="A156" s="1436" t="s">
        <v>1290</v>
      </c>
      <c r="B156" s="1437" t="s">
        <v>1469</v>
      </c>
      <c r="C156" s="810" t="s">
        <v>1470</v>
      </c>
    </row>
    <row r="157" spans="1:3">
      <c r="A157" s="1436" t="s">
        <v>1291</v>
      </c>
      <c r="B157" s="1437" t="s">
        <v>1471</v>
      </c>
      <c r="C157" s="810" t="s">
        <v>1472</v>
      </c>
    </row>
    <row r="158" spans="1:3" ht="9" customHeight="1">
      <c r="A158" s="1436"/>
      <c r="B158" s="1437"/>
      <c r="C158" s="810"/>
    </row>
    <row r="159" spans="1:3">
      <c r="A159" s="1435" t="s">
        <v>1294</v>
      </c>
      <c r="B159" s="64" t="s">
        <v>642</v>
      </c>
      <c r="C159" s="813" t="s">
        <v>1473</v>
      </c>
    </row>
    <row r="160" spans="1:3">
      <c r="A160" s="1436" t="s">
        <v>1474</v>
      </c>
      <c r="B160" s="1437" t="s">
        <v>1475</v>
      </c>
      <c r="C160" s="810">
        <v>4105</v>
      </c>
    </row>
    <row r="161" spans="1:3">
      <c r="A161" s="1436" t="s">
        <v>1476</v>
      </c>
      <c r="B161" s="1437" t="s">
        <v>1477</v>
      </c>
      <c r="C161" s="810" t="s">
        <v>1478</v>
      </c>
    </row>
    <row r="162" spans="1:3">
      <c r="A162" s="1436" t="s">
        <v>1479</v>
      </c>
      <c r="B162" s="1437" t="s">
        <v>1469</v>
      </c>
      <c r="C162" s="810" t="s">
        <v>1480</v>
      </c>
    </row>
    <row r="163" spans="1:3">
      <c r="A163" s="1436" t="s">
        <v>1481</v>
      </c>
      <c r="B163" s="1437" t="s">
        <v>1482</v>
      </c>
      <c r="C163" s="810" t="s">
        <v>1483</v>
      </c>
    </row>
    <row r="164" spans="1:3" ht="9" customHeight="1">
      <c r="A164" s="1436"/>
      <c r="B164" s="1437"/>
      <c r="C164" s="810"/>
    </row>
    <row r="165" spans="1:3">
      <c r="A165" s="1435" t="s">
        <v>1298</v>
      </c>
      <c r="B165" s="64" t="s">
        <v>1484</v>
      </c>
      <c r="C165" s="810" t="s">
        <v>1485</v>
      </c>
    </row>
    <row r="166" spans="1:3" ht="9" customHeight="1">
      <c r="A166" s="1435"/>
      <c r="B166" s="64"/>
      <c r="C166" s="810"/>
    </row>
    <row r="167" spans="1:3">
      <c r="A167" s="1435" t="s">
        <v>1302</v>
      </c>
      <c r="B167" s="64" t="s">
        <v>646</v>
      </c>
      <c r="C167" s="813" t="s">
        <v>1486</v>
      </c>
    </row>
    <row r="168" spans="1:3" ht="9" customHeight="1">
      <c r="A168" s="1435"/>
      <c r="B168" s="64"/>
      <c r="C168" s="810"/>
    </row>
    <row r="169" spans="1:3">
      <c r="A169" s="1435" t="s">
        <v>1305</v>
      </c>
      <c r="B169" s="64" t="s">
        <v>1487</v>
      </c>
      <c r="C169" s="813" t="s">
        <v>1488</v>
      </c>
    </row>
    <row r="170" spans="1:3">
      <c r="A170" s="1436" t="s">
        <v>1306</v>
      </c>
      <c r="B170" s="1437" t="s">
        <v>1489</v>
      </c>
      <c r="C170" s="810">
        <v>4501</v>
      </c>
    </row>
    <row r="171" spans="1:3">
      <c r="A171" s="1436" t="s">
        <v>1308</v>
      </c>
      <c r="B171" s="1437" t="s">
        <v>1490</v>
      </c>
      <c r="C171" s="810">
        <v>4502</v>
      </c>
    </row>
    <row r="172" spans="1:3">
      <c r="A172" s="1436" t="s">
        <v>1309</v>
      </c>
      <c r="B172" s="1437" t="s">
        <v>1491</v>
      </c>
      <c r="C172" s="810">
        <v>4503</v>
      </c>
    </row>
    <row r="173" spans="1:3">
      <c r="A173" s="1436" t="s">
        <v>1310</v>
      </c>
      <c r="B173" s="1437" t="s">
        <v>1492</v>
      </c>
      <c r="C173" s="810">
        <v>4504</v>
      </c>
    </row>
    <row r="174" spans="1:3" ht="9" customHeight="1">
      <c r="A174" s="1436"/>
      <c r="B174" s="1437"/>
      <c r="C174" s="810"/>
    </row>
    <row r="175" spans="1:3">
      <c r="A175" s="1435" t="s">
        <v>1329</v>
      </c>
      <c r="B175" s="64" t="s">
        <v>652</v>
      </c>
      <c r="C175" s="813" t="s">
        <v>1493</v>
      </c>
    </row>
    <row r="176" spans="1:3" ht="9" customHeight="1">
      <c r="A176" s="1435"/>
      <c r="B176" s="64"/>
      <c r="C176" s="810"/>
    </row>
    <row r="177" spans="1:3">
      <c r="A177" s="1435" t="s">
        <v>1334</v>
      </c>
      <c r="B177" s="64" t="s">
        <v>1494</v>
      </c>
      <c r="C177" s="813" t="s">
        <v>1495</v>
      </c>
    </row>
    <row r="178" spans="1:3">
      <c r="A178" s="1436" t="s">
        <v>1496</v>
      </c>
      <c r="B178" s="1437" t="s">
        <v>1497</v>
      </c>
      <c r="C178" s="810" t="s">
        <v>1498</v>
      </c>
    </row>
    <row r="179" spans="1:3">
      <c r="A179" s="1436" t="s">
        <v>1499</v>
      </c>
      <c r="B179" s="1437" t="s">
        <v>1500</v>
      </c>
      <c r="C179" s="810" t="s">
        <v>1501</v>
      </c>
    </row>
    <row r="180" spans="1:3">
      <c r="A180" s="1436" t="s">
        <v>1502</v>
      </c>
      <c r="B180" s="1437" t="s">
        <v>1503</v>
      </c>
      <c r="C180" s="810" t="s">
        <v>1504</v>
      </c>
    </row>
    <row r="181" spans="1:3">
      <c r="A181" s="1436" t="s">
        <v>1505</v>
      </c>
      <c r="B181" s="1437" t="s">
        <v>1506</v>
      </c>
      <c r="C181" s="810" t="s">
        <v>1507</v>
      </c>
    </row>
    <row r="182" spans="1:3">
      <c r="A182" s="1436" t="s">
        <v>1508</v>
      </c>
      <c r="B182" s="1437" t="s">
        <v>1379</v>
      </c>
      <c r="C182" s="810" t="s">
        <v>1509</v>
      </c>
    </row>
    <row r="183" spans="1:3">
      <c r="A183" s="1436" t="s">
        <v>1510</v>
      </c>
      <c r="B183" s="1437" t="s">
        <v>1511</v>
      </c>
      <c r="C183" s="810" t="s">
        <v>1512</v>
      </c>
    </row>
    <row r="184" spans="1:3">
      <c r="A184" s="1436" t="s">
        <v>1513</v>
      </c>
      <c r="B184" s="1437" t="s">
        <v>1514</v>
      </c>
      <c r="C184" s="810" t="s">
        <v>1515</v>
      </c>
    </row>
    <row r="185" spans="1:3" ht="9" customHeight="1">
      <c r="A185" s="1436"/>
      <c r="B185" s="1437"/>
      <c r="C185" s="810"/>
    </row>
    <row r="186" spans="1:3">
      <c r="A186" s="1435" t="s">
        <v>1336</v>
      </c>
      <c r="B186" s="64" t="s">
        <v>1516</v>
      </c>
      <c r="C186" s="813" t="s">
        <v>1517</v>
      </c>
    </row>
    <row r="187" spans="1:3" ht="9" customHeight="1">
      <c r="A187" s="1435"/>
      <c r="B187" s="64"/>
      <c r="C187" s="810"/>
    </row>
    <row r="188" spans="1:3">
      <c r="A188" s="1435" t="s">
        <v>1353</v>
      </c>
      <c r="B188" s="64" t="s">
        <v>1518</v>
      </c>
      <c r="C188" s="813" t="s">
        <v>1519</v>
      </c>
    </row>
    <row r="189" spans="1:3" ht="9" customHeight="1">
      <c r="A189" s="1435"/>
      <c r="B189" s="64"/>
      <c r="C189" s="810"/>
    </row>
    <row r="190" spans="1:3">
      <c r="A190" s="1468" t="s">
        <v>1356</v>
      </c>
      <c r="B190" s="64" t="s">
        <v>663</v>
      </c>
      <c r="C190" s="813">
        <v>6801</v>
      </c>
    </row>
    <row r="191" spans="1:3" ht="9" customHeight="1">
      <c r="A191" s="1468"/>
      <c r="B191" s="64"/>
      <c r="C191" s="810"/>
    </row>
    <row r="192" spans="1:3">
      <c r="A192" s="1435" t="s">
        <v>1372</v>
      </c>
      <c r="B192" s="64" t="s">
        <v>664</v>
      </c>
      <c r="C192" s="813" t="s">
        <v>1520</v>
      </c>
    </row>
    <row r="193" spans="1:4">
      <c r="A193" s="1466"/>
      <c r="B193" s="1463"/>
      <c r="C193" s="1463"/>
      <c r="D193" s="1463"/>
    </row>
    <row r="194" spans="1:4">
      <c r="A194" s="1466" t="s">
        <v>1521</v>
      </c>
      <c r="B194" s="1463"/>
      <c r="C194" s="1463"/>
      <c r="D194" s="1463"/>
    </row>
    <row r="195" spans="1:4">
      <c r="A195" s="1466"/>
      <c r="B195" s="1463" t="s">
        <v>1522</v>
      </c>
      <c r="C195" s="1463"/>
      <c r="D195" s="1463"/>
    </row>
    <row r="196" spans="1:4">
      <c r="A196" s="1466"/>
      <c r="B196" s="1463" t="s">
        <v>1523</v>
      </c>
      <c r="D196" s="1463"/>
    </row>
    <row r="197" spans="1:4">
      <c r="B197" s="1463" t="s">
        <v>1524</v>
      </c>
      <c r="D197" s="1463"/>
    </row>
    <row r="198" spans="1:4">
      <c r="B198" s="1463" t="s">
        <v>1525</v>
      </c>
      <c r="C198" s="1470"/>
    </row>
    <row r="199" spans="1:4">
      <c r="B199" s="1471"/>
      <c r="C199" s="1470"/>
    </row>
  </sheetData>
  <mergeCells count="6">
    <mergeCell ref="B4:C7"/>
    <mergeCell ref="A54:A55"/>
    <mergeCell ref="B54:B55"/>
    <mergeCell ref="A93:A94"/>
    <mergeCell ref="B93:B94"/>
    <mergeCell ref="B120:C120"/>
  </mergeCells>
  <hyperlinks>
    <hyperlink ref="A1" location="Índice!A1" display="Volver al Índice" xr:uid="{A448B11E-9432-4122-B4C5-52627B1DE697}"/>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B38B-31F0-4CF8-A1E9-FB879D8DA7A8}">
  <sheetPr codeName="Hoja3">
    <pageSetUpPr autoPageBreaks="0"/>
  </sheetPr>
  <dimension ref="A1:CJ145"/>
  <sheetViews>
    <sheetView showGridLines="0" zoomScaleNormal="100" zoomScaleSheetLayoutView="100" workbookViewId="0"/>
  </sheetViews>
  <sheetFormatPr baseColWidth="10" defaultColWidth="11.42578125" defaultRowHeight="12.75"/>
  <cols>
    <col min="1" max="1" width="52.5703125" style="557" customWidth="1"/>
    <col min="2" max="2" width="12.5703125" style="557" bestFit="1" customWidth="1"/>
    <col min="3" max="3" width="12.5703125" style="557" customWidth="1"/>
    <col min="4" max="4" width="12.42578125" style="557" bestFit="1" customWidth="1"/>
    <col min="5" max="5" width="2.5703125" style="557" customWidth="1"/>
    <col min="6" max="8" width="10.5703125" style="557" customWidth="1"/>
    <col min="9" max="9" width="2.5703125" style="557" customWidth="1"/>
    <col min="10" max="10" width="12.42578125" style="557" customWidth="1"/>
    <col min="11" max="12" width="12.42578125" style="557" bestFit="1" customWidth="1"/>
    <col min="13" max="13" width="52.5703125" style="559" customWidth="1"/>
    <col min="14" max="15" width="10.5703125" style="559" customWidth="1"/>
    <col min="16" max="16" width="11.5703125" style="559" bestFit="1" customWidth="1"/>
    <col min="17" max="17" width="2.5703125" style="559" customWidth="1"/>
    <col min="18" max="19" width="10.5703125" style="559" customWidth="1"/>
    <col min="20" max="20" width="11.5703125" style="559" bestFit="1" customWidth="1"/>
    <col min="21" max="21" width="2.5703125" style="559" customWidth="1"/>
    <col min="22" max="24" width="11.5703125" style="559" bestFit="1" customWidth="1"/>
    <col min="25" max="25" width="52.5703125" style="559" customWidth="1"/>
    <col min="26" max="28" width="11.5703125" style="559" customWidth="1"/>
    <col min="29" max="29" width="2.5703125" style="559" customWidth="1"/>
    <col min="30" max="32" width="11.5703125" style="559" customWidth="1"/>
    <col min="33" max="33" width="2.5703125" style="559" customWidth="1"/>
    <col min="34" max="34" width="11.5703125" style="559" bestFit="1" customWidth="1"/>
    <col min="35" max="36" width="11.5703125" style="559" customWidth="1"/>
    <col min="37" max="37" width="52.5703125" style="559" customWidth="1"/>
    <col min="38" max="39" width="11.5703125" style="559" bestFit="1" customWidth="1"/>
    <col min="40" max="40" width="12.42578125" style="559" bestFit="1" customWidth="1"/>
    <col min="41" max="41" width="2.5703125" style="559" customWidth="1"/>
    <col min="42" max="44" width="11.5703125" style="559" customWidth="1"/>
    <col min="45" max="45" width="2.5703125" style="559" customWidth="1"/>
    <col min="46" max="46" width="11.5703125" style="559" bestFit="1" customWidth="1"/>
    <col min="47" max="48" width="12.42578125" style="559" bestFit="1" customWidth="1"/>
    <col min="49" max="49" width="49.42578125" style="559" customWidth="1"/>
    <col min="50" max="52" width="12.42578125" style="559" bestFit="1" customWidth="1"/>
    <col min="53" max="53" width="0.5703125" style="559" customWidth="1"/>
    <col min="54" max="56" width="12.42578125" style="559" bestFit="1" customWidth="1"/>
    <col min="57" max="57" width="0.5703125" style="559" customWidth="1"/>
    <col min="58" max="60" width="12.42578125" style="559" bestFit="1" customWidth="1"/>
    <col min="61" max="61" width="50.5703125" style="559" customWidth="1"/>
    <col min="62" max="64" width="12.42578125" style="559" bestFit="1" customWidth="1"/>
    <col min="65" max="65" width="0.5703125" style="559" customWidth="1"/>
    <col min="66" max="68" width="12.42578125" style="559" bestFit="1" customWidth="1"/>
    <col min="69" max="69" width="0.5703125" style="559" customWidth="1"/>
    <col min="70" max="72" width="13.5703125" style="559" customWidth="1"/>
    <col min="73" max="73" width="50.5703125" style="559" customWidth="1"/>
    <col min="74" max="76" width="12.5703125" style="559" customWidth="1"/>
    <col min="77" max="77" width="0.5703125" style="559" customWidth="1"/>
    <col min="78" max="80" width="12.42578125" style="559" bestFit="1" customWidth="1"/>
    <col min="81" max="81" width="14.5703125" style="561" bestFit="1" customWidth="1"/>
    <col min="82" max="16384" width="11.42578125" style="561"/>
  </cols>
  <sheetData>
    <row r="1" spans="1:88" s="434" customFormat="1" ht="16.350000000000001" customHeight="1">
      <c r="A1" s="1417" t="s">
        <v>1217</v>
      </c>
      <c r="B1" s="431"/>
      <c r="C1" s="431"/>
      <c r="D1" s="431"/>
      <c r="E1" s="431"/>
      <c r="F1" s="431"/>
      <c r="G1" s="431"/>
      <c r="H1" s="431"/>
      <c r="I1" s="431"/>
      <c r="J1" s="431"/>
      <c r="K1" s="431"/>
      <c r="L1" s="431"/>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3"/>
      <c r="BJ1" s="433"/>
      <c r="BK1" s="433"/>
      <c r="BL1" s="433"/>
      <c r="BM1" s="433"/>
      <c r="BN1" s="433"/>
      <c r="BO1" s="433"/>
      <c r="BP1" s="433"/>
      <c r="BQ1" s="433"/>
      <c r="BR1" s="433"/>
      <c r="BS1" s="433"/>
      <c r="BT1" s="433"/>
      <c r="BV1" s="433"/>
      <c r="BW1" s="433"/>
      <c r="BX1" s="433"/>
      <c r="BY1" s="433"/>
    </row>
    <row r="2" spans="1:88" s="438" customFormat="1" ht="27" customHeight="1">
      <c r="A2" s="435" t="s">
        <v>494</v>
      </c>
      <c r="B2" s="435"/>
      <c r="C2" s="435"/>
      <c r="D2" s="435"/>
      <c r="E2" s="435"/>
      <c r="F2" s="435"/>
      <c r="G2" s="435"/>
      <c r="H2" s="435"/>
      <c r="I2" s="435"/>
      <c r="J2" s="435"/>
      <c r="K2" s="435"/>
      <c r="L2" s="435"/>
      <c r="M2" s="435" t="s">
        <v>494</v>
      </c>
      <c r="N2" s="435"/>
      <c r="O2" s="435"/>
      <c r="P2" s="435"/>
      <c r="Q2" s="435"/>
      <c r="R2" s="435"/>
      <c r="S2" s="435"/>
      <c r="T2" s="435"/>
      <c r="U2" s="435"/>
      <c r="V2" s="435"/>
      <c r="W2" s="435"/>
      <c r="X2" s="435"/>
      <c r="Y2" s="435" t="s">
        <v>494</v>
      </c>
      <c r="Z2" s="435"/>
      <c r="AA2" s="435"/>
      <c r="AB2" s="435"/>
      <c r="AC2" s="435"/>
      <c r="AD2" s="435"/>
      <c r="AE2" s="435"/>
      <c r="AF2" s="435"/>
      <c r="AG2" s="435"/>
      <c r="AH2" s="435"/>
      <c r="AI2" s="435"/>
      <c r="AJ2" s="435"/>
      <c r="AK2" s="435" t="s">
        <v>494</v>
      </c>
      <c r="AL2" s="435"/>
      <c r="AM2" s="435"/>
      <c r="AN2" s="435"/>
      <c r="AO2" s="435"/>
      <c r="AP2" s="435"/>
      <c r="AQ2" s="435"/>
      <c r="AR2" s="435"/>
      <c r="AS2" s="435"/>
      <c r="AT2" s="435"/>
      <c r="AU2" s="435"/>
      <c r="AV2" s="435"/>
      <c r="AW2" s="435" t="s">
        <v>494</v>
      </c>
      <c r="AX2" s="435"/>
      <c r="AY2" s="435"/>
      <c r="AZ2" s="435"/>
      <c r="BA2" s="435"/>
      <c r="BB2" s="435"/>
      <c r="BC2" s="435"/>
      <c r="BD2" s="435"/>
      <c r="BE2" s="435"/>
      <c r="BF2" s="435"/>
      <c r="BG2" s="435"/>
      <c r="BH2" s="435"/>
      <c r="BI2" s="435" t="s">
        <v>494</v>
      </c>
      <c r="BJ2" s="435"/>
      <c r="BK2" s="435"/>
      <c r="BL2" s="435"/>
      <c r="BM2" s="435"/>
      <c r="BN2" s="435"/>
      <c r="BO2" s="435"/>
      <c r="BP2" s="435"/>
      <c r="BQ2" s="435"/>
      <c r="BR2" s="435"/>
      <c r="BS2" s="435"/>
      <c r="BT2" s="435"/>
      <c r="BU2" s="436" t="s">
        <v>494</v>
      </c>
      <c r="BV2" s="436"/>
      <c r="BW2" s="436"/>
      <c r="BX2" s="436"/>
      <c r="BY2" s="436"/>
      <c r="BZ2" s="436"/>
      <c r="CA2" s="436"/>
      <c r="CB2" s="436"/>
      <c r="CC2" s="437"/>
      <c r="CD2" s="437"/>
      <c r="CE2" s="437"/>
      <c r="CF2" s="437"/>
      <c r="CG2" s="437"/>
      <c r="CH2" s="437"/>
      <c r="CI2" s="437"/>
      <c r="CJ2" s="437"/>
    </row>
    <row r="3" spans="1:88" s="442" customFormat="1" ht="18" customHeight="1">
      <c r="A3" s="439">
        <v>45382</v>
      </c>
      <c r="B3" s="439"/>
      <c r="C3" s="439"/>
      <c r="D3" s="439"/>
      <c r="E3" s="439"/>
      <c r="F3" s="439"/>
      <c r="G3" s="439"/>
      <c r="H3" s="439"/>
      <c r="I3" s="439"/>
      <c r="J3" s="439"/>
      <c r="K3" s="439"/>
      <c r="L3" s="439"/>
      <c r="M3" s="439">
        <v>45382</v>
      </c>
      <c r="N3" s="439"/>
      <c r="O3" s="439"/>
      <c r="P3" s="439"/>
      <c r="Q3" s="439"/>
      <c r="R3" s="439"/>
      <c r="S3" s="439"/>
      <c r="T3" s="439"/>
      <c r="U3" s="439"/>
      <c r="V3" s="439"/>
      <c r="W3" s="439"/>
      <c r="X3" s="439"/>
      <c r="Y3" s="439">
        <v>45382</v>
      </c>
      <c r="Z3" s="439"/>
      <c r="AA3" s="439"/>
      <c r="AB3" s="439"/>
      <c r="AC3" s="439"/>
      <c r="AD3" s="439"/>
      <c r="AE3" s="439"/>
      <c r="AF3" s="439"/>
      <c r="AG3" s="439"/>
      <c r="AH3" s="439"/>
      <c r="AI3" s="439"/>
      <c r="AJ3" s="439"/>
      <c r="AK3" s="439">
        <v>45382</v>
      </c>
      <c r="AL3" s="439"/>
      <c r="AM3" s="439"/>
      <c r="AN3" s="439"/>
      <c r="AO3" s="439"/>
      <c r="AP3" s="439"/>
      <c r="AQ3" s="439"/>
      <c r="AR3" s="439"/>
      <c r="AS3" s="439"/>
      <c r="AT3" s="439"/>
      <c r="AU3" s="439"/>
      <c r="AV3" s="439"/>
      <c r="AW3" s="439">
        <v>45382</v>
      </c>
      <c r="AX3" s="439"/>
      <c r="AY3" s="439"/>
      <c r="AZ3" s="439"/>
      <c r="BA3" s="439"/>
      <c r="BB3" s="439"/>
      <c r="BC3" s="439"/>
      <c r="BD3" s="439"/>
      <c r="BE3" s="439"/>
      <c r="BF3" s="439"/>
      <c r="BG3" s="439"/>
      <c r="BH3" s="439"/>
      <c r="BI3" s="439">
        <v>45382</v>
      </c>
      <c r="BJ3" s="439"/>
      <c r="BK3" s="439"/>
      <c r="BL3" s="439"/>
      <c r="BM3" s="439"/>
      <c r="BN3" s="439"/>
      <c r="BO3" s="439"/>
      <c r="BP3" s="439"/>
      <c r="BQ3" s="439"/>
      <c r="BR3" s="439"/>
      <c r="BS3" s="439"/>
      <c r="BT3" s="439"/>
      <c r="BU3" s="440">
        <v>45382</v>
      </c>
      <c r="BV3" s="440"/>
      <c r="BW3" s="440"/>
      <c r="BX3" s="440"/>
      <c r="BY3" s="440"/>
      <c r="BZ3" s="440"/>
      <c r="CA3" s="440"/>
      <c r="CB3" s="440"/>
      <c r="CC3" s="441"/>
      <c r="CD3" s="441"/>
      <c r="CE3" s="441"/>
      <c r="CF3" s="441"/>
      <c r="CG3" s="441"/>
      <c r="CH3" s="441"/>
      <c r="CI3" s="441"/>
      <c r="CJ3" s="441"/>
    </row>
    <row r="4" spans="1:88" s="446" customFormat="1" ht="18" customHeight="1">
      <c r="A4" s="443" t="s">
        <v>495</v>
      </c>
      <c r="B4" s="444"/>
      <c r="C4" s="444"/>
      <c r="D4" s="444"/>
      <c r="E4" s="444"/>
      <c r="F4" s="444"/>
      <c r="G4" s="444"/>
      <c r="H4" s="444"/>
      <c r="I4" s="444"/>
      <c r="J4" s="444"/>
      <c r="K4" s="444"/>
      <c r="L4" s="444"/>
      <c r="M4" s="443" t="s">
        <v>495</v>
      </c>
      <c r="N4" s="444"/>
      <c r="O4" s="444"/>
      <c r="P4" s="444"/>
      <c r="Q4" s="444"/>
      <c r="R4" s="444"/>
      <c r="S4" s="444"/>
      <c r="T4" s="444"/>
      <c r="U4" s="444"/>
      <c r="V4" s="444"/>
      <c r="W4" s="444"/>
      <c r="X4" s="444"/>
      <c r="Y4" s="443" t="s">
        <v>495</v>
      </c>
      <c r="Z4" s="444"/>
      <c r="AA4" s="444"/>
      <c r="AB4" s="444"/>
      <c r="AC4" s="444"/>
      <c r="AD4" s="444"/>
      <c r="AE4" s="444"/>
      <c r="AF4" s="444"/>
      <c r="AG4" s="444"/>
      <c r="AH4" s="444"/>
      <c r="AI4" s="444"/>
      <c r="AJ4" s="444"/>
      <c r="AK4" s="443" t="s">
        <v>495</v>
      </c>
      <c r="AL4" s="444"/>
      <c r="AM4" s="444"/>
      <c r="AN4" s="444"/>
      <c r="AO4" s="444"/>
      <c r="AP4" s="444"/>
      <c r="AQ4" s="444"/>
      <c r="AR4" s="444"/>
      <c r="AS4" s="444"/>
      <c r="AT4" s="444"/>
      <c r="AU4" s="444"/>
      <c r="AV4" s="444"/>
      <c r="AW4" s="443" t="s">
        <v>495</v>
      </c>
      <c r="AX4" s="444"/>
      <c r="AY4" s="444"/>
      <c r="AZ4" s="444"/>
      <c r="BA4" s="444"/>
      <c r="BB4" s="444"/>
      <c r="BC4" s="444"/>
      <c r="BD4" s="444"/>
      <c r="BE4" s="444"/>
      <c r="BF4" s="444"/>
      <c r="BG4" s="444"/>
      <c r="BH4" s="444"/>
      <c r="BI4" s="443" t="s">
        <v>495</v>
      </c>
      <c r="BJ4" s="443"/>
      <c r="BK4" s="443"/>
      <c r="BL4" s="443"/>
      <c r="BM4" s="443"/>
      <c r="BN4" s="443"/>
      <c r="BO4" s="443"/>
      <c r="BP4" s="443"/>
      <c r="BQ4" s="443"/>
      <c r="BR4" s="443"/>
      <c r="BS4" s="443"/>
      <c r="BT4" s="443"/>
      <c r="BU4" s="443" t="s">
        <v>496</v>
      </c>
      <c r="BV4" s="443"/>
      <c r="BW4" s="443"/>
      <c r="BX4" s="443"/>
      <c r="BY4" s="443"/>
      <c r="BZ4" s="443"/>
      <c r="CA4" s="443"/>
      <c r="CB4" s="443"/>
      <c r="CC4" s="445"/>
      <c r="CD4" s="445"/>
      <c r="CE4" s="445"/>
      <c r="CF4" s="445"/>
      <c r="CG4" s="445"/>
      <c r="CH4" s="445"/>
      <c r="CI4" s="445"/>
      <c r="CJ4" s="445"/>
    </row>
    <row r="5" spans="1:88" s="434" customFormat="1" ht="4.3499999999999996" customHeight="1" thickBot="1">
      <c r="A5" s="447"/>
      <c r="B5" s="448"/>
      <c r="C5" s="449"/>
      <c r="D5" s="449"/>
      <c r="E5" s="449"/>
      <c r="F5" s="449"/>
      <c r="G5" s="449"/>
      <c r="H5" s="450"/>
      <c r="I5" s="450"/>
      <c r="J5" s="449"/>
      <c r="K5" s="449"/>
      <c r="L5" s="450"/>
      <c r="M5" s="451"/>
      <c r="N5" s="452"/>
      <c r="O5" s="452"/>
      <c r="P5" s="453"/>
      <c r="Q5" s="453"/>
      <c r="R5" s="452"/>
      <c r="S5" s="452"/>
      <c r="T5" s="452"/>
      <c r="U5" s="452"/>
      <c r="V5" s="452"/>
      <c r="W5" s="452"/>
      <c r="X5" s="452"/>
      <c r="Y5" s="451"/>
      <c r="Z5" s="452"/>
      <c r="AA5" s="452"/>
      <c r="AB5" s="452"/>
      <c r="AC5" s="452"/>
      <c r="AD5" s="452"/>
      <c r="AE5" s="452"/>
      <c r="AF5" s="452"/>
      <c r="AG5" s="452"/>
      <c r="AH5" s="452"/>
      <c r="AI5" s="452"/>
      <c r="AJ5" s="452"/>
      <c r="AK5" s="451"/>
      <c r="AL5" s="454"/>
      <c r="AM5" s="452"/>
      <c r="AN5" s="452"/>
      <c r="AO5" s="452"/>
      <c r="AP5" s="452"/>
      <c r="AQ5" s="452"/>
      <c r="AR5" s="452"/>
      <c r="AS5" s="452"/>
      <c r="AT5" s="452"/>
      <c r="AU5" s="452"/>
      <c r="AV5" s="453"/>
      <c r="AW5" s="451"/>
      <c r="AX5" s="451"/>
      <c r="AY5" s="451"/>
      <c r="AZ5" s="451"/>
      <c r="BA5" s="451"/>
      <c r="BB5" s="454"/>
      <c r="BC5" s="452"/>
      <c r="BD5" s="452"/>
      <c r="BE5" s="452"/>
      <c r="BF5" s="452"/>
      <c r="BG5" s="452"/>
      <c r="BH5" s="453"/>
      <c r="BI5" s="451"/>
      <c r="BJ5" s="452"/>
      <c r="BK5" s="452"/>
      <c r="BL5" s="453"/>
      <c r="BM5" s="453"/>
      <c r="BN5" s="452"/>
      <c r="BO5" s="452"/>
      <c r="BP5" s="453"/>
      <c r="BQ5" s="453"/>
      <c r="BR5" s="451"/>
      <c r="BS5" s="451"/>
      <c r="BT5" s="451"/>
      <c r="BU5" s="451"/>
      <c r="BV5" s="451"/>
      <c r="BW5" s="451"/>
      <c r="BX5" s="451"/>
      <c r="BY5" s="451"/>
      <c r="BZ5" s="451"/>
      <c r="CA5" s="451"/>
      <c r="CB5" s="451"/>
    </row>
    <row r="6" spans="1:88" s="463" customFormat="1" ht="27" customHeight="1" thickTop="1">
      <c r="A6" s="455" t="s">
        <v>497</v>
      </c>
      <c r="B6" s="456" t="s">
        <v>498</v>
      </c>
      <c r="C6" s="456"/>
      <c r="D6" s="456"/>
      <c r="E6" s="457"/>
      <c r="F6" s="456" t="s">
        <v>30</v>
      </c>
      <c r="G6" s="456"/>
      <c r="H6" s="456"/>
      <c r="I6" s="457"/>
      <c r="J6" s="456" t="s">
        <v>499</v>
      </c>
      <c r="K6" s="456"/>
      <c r="L6" s="456"/>
      <c r="M6" s="455" t="s">
        <v>497</v>
      </c>
      <c r="N6" s="458" t="s">
        <v>500</v>
      </c>
      <c r="O6" s="458"/>
      <c r="P6" s="458"/>
      <c r="Q6" s="459"/>
      <c r="R6" s="458" t="s">
        <v>501</v>
      </c>
      <c r="S6" s="458"/>
      <c r="T6" s="458"/>
      <c r="U6" s="459"/>
      <c r="V6" s="458" t="s">
        <v>114</v>
      </c>
      <c r="W6" s="458"/>
      <c r="X6" s="458"/>
      <c r="Y6" s="455" t="s">
        <v>497</v>
      </c>
      <c r="Z6" s="458" t="s">
        <v>35</v>
      </c>
      <c r="AA6" s="458"/>
      <c r="AB6" s="458"/>
      <c r="AC6" s="459"/>
      <c r="AD6" s="458" t="s">
        <v>502</v>
      </c>
      <c r="AE6" s="458"/>
      <c r="AF6" s="458"/>
      <c r="AG6" s="459"/>
      <c r="AH6" s="458" t="s">
        <v>37</v>
      </c>
      <c r="AI6" s="458"/>
      <c r="AJ6" s="458"/>
      <c r="AK6" s="455" t="s">
        <v>497</v>
      </c>
      <c r="AL6" s="458" t="s">
        <v>503</v>
      </c>
      <c r="AM6" s="458"/>
      <c r="AN6" s="458"/>
      <c r="AO6" s="459"/>
      <c r="AP6" s="458" t="s">
        <v>504</v>
      </c>
      <c r="AQ6" s="458"/>
      <c r="AR6" s="458"/>
      <c r="AS6" s="459"/>
      <c r="AT6" s="458" t="s">
        <v>505</v>
      </c>
      <c r="AU6" s="458"/>
      <c r="AV6" s="458"/>
      <c r="AW6" s="455" t="s">
        <v>497</v>
      </c>
      <c r="AX6" s="458" t="s">
        <v>506</v>
      </c>
      <c r="AY6" s="458"/>
      <c r="AZ6" s="458"/>
      <c r="BA6" s="460"/>
      <c r="BB6" s="461" t="s">
        <v>42</v>
      </c>
      <c r="BC6" s="461"/>
      <c r="BD6" s="461"/>
      <c r="BE6" s="459"/>
      <c r="BF6" s="458" t="s">
        <v>507</v>
      </c>
      <c r="BG6" s="458"/>
      <c r="BH6" s="458"/>
      <c r="BI6" s="460" t="s">
        <v>497</v>
      </c>
      <c r="BJ6" s="458" t="s">
        <v>44</v>
      </c>
      <c r="BK6" s="458"/>
      <c r="BL6" s="458"/>
      <c r="BM6" s="462"/>
      <c r="BN6" s="458" t="s">
        <v>45</v>
      </c>
      <c r="BO6" s="458"/>
      <c r="BP6" s="458"/>
      <c r="BQ6" s="462"/>
      <c r="BR6" s="458" t="s">
        <v>508</v>
      </c>
      <c r="BS6" s="458"/>
      <c r="BT6" s="458"/>
      <c r="BU6" s="460" t="s">
        <v>497</v>
      </c>
      <c r="BV6" s="458" t="s">
        <v>509</v>
      </c>
      <c r="BW6" s="458"/>
      <c r="BX6" s="458"/>
      <c r="BY6" s="462"/>
      <c r="BZ6" s="458" t="s">
        <v>510</v>
      </c>
      <c r="CA6" s="458"/>
      <c r="CB6" s="458"/>
    </row>
    <row r="7" spans="1:88" s="463" customFormat="1" ht="13.5" customHeight="1">
      <c r="A7" s="464"/>
      <c r="B7" s="465" t="s">
        <v>511</v>
      </c>
      <c r="C7" s="466" t="s">
        <v>512</v>
      </c>
      <c r="D7" s="466" t="s">
        <v>513</v>
      </c>
      <c r="E7" s="465"/>
      <c r="F7" s="465" t="s">
        <v>511</v>
      </c>
      <c r="G7" s="466" t="s">
        <v>512</v>
      </c>
      <c r="H7" s="465" t="s">
        <v>513</v>
      </c>
      <c r="I7" s="465"/>
      <c r="J7" s="466" t="s">
        <v>511</v>
      </c>
      <c r="K7" s="466" t="s">
        <v>512</v>
      </c>
      <c r="L7" s="466" t="s">
        <v>513</v>
      </c>
      <c r="M7" s="464"/>
      <c r="N7" s="467" t="s">
        <v>511</v>
      </c>
      <c r="O7" s="468" t="s">
        <v>512</v>
      </c>
      <c r="P7" s="467" t="s">
        <v>513</v>
      </c>
      <c r="Q7" s="467"/>
      <c r="R7" s="467" t="s">
        <v>511</v>
      </c>
      <c r="S7" s="468" t="s">
        <v>512</v>
      </c>
      <c r="T7" s="467" t="s">
        <v>513</v>
      </c>
      <c r="U7" s="467"/>
      <c r="V7" s="467" t="s">
        <v>511</v>
      </c>
      <c r="W7" s="468" t="s">
        <v>512</v>
      </c>
      <c r="X7" s="468" t="s">
        <v>513</v>
      </c>
      <c r="Y7" s="464"/>
      <c r="Z7" s="467" t="s">
        <v>511</v>
      </c>
      <c r="AA7" s="468" t="s">
        <v>512</v>
      </c>
      <c r="AB7" s="467" t="s">
        <v>513</v>
      </c>
      <c r="AC7" s="467"/>
      <c r="AD7" s="468" t="s">
        <v>511</v>
      </c>
      <c r="AE7" s="468" t="s">
        <v>512</v>
      </c>
      <c r="AF7" s="468" t="s">
        <v>513</v>
      </c>
      <c r="AG7" s="467"/>
      <c r="AH7" s="467" t="s">
        <v>511</v>
      </c>
      <c r="AI7" s="468" t="s">
        <v>512</v>
      </c>
      <c r="AJ7" s="468" t="s">
        <v>513</v>
      </c>
      <c r="AK7" s="464"/>
      <c r="AL7" s="468" t="s">
        <v>511</v>
      </c>
      <c r="AM7" s="468" t="s">
        <v>512</v>
      </c>
      <c r="AN7" s="468" t="s">
        <v>513</v>
      </c>
      <c r="AO7" s="467"/>
      <c r="AP7" s="467" t="s">
        <v>511</v>
      </c>
      <c r="AQ7" s="468" t="s">
        <v>512</v>
      </c>
      <c r="AR7" s="467" t="s">
        <v>513</v>
      </c>
      <c r="AS7" s="467"/>
      <c r="AT7" s="467" t="s">
        <v>511</v>
      </c>
      <c r="AU7" s="468" t="s">
        <v>512</v>
      </c>
      <c r="AV7" s="468" t="s">
        <v>513</v>
      </c>
      <c r="AW7" s="464"/>
      <c r="AX7" s="467" t="s">
        <v>511</v>
      </c>
      <c r="AY7" s="468" t="s">
        <v>512</v>
      </c>
      <c r="AZ7" s="467" t="s">
        <v>513</v>
      </c>
      <c r="BA7" s="469"/>
      <c r="BB7" s="467" t="s">
        <v>511</v>
      </c>
      <c r="BC7" s="468" t="s">
        <v>512</v>
      </c>
      <c r="BD7" s="467" t="s">
        <v>513</v>
      </c>
      <c r="BE7" s="467"/>
      <c r="BF7" s="467" t="s">
        <v>511</v>
      </c>
      <c r="BG7" s="468" t="s">
        <v>512</v>
      </c>
      <c r="BH7" s="467" t="s">
        <v>513</v>
      </c>
      <c r="BI7" s="469"/>
      <c r="BJ7" s="467" t="s">
        <v>511</v>
      </c>
      <c r="BK7" s="468" t="s">
        <v>512</v>
      </c>
      <c r="BL7" s="467" t="s">
        <v>513</v>
      </c>
      <c r="BM7" s="467"/>
      <c r="BN7" s="467" t="s">
        <v>511</v>
      </c>
      <c r="BO7" s="468" t="s">
        <v>512</v>
      </c>
      <c r="BP7" s="467" t="s">
        <v>513</v>
      </c>
      <c r="BQ7" s="467"/>
      <c r="BR7" s="467" t="s">
        <v>511</v>
      </c>
      <c r="BS7" s="468" t="s">
        <v>512</v>
      </c>
      <c r="BT7" s="468" t="s">
        <v>513</v>
      </c>
      <c r="BU7" s="469"/>
      <c r="BV7" s="467" t="s">
        <v>511</v>
      </c>
      <c r="BW7" s="468" t="s">
        <v>512</v>
      </c>
      <c r="BX7" s="468" t="s">
        <v>513</v>
      </c>
      <c r="BY7" s="467"/>
      <c r="BZ7" s="467" t="s">
        <v>511</v>
      </c>
      <c r="CA7" s="468" t="s">
        <v>512</v>
      </c>
      <c r="CB7" s="467" t="s">
        <v>513</v>
      </c>
    </row>
    <row r="8" spans="1:88" s="434" customFormat="1" ht="4.3499999999999996" customHeight="1">
      <c r="A8" s="470"/>
      <c r="B8" s="471"/>
      <c r="C8" s="471"/>
      <c r="D8" s="471"/>
      <c r="E8" s="471"/>
      <c r="F8" s="471"/>
      <c r="G8" s="471"/>
      <c r="H8" s="471"/>
      <c r="I8" s="471"/>
      <c r="J8" s="471"/>
      <c r="K8" s="471"/>
      <c r="L8" s="471"/>
      <c r="M8" s="472"/>
      <c r="N8" s="471"/>
      <c r="O8" s="471"/>
      <c r="P8" s="471"/>
      <c r="Q8" s="471"/>
      <c r="R8" s="471"/>
      <c r="S8" s="471"/>
      <c r="T8" s="471"/>
      <c r="U8" s="471"/>
      <c r="V8" s="471"/>
      <c r="W8" s="471"/>
      <c r="X8" s="471"/>
      <c r="Y8" s="472"/>
      <c r="Z8" s="471"/>
      <c r="AA8" s="471"/>
      <c r="AB8" s="471"/>
      <c r="AC8" s="471"/>
      <c r="AD8" s="471"/>
      <c r="AE8" s="471"/>
      <c r="AF8" s="471"/>
      <c r="AG8" s="471"/>
      <c r="AH8" s="471"/>
      <c r="AI8" s="471"/>
      <c r="AJ8" s="471"/>
      <c r="AK8" s="472"/>
      <c r="AL8" s="471"/>
      <c r="AM8" s="471"/>
      <c r="AN8" s="471"/>
      <c r="AO8" s="471"/>
      <c r="AP8" s="471"/>
      <c r="AQ8" s="471"/>
      <c r="AR8" s="471"/>
      <c r="AS8" s="471"/>
      <c r="AT8" s="471"/>
      <c r="AU8" s="471"/>
      <c r="AV8" s="471"/>
      <c r="AW8" s="472"/>
      <c r="AX8" s="472"/>
      <c r="AY8" s="472"/>
      <c r="AZ8" s="472"/>
      <c r="BA8" s="472"/>
      <c r="BB8" s="471"/>
      <c r="BC8" s="471"/>
      <c r="BD8" s="471"/>
      <c r="BE8" s="471"/>
      <c r="BF8" s="471"/>
      <c r="BG8" s="471"/>
      <c r="BH8" s="471"/>
      <c r="BI8" s="472"/>
      <c r="BJ8" s="471"/>
      <c r="BK8" s="471"/>
      <c r="BL8" s="471"/>
      <c r="BM8" s="471"/>
      <c r="BN8" s="471"/>
      <c r="BO8" s="471"/>
      <c r="BP8" s="471"/>
      <c r="BQ8" s="471"/>
      <c r="BR8" s="472"/>
      <c r="BS8" s="472"/>
      <c r="BT8" s="472"/>
      <c r="BU8" s="472"/>
      <c r="BV8" s="472"/>
      <c r="BW8" s="472"/>
      <c r="BX8" s="472"/>
      <c r="BY8" s="472"/>
      <c r="BZ8" s="472"/>
      <c r="CA8" s="472"/>
      <c r="CB8" s="472"/>
    </row>
    <row r="9" spans="1:88" s="477" customFormat="1" ht="9" customHeight="1">
      <c r="A9" s="473" t="s">
        <v>514</v>
      </c>
      <c r="B9" s="473">
        <v>3309965.3539999998</v>
      </c>
      <c r="C9" s="473">
        <v>10974520.369000001</v>
      </c>
      <c r="D9" s="473">
        <v>14284485.723999999</v>
      </c>
      <c r="E9" s="473"/>
      <c r="F9" s="473">
        <v>210322.26199999999</v>
      </c>
      <c r="G9" s="473">
        <v>177294.68599999999</v>
      </c>
      <c r="H9" s="473">
        <v>387616.94900000002</v>
      </c>
      <c r="I9" s="473"/>
      <c r="J9" s="473">
        <v>7203092.3269999996</v>
      </c>
      <c r="K9" s="473">
        <v>26644392.710999999</v>
      </c>
      <c r="L9" s="473">
        <v>33847485.038000003</v>
      </c>
      <c r="M9" s="473" t="s">
        <v>514</v>
      </c>
      <c r="N9" s="473">
        <v>313451.63799999998</v>
      </c>
      <c r="O9" s="473">
        <v>964654.25800000003</v>
      </c>
      <c r="P9" s="473">
        <v>1278105.8970000001</v>
      </c>
      <c r="Q9" s="474"/>
      <c r="R9" s="473">
        <v>446165.14799999999</v>
      </c>
      <c r="S9" s="473">
        <v>3331075.5839999998</v>
      </c>
      <c r="T9" s="473">
        <v>3777240.7319999998</v>
      </c>
      <c r="U9" s="474"/>
      <c r="V9" s="473">
        <v>1237942.4450000001</v>
      </c>
      <c r="W9" s="473">
        <v>8599693.4590000007</v>
      </c>
      <c r="X9" s="473">
        <v>9837635.9049999993</v>
      </c>
      <c r="Y9" s="473" t="s">
        <v>514</v>
      </c>
      <c r="Z9" s="473">
        <v>1101809.7879999999</v>
      </c>
      <c r="AA9" s="473">
        <v>1081164.2180000001</v>
      </c>
      <c r="AB9" s="473">
        <v>2182974.0070000002</v>
      </c>
      <c r="AC9" s="474"/>
      <c r="AD9" s="473">
        <v>3513240.9610000001</v>
      </c>
      <c r="AE9" s="473">
        <v>8260333.0070000002</v>
      </c>
      <c r="AF9" s="473">
        <v>11773573.969000001</v>
      </c>
      <c r="AG9" s="474"/>
      <c r="AH9" s="473">
        <v>786831.07799999998</v>
      </c>
      <c r="AI9" s="473">
        <v>402968.587</v>
      </c>
      <c r="AJ9" s="473">
        <v>1189799.666</v>
      </c>
      <c r="AK9" s="473" t="s">
        <v>514</v>
      </c>
      <c r="AL9" s="473">
        <v>156874.296</v>
      </c>
      <c r="AM9" s="473">
        <v>594276.82799999998</v>
      </c>
      <c r="AN9" s="473">
        <v>751151.125</v>
      </c>
      <c r="AO9" s="474"/>
      <c r="AP9" s="473">
        <v>163229.35</v>
      </c>
      <c r="AQ9" s="473">
        <v>214099.06599999999</v>
      </c>
      <c r="AR9" s="473">
        <v>377328.41700000002</v>
      </c>
      <c r="AS9" s="474"/>
      <c r="AT9" s="473">
        <v>32713.457999999999</v>
      </c>
      <c r="AU9" s="473">
        <v>1979182.8870000001</v>
      </c>
      <c r="AV9" s="473">
        <v>2011896.345</v>
      </c>
      <c r="AW9" s="473" t="s">
        <v>514</v>
      </c>
      <c r="AX9" s="473">
        <v>194410.94200000001</v>
      </c>
      <c r="AY9" s="473">
        <v>16675.454000000002</v>
      </c>
      <c r="AZ9" s="473">
        <v>211086.39600000001</v>
      </c>
      <c r="BA9" s="474"/>
      <c r="BB9" s="473">
        <v>249220.09899999999</v>
      </c>
      <c r="BC9" s="473">
        <v>88907.376000000004</v>
      </c>
      <c r="BD9" s="473">
        <v>338127.47499999998</v>
      </c>
      <c r="BE9" s="474"/>
      <c r="BF9" s="473">
        <v>364871.99099999998</v>
      </c>
      <c r="BG9" s="473">
        <v>1084897.9609999999</v>
      </c>
      <c r="BH9" s="473">
        <v>1449769.953</v>
      </c>
      <c r="BI9" s="473" t="s">
        <v>514</v>
      </c>
      <c r="BJ9" s="473">
        <v>52143.485000000001</v>
      </c>
      <c r="BK9" s="473">
        <v>1892917.1129999999</v>
      </c>
      <c r="BL9" s="473">
        <v>1945060.5989999999</v>
      </c>
      <c r="BM9" s="473"/>
      <c r="BN9" s="473">
        <v>15077.999</v>
      </c>
      <c r="BO9" s="473">
        <v>173457.864</v>
      </c>
      <c r="BP9" s="473">
        <v>188535.864</v>
      </c>
      <c r="BQ9" s="473"/>
      <c r="BR9" s="473">
        <v>19351362.621000007</v>
      </c>
      <c r="BS9" s="473">
        <v>66480511.428000011</v>
      </c>
      <c r="BT9" s="473">
        <v>85831874.060999975</v>
      </c>
      <c r="BU9" s="473" t="s">
        <v>514</v>
      </c>
      <c r="BV9" s="473">
        <v>7203092.3269999996</v>
      </c>
      <c r="BW9" s="473">
        <v>27412050.261</v>
      </c>
      <c r="BX9" s="473">
        <v>34615142.589000002</v>
      </c>
      <c r="BY9" s="473"/>
      <c r="BZ9" s="473">
        <v>19351362.621000007</v>
      </c>
      <c r="CA9" s="473">
        <v>67248168.978000015</v>
      </c>
      <c r="CB9" s="473">
        <v>86599531.611999974</v>
      </c>
      <c r="CC9" s="475"/>
      <c r="CD9" s="476"/>
      <c r="CE9" s="476"/>
      <c r="CF9" s="476"/>
    </row>
    <row r="10" spans="1:88" s="477" customFormat="1" ht="9" customHeight="1">
      <c r="A10" s="478" t="s">
        <v>515</v>
      </c>
      <c r="B10" s="479">
        <v>2088137.9750000001</v>
      </c>
      <c r="C10" s="479">
        <v>763911.40700000001</v>
      </c>
      <c r="D10" s="479">
        <v>2852049.3820000002</v>
      </c>
      <c r="E10" s="479"/>
      <c r="F10" s="479">
        <v>45690.190999999999</v>
      </c>
      <c r="G10" s="479">
        <v>23403.61</v>
      </c>
      <c r="H10" s="479">
        <v>69093.801000000007</v>
      </c>
      <c r="I10" s="479"/>
      <c r="J10" s="479">
        <v>2206593.8930000002</v>
      </c>
      <c r="K10" s="479">
        <v>1213171.145</v>
      </c>
      <c r="L10" s="479">
        <v>3419765.0380000002</v>
      </c>
      <c r="M10" s="478" t="s">
        <v>515</v>
      </c>
      <c r="N10" s="479">
        <v>114796.58199999999</v>
      </c>
      <c r="O10" s="479">
        <v>117542.68700000001</v>
      </c>
      <c r="P10" s="479">
        <v>232339.269</v>
      </c>
      <c r="Q10" s="480"/>
      <c r="R10" s="479">
        <v>179130.111</v>
      </c>
      <c r="S10" s="479">
        <v>104372.701</v>
      </c>
      <c r="T10" s="479">
        <v>283502.81199999998</v>
      </c>
      <c r="U10" s="480"/>
      <c r="V10" s="479">
        <v>754756.571</v>
      </c>
      <c r="W10" s="479">
        <v>434755.45899999997</v>
      </c>
      <c r="X10" s="479">
        <v>1189512.03</v>
      </c>
      <c r="Y10" s="478" t="s">
        <v>515</v>
      </c>
      <c r="Z10" s="479">
        <v>7972.1819999999998</v>
      </c>
      <c r="AA10" s="479">
        <v>14611.091</v>
      </c>
      <c r="AB10" s="479">
        <v>22583.274000000001</v>
      </c>
      <c r="AC10" s="480"/>
      <c r="AD10" s="479">
        <v>1413638.0209999999</v>
      </c>
      <c r="AE10" s="479">
        <v>702405.69</v>
      </c>
      <c r="AF10" s="479">
        <v>2116043.7110000001</v>
      </c>
      <c r="AG10" s="480"/>
      <c r="AH10" s="479">
        <v>430587.39899999998</v>
      </c>
      <c r="AI10" s="479">
        <v>136503.23199999999</v>
      </c>
      <c r="AJ10" s="479">
        <v>567090.63199999998</v>
      </c>
      <c r="AK10" s="478" t="s">
        <v>515</v>
      </c>
      <c r="AL10" s="479">
        <v>15791.151</v>
      </c>
      <c r="AM10" s="479">
        <v>23963.285</v>
      </c>
      <c r="AN10" s="479">
        <v>39754.436999999998</v>
      </c>
      <c r="AO10" s="480"/>
      <c r="AP10" s="479">
        <v>130929.564</v>
      </c>
      <c r="AQ10" s="479">
        <v>15752.946</v>
      </c>
      <c r="AR10" s="479">
        <v>146682.51</v>
      </c>
      <c r="AS10" s="480"/>
      <c r="AT10" s="479">
        <v>7998.1869999999999</v>
      </c>
      <c r="AU10" s="479">
        <v>765.53</v>
      </c>
      <c r="AV10" s="479">
        <v>8763.7170000000006</v>
      </c>
      <c r="AW10" s="478" t="s">
        <v>515</v>
      </c>
      <c r="AX10" s="479">
        <v>35342.417999999998</v>
      </c>
      <c r="AY10" s="479">
        <v>2496.3910000000001</v>
      </c>
      <c r="AZ10" s="479">
        <v>37838.809000000001</v>
      </c>
      <c r="BA10" s="480"/>
      <c r="BB10" s="479">
        <v>32574.151000000002</v>
      </c>
      <c r="BC10" s="479">
        <v>9788.8989999999994</v>
      </c>
      <c r="BD10" s="479">
        <v>42363.05</v>
      </c>
      <c r="BE10" s="480"/>
      <c r="BF10" s="479">
        <v>0</v>
      </c>
      <c r="BG10" s="479">
        <v>0</v>
      </c>
      <c r="BH10" s="479">
        <v>0</v>
      </c>
      <c r="BI10" s="478" t="s">
        <v>515</v>
      </c>
      <c r="BJ10" s="479">
        <v>0</v>
      </c>
      <c r="BK10" s="479">
        <v>0</v>
      </c>
      <c r="BL10" s="479">
        <v>0</v>
      </c>
      <c r="BM10" s="479"/>
      <c r="BN10" s="479">
        <v>0</v>
      </c>
      <c r="BO10" s="479">
        <v>0</v>
      </c>
      <c r="BP10" s="479">
        <v>0</v>
      </c>
      <c r="BQ10" s="479"/>
      <c r="BR10" s="479">
        <v>7463938.3959999997</v>
      </c>
      <c r="BS10" s="479">
        <v>3563444.0729999994</v>
      </c>
      <c r="BT10" s="479">
        <v>11027382.472000003</v>
      </c>
      <c r="BU10" s="478" t="s">
        <v>515</v>
      </c>
      <c r="BV10" s="479">
        <v>2206593.8930000002</v>
      </c>
      <c r="BW10" s="479">
        <v>1213180.865</v>
      </c>
      <c r="BX10" s="479">
        <v>3419774.7590000001</v>
      </c>
      <c r="BY10" s="479"/>
      <c r="BZ10" s="479">
        <v>7463938.3959999997</v>
      </c>
      <c r="CA10" s="479">
        <v>3563453.7929999996</v>
      </c>
      <c r="CB10" s="479">
        <v>11027392.193000002</v>
      </c>
      <c r="CC10" s="475"/>
      <c r="CD10" s="476"/>
      <c r="CE10" s="476"/>
      <c r="CF10" s="476"/>
    </row>
    <row r="11" spans="1:88" s="477" customFormat="1" ht="9" customHeight="1">
      <c r="A11" s="481" t="s">
        <v>516</v>
      </c>
      <c r="B11" s="479">
        <v>324033.18699999998</v>
      </c>
      <c r="C11" s="479">
        <v>9907411.4189999998</v>
      </c>
      <c r="D11" s="479">
        <v>10231444.606000001</v>
      </c>
      <c r="E11" s="479"/>
      <c r="F11" s="479">
        <v>163526.772</v>
      </c>
      <c r="G11" s="479">
        <v>153361.989</v>
      </c>
      <c r="H11" s="479">
        <v>316888.761</v>
      </c>
      <c r="I11" s="479"/>
      <c r="J11" s="479">
        <v>4926834.3660000004</v>
      </c>
      <c r="K11" s="479">
        <v>25198077.079</v>
      </c>
      <c r="L11" s="479">
        <v>30124911.445999999</v>
      </c>
      <c r="M11" s="481" t="s">
        <v>516</v>
      </c>
      <c r="N11" s="479">
        <v>193420.929</v>
      </c>
      <c r="O11" s="479">
        <v>850317.67599999998</v>
      </c>
      <c r="P11" s="479">
        <v>1043738.606</v>
      </c>
      <c r="Q11" s="479"/>
      <c r="R11" s="479">
        <v>254664.60500000001</v>
      </c>
      <c r="S11" s="479">
        <v>3217540.736</v>
      </c>
      <c r="T11" s="479">
        <v>3472205.341</v>
      </c>
      <c r="U11" s="479"/>
      <c r="V11" s="479">
        <v>129263.185</v>
      </c>
      <c r="W11" s="479">
        <v>8093233.0899999999</v>
      </c>
      <c r="X11" s="479">
        <v>8222496.2750000004</v>
      </c>
      <c r="Y11" s="481" t="s">
        <v>516</v>
      </c>
      <c r="Z11" s="479">
        <v>1090759.0160000001</v>
      </c>
      <c r="AA11" s="479">
        <v>1055653.1599999999</v>
      </c>
      <c r="AB11" s="479">
        <v>2146412.1770000001</v>
      </c>
      <c r="AC11" s="479"/>
      <c r="AD11" s="479">
        <v>1306164.5319999999</v>
      </c>
      <c r="AE11" s="479">
        <v>7434263.943</v>
      </c>
      <c r="AF11" s="479">
        <v>8740428.4749999996</v>
      </c>
      <c r="AG11" s="479"/>
      <c r="AH11" s="479">
        <v>317116.61499999999</v>
      </c>
      <c r="AI11" s="479">
        <v>250759.36300000001</v>
      </c>
      <c r="AJ11" s="479">
        <v>567875.97900000005</v>
      </c>
      <c r="AK11" s="481" t="s">
        <v>516</v>
      </c>
      <c r="AL11" s="479">
        <v>140649.47200000001</v>
      </c>
      <c r="AM11" s="479">
        <v>570235.25899999996</v>
      </c>
      <c r="AN11" s="479">
        <v>710884.73100000003</v>
      </c>
      <c r="AO11" s="479"/>
      <c r="AP11" s="479">
        <v>31727.087</v>
      </c>
      <c r="AQ11" s="479">
        <v>198290.35</v>
      </c>
      <c r="AR11" s="479">
        <v>230017.43700000001</v>
      </c>
      <c r="AS11" s="479"/>
      <c r="AT11" s="479">
        <v>24686.411</v>
      </c>
      <c r="AU11" s="479">
        <v>1972396.0549999999</v>
      </c>
      <c r="AV11" s="479">
        <v>1997082.466</v>
      </c>
      <c r="AW11" s="481" t="s">
        <v>516</v>
      </c>
      <c r="AX11" s="479">
        <v>158978.823</v>
      </c>
      <c r="AY11" s="479">
        <v>14179.062</v>
      </c>
      <c r="AZ11" s="479">
        <v>173157.886</v>
      </c>
      <c r="BA11" s="479"/>
      <c r="BB11" s="479">
        <v>215547.74900000001</v>
      </c>
      <c r="BC11" s="479">
        <v>76861.058999999994</v>
      </c>
      <c r="BD11" s="479">
        <v>292408.80800000002</v>
      </c>
      <c r="BE11" s="479"/>
      <c r="BF11" s="479">
        <v>364870.21500000003</v>
      </c>
      <c r="BG11" s="479">
        <v>1084897.9609999999</v>
      </c>
      <c r="BH11" s="479">
        <v>1449768.1769999999</v>
      </c>
      <c r="BI11" s="481" t="s">
        <v>516</v>
      </c>
      <c r="BJ11" s="479">
        <v>52143.485000000001</v>
      </c>
      <c r="BK11" s="479">
        <v>1892917.1129999999</v>
      </c>
      <c r="BL11" s="479">
        <v>1945060.5989999999</v>
      </c>
      <c r="BM11" s="479"/>
      <c r="BN11" s="479">
        <v>15046.245999999999</v>
      </c>
      <c r="BO11" s="479">
        <v>173257.13500000001</v>
      </c>
      <c r="BP11" s="479">
        <v>188303.38099999999</v>
      </c>
      <c r="BQ11" s="479"/>
      <c r="BR11" s="479">
        <v>9709432.6949999984</v>
      </c>
      <c r="BS11" s="479">
        <v>62143652.449000008</v>
      </c>
      <c r="BT11" s="479">
        <v>71853085.151000008</v>
      </c>
      <c r="BU11" s="481" t="s">
        <v>516</v>
      </c>
      <c r="BV11" s="479">
        <v>4926834.3660000004</v>
      </c>
      <c r="BW11" s="479">
        <v>25964795.409000002</v>
      </c>
      <c r="BX11" s="479">
        <v>30891629.776000001</v>
      </c>
      <c r="BY11" s="479"/>
      <c r="BZ11" s="479">
        <v>9709432.6949999984</v>
      </c>
      <c r="CA11" s="479">
        <v>62910370.779000007</v>
      </c>
      <c r="CB11" s="479">
        <v>72619803.481000006</v>
      </c>
      <c r="CC11" s="475"/>
      <c r="CD11" s="476"/>
      <c r="CE11" s="476"/>
      <c r="CF11" s="476"/>
    </row>
    <row r="12" spans="1:88" s="477" customFormat="1" ht="9" customHeight="1">
      <c r="A12" s="481" t="s">
        <v>517</v>
      </c>
      <c r="B12" s="479">
        <v>37912.339</v>
      </c>
      <c r="C12" s="479">
        <v>53333.466</v>
      </c>
      <c r="D12" s="479">
        <v>91245.805999999997</v>
      </c>
      <c r="E12" s="479"/>
      <c r="F12" s="479">
        <v>1041.69</v>
      </c>
      <c r="G12" s="479">
        <v>529.08600000000001</v>
      </c>
      <c r="H12" s="479">
        <v>1570.7760000000001</v>
      </c>
      <c r="I12" s="479"/>
      <c r="J12" s="479">
        <v>69036.284</v>
      </c>
      <c r="K12" s="479">
        <v>32707.021000000001</v>
      </c>
      <c r="L12" s="479">
        <v>101743.30499999999</v>
      </c>
      <c r="M12" s="481" t="s">
        <v>517</v>
      </c>
      <c r="N12" s="479">
        <v>4208.768</v>
      </c>
      <c r="O12" s="479">
        <v>-3206.1080000000002</v>
      </c>
      <c r="P12" s="479">
        <v>1002.659</v>
      </c>
      <c r="Q12" s="479"/>
      <c r="R12" s="479">
        <v>5276.14</v>
      </c>
      <c r="S12" s="479">
        <v>6315.9650000000001</v>
      </c>
      <c r="T12" s="479">
        <v>11592.106</v>
      </c>
      <c r="U12" s="479"/>
      <c r="V12" s="479">
        <v>26600.504000000001</v>
      </c>
      <c r="W12" s="479">
        <v>11193.448</v>
      </c>
      <c r="X12" s="479">
        <v>37793.951999999997</v>
      </c>
      <c r="Y12" s="481" t="s">
        <v>517</v>
      </c>
      <c r="Z12" s="479">
        <v>1783.663</v>
      </c>
      <c r="AA12" s="479">
        <v>1307.5219999999999</v>
      </c>
      <c r="AB12" s="479">
        <v>3091.1849999999999</v>
      </c>
      <c r="AC12" s="479"/>
      <c r="AD12" s="479">
        <v>2952.2829999999999</v>
      </c>
      <c r="AE12" s="479">
        <v>3399.0529999999999</v>
      </c>
      <c r="AF12" s="479">
        <v>6351.3360000000002</v>
      </c>
      <c r="AG12" s="479"/>
      <c r="AH12" s="479">
        <v>327.02300000000002</v>
      </c>
      <c r="AI12" s="479">
        <v>450.97399999999999</v>
      </c>
      <c r="AJ12" s="479">
        <v>777.99800000000005</v>
      </c>
      <c r="AK12" s="481" t="s">
        <v>517</v>
      </c>
      <c r="AL12" s="479">
        <v>433.67200000000003</v>
      </c>
      <c r="AM12" s="479">
        <v>78.284000000000006</v>
      </c>
      <c r="AN12" s="479">
        <v>511.95600000000002</v>
      </c>
      <c r="AO12" s="479"/>
      <c r="AP12" s="479">
        <v>303.65300000000002</v>
      </c>
      <c r="AQ12" s="479">
        <v>55.77</v>
      </c>
      <c r="AR12" s="479">
        <v>359.423</v>
      </c>
      <c r="AS12" s="479"/>
      <c r="AT12" s="479">
        <v>20</v>
      </c>
      <c r="AU12" s="479">
        <v>6021.3010000000004</v>
      </c>
      <c r="AV12" s="479">
        <v>6041.3010000000004</v>
      </c>
      <c r="AW12" s="481" t="s">
        <v>517</v>
      </c>
      <c r="AX12" s="479">
        <v>0</v>
      </c>
      <c r="AY12" s="479">
        <v>0</v>
      </c>
      <c r="AZ12" s="479">
        <v>0</v>
      </c>
      <c r="BA12" s="479"/>
      <c r="BB12" s="479">
        <v>0</v>
      </c>
      <c r="BC12" s="479">
        <v>0</v>
      </c>
      <c r="BD12" s="479">
        <v>0</v>
      </c>
      <c r="BE12" s="479"/>
      <c r="BF12" s="479">
        <v>0</v>
      </c>
      <c r="BG12" s="479">
        <v>0</v>
      </c>
      <c r="BH12" s="479">
        <v>0</v>
      </c>
      <c r="BI12" s="481" t="s">
        <v>517</v>
      </c>
      <c r="BJ12" s="479">
        <v>0</v>
      </c>
      <c r="BK12" s="479">
        <v>0</v>
      </c>
      <c r="BL12" s="479">
        <v>0</v>
      </c>
      <c r="BM12" s="479"/>
      <c r="BN12" s="479">
        <v>0</v>
      </c>
      <c r="BO12" s="479">
        <v>0</v>
      </c>
      <c r="BP12" s="479">
        <v>0</v>
      </c>
      <c r="BQ12" s="479"/>
      <c r="BR12" s="479">
        <v>149896.01899999994</v>
      </c>
      <c r="BS12" s="479">
        <v>112185.78200000001</v>
      </c>
      <c r="BT12" s="479">
        <v>262081.80300000001</v>
      </c>
      <c r="BU12" s="481" t="s">
        <v>517</v>
      </c>
      <c r="BV12" s="479">
        <v>69036.284</v>
      </c>
      <c r="BW12" s="479">
        <v>32707.021000000001</v>
      </c>
      <c r="BX12" s="479">
        <v>101743.30499999999</v>
      </c>
      <c r="BY12" s="479"/>
      <c r="BZ12" s="479">
        <v>149896.01899999994</v>
      </c>
      <c r="CA12" s="479">
        <v>112185.78200000001</v>
      </c>
      <c r="CB12" s="479">
        <v>262081.80300000001</v>
      </c>
      <c r="CC12" s="475"/>
      <c r="CD12" s="476"/>
      <c r="CE12" s="476"/>
      <c r="CF12" s="476"/>
    </row>
    <row r="13" spans="1:88" s="477" customFormat="1" ht="9" customHeight="1">
      <c r="A13" s="481" t="s">
        <v>518</v>
      </c>
      <c r="B13" s="479">
        <v>859881.853</v>
      </c>
      <c r="C13" s="479">
        <v>249864.07500000001</v>
      </c>
      <c r="D13" s="479">
        <v>1109745.9280000001</v>
      </c>
      <c r="E13" s="479"/>
      <c r="F13" s="479">
        <v>63.609000000000002</v>
      </c>
      <c r="G13" s="479">
        <v>0</v>
      </c>
      <c r="H13" s="479">
        <v>63.609000000000002</v>
      </c>
      <c r="I13" s="479"/>
      <c r="J13" s="479">
        <v>627.78300000000002</v>
      </c>
      <c r="K13" s="479">
        <v>200437.46400000001</v>
      </c>
      <c r="L13" s="479">
        <v>201065.24799999999</v>
      </c>
      <c r="M13" s="481" t="s">
        <v>518</v>
      </c>
      <c r="N13" s="479">
        <v>1025.3579999999999</v>
      </c>
      <c r="O13" s="479">
        <v>3.0000000000000001E-3</v>
      </c>
      <c r="P13" s="479">
        <v>1025.3620000000001</v>
      </c>
      <c r="Q13" s="479"/>
      <c r="R13" s="479">
        <v>7094.2910000000002</v>
      </c>
      <c r="S13" s="479">
        <v>2846.18</v>
      </c>
      <c r="T13" s="479">
        <v>9940.4719999999998</v>
      </c>
      <c r="U13" s="479"/>
      <c r="V13" s="479">
        <v>327322.18400000001</v>
      </c>
      <c r="W13" s="479">
        <v>60511.461000000003</v>
      </c>
      <c r="X13" s="479">
        <v>387833.64500000002</v>
      </c>
      <c r="Y13" s="481" t="s">
        <v>518</v>
      </c>
      <c r="Z13" s="479">
        <v>1294.9259999999999</v>
      </c>
      <c r="AA13" s="479">
        <v>9592.4429999999993</v>
      </c>
      <c r="AB13" s="479">
        <v>10887.37</v>
      </c>
      <c r="AC13" s="479"/>
      <c r="AD13" s="479">
        <v>790486.125</v>
      </c>
      <c r="AE13" s="479">
        <v>120264.32000000001</v>
      </c>
      <c r="AF13" s="479">
        <v>910750.446</v>
      </c>
      <c r="AG13" s="479"/>
      <c r="AH13" s="479">
        <v>38800.04</v>
      </c>
      <c r="AI13" s="479">
        <v>15255.016</v>
      </c>
      <c r="AJ13" s="479">
        <v>54055.055999999997</v>
      </c>
      <c r="AK13" s="481" t="s">
        <v>518</v>
      </c>
      <c r="AL13" s="479">
        <v>0</v>
      </c>
      <c r="AM13" s="479">
        <v>0</v>
      </c>
      <c r="AN13" s="479">
        <v>0</v>
      </c>
      <c r="AO13" s="479"/>
      <c r="AP13" s="479">
        <v>269.04500000000002</v>
      </c>
      <c r="AQ13" s="479">
        <v>0</v>
      </c>
      <c r="AR13" s="479">
        <v>269.04500000000002</v>
      </c>
      <c r="AS13" s="479"/>
      <c r="AT13" s="479">
        <v>8.86</v>
      </c>
      <c r="AU13" s="479">
        <v>0</v>
      </c>
      <c r="AV13" s="479">
        <v>8.86</v>
      </c>
      <c r="AW13" s="481" t="s">
        <v>518</v>
      </c>
      <c r="AX13" s="479">
        <v>89.7</v>
      </c>
      <c r="AY13" s="479">
        <v>0</v>
      </c>
      <c r="AZ13" s="479">
        <v>89.7</v>
      </c>
      <c r="BA13" s="479"/>
      <c r="BB13" s="479">
        <v>1098.1969999999999</v>
      </c>
      <c r="BC13" s="479">
        <v>2257.4180000000001</v>
      </c>
      <c r="BD13" s="479">
        <v>3355.616</v>
      </c>
      <c r="BE13" s="479"/>
      <c r="BF13" s="479">
        <v>1.776</v>
      </c>
      <c r="BG13" s="479">
        <v>0</v>
      </c>
      <c r="BH13" s="479">
        <v>1.776</v>
      </c>
      <c r="BI13" s="481" t="s">
        <v>518</v>
      </c>
      <c r="BJ13" s="479">
        <v>0</v>
      </c>
      <c r="BK13" s="479">
        <v>0</v>
      </c>
      <c r="BL13" s="479">
        <v>0</v>
      </c>
      <c r="BM13" s="479"/>
      <c r="BN13" s="479">
        <v>31.753</v>
      </c>
      <c r="BO13" s="479">
        <v>200.72900000000001</v>
      </c>
      <c r="BP13" s="479">
        <v>232.482</v>
      </c>
      <c r="BQ13" s="479"/>
      <c r="BR13" s="479">
        <v>2028095.5000000002</v>
      </c>
      <c r="BS13" s="479">
        <v>661229.10899999994</v>
      </c>
      <c r="BT13" s="479">
        <v>2689324.6149999998</v>
      </c>
      <c r="BU13" s="481" t="s">
        <v>518</v>
      </c>
      <c r="BV13" s="479">
        <v>627.78300000000002</v>
      </c>
      <c r="BW13" s="479">
        <v>201366.96400000001</v>
      </c>
      <c r="BX13" s="479">
        <v>201994.74799999999</v>
      </c>
      <c r="BY13" s="479"/>
      <c r="BZ13" s="479">
        <v>2028095.5000000002</v>
      </c>
      <c r="CA13" s="479">
        <v>662158.60899999994</v>
      </c>
      <c r="CB13" s="479">
        <v>2690254.1149999998</v>
      </c>
      <c r="CC13" s="475"/>
      <c r="CD13" s="476"/>
      <c r="CE13" s="476"/>
      <c r="CF13" s="476"/>
    </row>
    <row r="14" spans="1:88" s="483" customFormat="1" ht="4.3499999999999996" customHeight="1">
      <c r="A14" s="481"/>
      <c r="B14" s="479"/>
      <c r="C14" s="479"/>
      <c r="D14" s="479"/>
      <c r="E14" s="479"/>
      <c r="F14" s="479"/>
      <c r="G14" s="479"/>
      <c r="H14" s="479"/>
      <c r="I14" s="479"/>
      <c r="J14" s="479"/>
      <c r="K14" s="479"/>
      <c r="L14" s="479"/>
      <c r="M14" s="481"/>
      <c r="N14" s="479"/>
      <c r="O14" s="479"/>
      <c r="P14" s="479"/>
      <c r="Q14" s="479"/>
      <c r="R14" s="479"/>
      <c r="S14" s="479"/>
      <c r="T14" s="479"/>
      <c r="U14" s="479"/>
      <c r="V14" s="479"/>
      <c r="W14" s="479"/>
      <c r="X14" s="479"/>
      <c r="Y14" s="481"/>
      <c r="Z14" s="479"/>
      <c r="AA14" s="479"/>
      <c r="AB14" s="479"/>
      <c r="AC14" s="479"/>
      <c r="AD14" s="479"/>
      <c r="AE14" s="479"/>
      <c r="AF14" s="479"/>
      <c r="AG14" s="479"/>
      <c r="AH14" s="479"/>
      <c r="AI14" s="479"/>
      <c r="AJ14" s="479"/>
      <c r="AK14" s="481"/>
      <c r="AL14" s="479"/>
      <c r="AM14" s="479"/>
      <c r="AN14" s="479"/>
      <c r="AO14" s="479"/>
      <c r="AP14" s="479"/>
      <c r="AQ14" s="479"/>
      <c r="AR14" s="479"/>
      <c r="AS14" s="479"/>
      <c r="AT14" s="479"/>
      <c r="AU14" s="479"/>
      <c r="AV14" s="479"/>
      <c r="AW14" s="481"/>
      <c r="AX14" s="479"/>
      <c r="AY14" s="479"/>
      <c r="AZ14" s="479"/>
      <c r="BA14" s="479"/>
      <c r="BB14" s="479"/>
      <c r="BC14" s="479"/>
      <c r="BD14" s="479"/>
      <c r="BE14" s="479"/>
      <c r="BF14" s="479"/>
      <c r="BG14" s="479"/>
      <c r="BH14" s="479"/>
      <c r="BI14" s="481"/>
      <c r="BJ14" s="479"/>
      <c r="BK14" s="479"/>
      <c r="BL14" s="479"/>
      <c r="BM14" s="479"/>
      <c r="BN14" s="479"/>
      <c r="BO14" s="479"/>
      <c r="BP14" s="479"/>
      <c r="BQ14" s="479"/>
      <c r="BR14" s="479"/>
      <c r="BS14" s="479"/>
      <c r="BT14" s="479"/>
      <c r="BU14" s="481"/>
      <c r="BV14" s="479"/>
      <c r="BW14" s="479"/>
      <c r="BX14" s="479"/>
      <c r="BY14" s="479"/>
      <c r="BZ14" s="479"/>
      <c r="CA14" s="479"/>
      <c r="CB14" s="479"/>
      <c r="CC14" s="475"/>
      <c r="CD14" s="482"/>
      <c r="CE14" s="482"/>
      <c r="CF14" s="482"/>
    </row>
    <row r="15" spans="1:88" s="477" customFormat="1" ht="9" customHeight="1">
      <c r="A15" s="484" t="s">
        <v>519</v>
      </c>
      <c r="B15" s="485">
        <v>306000</v>
      </c>
      <c r="C15" s="485">
        <v>18590</v>
      </c>
      <c r="D15" s="485">
        <v>324590</v>
      </c>
      <c r="E15" s="485"/>
      <c r="F15" s="485">
        <v>0</v>
      </c>
      <c r="G15" s="485">
        <v>0</v>
      </c>
      <c r="H15" s="485">
        <v>0</v>
      </c>
      <c r="I15" s="485"/>
      <c r="J15" s="485">
        <v>125000</v>
      </c>
      <c r="K15" s="485">
        <v>0</v>
      </c>
      <c r="L15" s="485">
        <v>125000</v>
      </c>
      <c r="M15" s="484" t="s">
        <v>519</v>
      </c>
      <c r="N15" s="485">
        <v>47000</v>
      </c>
      <c r="O15" s="485">
        <v>0</v>
      </c>
      <c r="P15" s="485">
        <v>47000</v>
      </c>
      <c r="Q15" s="485"/>
      <c r="R15" s="485">
        <v>1000</v>
      </c>
      <c r="S15" s="485">
        <v>133848</v>
      </c>
      <c r="T15" s="485">
        <v>134848</v>
      </c>
      <c r="U15" s="485"/>
      <c r="V15" s="485">
        <v>210000</v>
      </c>
      <c r="W15" s="485">
        <v>0</v>
      </c>
      <c r="X15" s="485">
        <v>210000</v>
      </c>
      <c r="Y15" s="484" t="s">
        <v>519</v>
      </c>
      <c r="Z15" s="485">
        <v>0</v>
      </c>
      <c r="AA15" s="485">
        <v>0</v>
      </c>
      <c r="AB15" s="485">
        <v>0</v>
      </c>
      <c r="AC15" s="485"/>
      <c r="AD15" s="485">
        <v>210000</v>
      </c>
      <c r="AE15" s="485">
        <v>185900</v>
      </c>
      <c r="AF15" s="485">
        <v>395900</v>
      </c>
      <c r="AG15" s="485"/>
      <c r="AH15" s="485">
        <v>60000</v>
      </c>
      <c r="AI15" s="485">
        <v>0</v>
      </c>
      <c r="AJ15" s="485">
        <v>60000</v>
      </c>
      <c r="AK15" s="484" t="s">
        <v>519</v>
      </c>
      <c r="AL15" s="485">
        <v>17000</v>
      </c>
      <c r="AM15" s="485">
        <v>174746</v>
      </c>
      <c r="AN15" s="485">
        <v>191746</v>
      </c>
      <c r="AO15" s="485"/>
      <c r="AP15" s="485">
        <v>0</v>
      </c>
      <c r="AQ15" s="485">
        <v>74360</v>
      </c>
      <c r="AR15" s="485">
        <v>74360</v>
      </c>
      <c r="AS15" s="485"/>
      <c r="AT15" s="485">
        <v>0</v>
      </c>
      <c r="AU15" s="485">
        <v>260260</v>
      </c>
      <c r="AV15" s="485">
        <v>260260</v>
      </c>
      <c r="AW15" s="484" t="s">
        <v>519</v>
      </c>
      <c r="AX15" s="485">
        <v>125000</v>
      </c>
      <c r="AY15" s="485">
        <v>2230.8000000000002</v>
      </c>
      <c r="AZ15" s="485">
        <v>127230.8</v>
      </c>
      <c r="BA15" s="485"/>
      <c r="BB15" s="485">
        <v>0</v>
      </c>
      <c r="BC15" s="485">
        <v>0</v>
      </c>
      <c r="BD15" s="485">
        <v>0</v>
      </c>
      <c r="BE15" s="485"/>
      <c r="BF15" s="485">
        <v>0</v>
      </c>
      <c r="BG15" s="485">
        <v>0</v>
      </c>
      <c r="BH15" s="485">
        <v>0</v>
      </c>
      <c r="BI15" s="484" t="s">
        <v>519</v>
      </c>
      <c r="BJ15" s="485">
        <v>63000</v>
      </c>
      <c r="BK15" s="485">
        <v>81796</v>
      </c>
      <c r="BL15" s="485">
        <v>144796</v>
      </c>
      <c r="BM15" s="485"/>
      <c r="BN15" s="485">
        <v>51000</v>
      </c>
      <c r="BO15" s="485">
        <v>130130</v>
      </c>
      <c r="BP15" s="485">
        <v>181130</v>
      </c>
      <c r="BQ15" s="485"/>
      <c r="BR15" s="485">
        <v>1215000</v>
      </c>
      <c r="BS15" s="485">
        <v>1061860.8</v>
      </c>
      <c r="BT15" s="485">
        <v>2276860.7999999998</v>
      </c>
      <c r="BU15" s="484" t="s">
        <v>519</v>
      </c>
      <c r="BV15" s="485">
        <v>125000</v>
      </c>
      <c r="BW15" s="485">
        <v>0</v>
      </c>
      <c r="BX15" s="485">
        <v>125000</v>
      </c>
      <c r="BY15" s="485"/>
      <c r="BZ15" s="485">
        <v>1215000</v>
      </c>
      <c r="CA15" s="485">
        <v>1061860.8</v>
      </c>
      <c r="CB15" s="485">
        <v>2276860.7999999998</v>
      </c>
      <c r="CC15" s="475"/>
      <c r="CD15" s="476"/>
      <c r="CE15" s="476"/>
      <c r="CF15" s="476"/>
    </row>
    <row r="16" spans="1:88" s="483" customFormat="1" ht="4.3499999999999996" customHeight="1">
      <c r="A16" s="484"/>
      <c r="B16" s="485"/>
      <c r="C16" s="485"/>
      <c r="D16" s="485"/>
      <c r="E16" s="485"/>
      <c r="F16" s="485"/>
      <c r="G16" s="485"/>
      <c r="H16" s="485"/>
      <c r="I16" s="485"/>
      <c r="J16" s="485"/>
      <c r="K16" s="485"/>
      <c r="L16" s="485"/>
      <c r="M16" s="484"/>
      <c r="N16" s="485"/>
      <c r="O16" s="485"/>
      <c r="P16" s="485"/>
      <c r="Q16" s="485"/>
      <c r="R16" s="485"/>
      <c r="S16" s="485"/>
      <c r="T16" s="485"/>
      <c r="U16" s="485"/>
      <c r="V16" s="485"/>
      <c r="W16" s="485"/>
      <c r="X16" s="485"/>
      <c r="Y16" s="484"/>
      <c r="Z16" s="485"/>
      <c r="AA16" s="485"/>
      <c r="AB16" s="485"/>
      <c r="AC16" s="485"/>
      <c r="AD16" s="485"/>
      <c r="AE16" s="485"/>
      <c r="AF16" s="485"/>
      <c r="AG16" s="485"/>
      <c r="AH16" s="485"/>
      <c r="AI16" s="485"/>
      <c r="AJ16" s="485"/>
      <c r="AK16" s="484"/>
      <c r="AL16" s="485"/>
      <c r="AM16" s="485"/>
      <c r="AN16" s="485"/>
      <c r="AO16" s="485"/>
      <c r="AP16" s="485"/>
      <c r="AQ16" s="485"/>
      <c r="AR16" s="485"/>
      <c r="AS16" s="485"/>
      <c r="AT16" s="485"/>
      <c r="AU16" s="485"/>
      <c r="AV16" s="485"/>
      <c r="AW16" s="484"/>
      <c r="AX16" s="485"/>
      <c r="AY16" s="485"/>
      <c r="AZ16" s="485"/>
      <c r="BA16" s="485"/>
      <c r="BB16" s="485"/>
      <c r="BC16" s="485"/>
      <c r="BD16" s="485"/>
      <c r="BE16" s="485"/>
      <c r="BF16" s="485"/>
      <c r="BG16" s="485"/>
      <c r="BH16" s="485"/>
      <c r="BI16" s="484"/>
      <c r="BJ16" s="485"/>
      <c r="BK16" s="485"/>
      <c r="BL16" s="485"/>
      <c r="BM16" s="485"/>
      <c r="BN16" s="485"/>
      <c r="BO16" s="485"/>
      <c r="BP16" s="485"/>
      <c r="BQ16" s="485"/>
      <c r="BR16" s="485"/>
      <c r="BS16" s="485"/>
      <c r="BT16" s="485"/>
      <c r="BU16" s="484"/>
      <c r="BV16" s="485"/>
      <c r="BW16" s="485"/>
      <c r="BX16" s="485"/>
      <c r="BY16" s="485"/>
      <c r="BZ16" s="485"/>
      <c r="CA16" s="485"/>
      <c r="CB16" s="485"/>
      <c r="CC16" s="475"/>
      <c r="CD16" s="482"/>
      <c r="CE16" s="482"/>
      <c r="CF16" s="482"/>
    </row>
    <row r="17" spans="1:84" s="477" customFormat="1" ht="9" customHeight="1">
      <c r="A17" s="473" t="s">
        <v>520</v>
      </c>
      <c r="B17" s="474">
        <v>8111012.1119999997</v>
      </c>
      <c r="C17" s="474">
        <v>6709616.7120000003</v>
      </c>
      <c r="D17" s="474">
        <v>14820628.823999999</v>
      </c>
      <c r="E17" s="474"/>
      <c r="F17" s="474">
        <v>32471.809000000001</v>
      </c>
      <c r="G17" s="474">
        <v>0</v>
      </c>
      <c r="H17" s="474">
        <v>32471.809000000001</v>
      </c>
      <c r="I17" s="474"/>
      <c r="J17" s="474">
        <v>26317513.647999998</v>
      </c>
      <c r="K17" s="474">
        <v>4660276.4730000002</v>
      </c>
      <c r="L17" s="474">
        <v>30977790.122000001</v>
      </c>
      <c r="M17" s="473" t="s">
        <v>520</v>
      </c>
      <c r="N17" s="474">
        <v>995760.929</v>
      </c>
      <c r="O17" s="474">
        <v>12.715</v>
      </c>
      <c r="P17" s="474">
        <v>995773.64500000002</v>
      </c>
      <c r="Q17" s="474"/>
      <c r="R17" s="474">
        <v>2908449.2119999998</v>
      </c>
      <c r="S17" s="474">
        <v>326974.28200000001</v>
      </c>
      <c r="T17" s="474">
        <v>3235423.4939999999</v>
      </c>
      <c r="U17" s="474"/>
      <c r="V17" s="474">
        <v>7493455.165</v>
      </c>
      <c r="W17" s="474">
        <v>1413.473</v>
      </c>
      <c r="X17" s="474">
        <v>7494868.6390000004</v>
      </c>
      <c r="Y17" s="473" t="s">
        <v>520</v>
      </c>
      <c r="Z17" s="474">
        <v>3161236.719</v>
      </c>
      <c r="AA17" s="474">
        <v>542046.32700000005</v>
      </c>
      <c r="AB17" s="474">
        <v>3703283.0469999998</v>
      </c>
      <c r="AC17" s="474"/>
      <c r="AD17" s="474">
        <v>11197991.262</v>
      </c>
      <c r="AE17" s="474">
        <v>867605.99600000004</v>
      </c>
      <c r="AF17" s="474">
        <v>12065597.257999999</v>
      </c>
      <c r="AG17" s="474"/>
      <c r="AH17" s="474">
        <v>2802323.7089999998</v>
      </c>
      <c r="AI17" s="474">
        <v>71911.376999999993</v>
      </c>
      <c r="AJ17" s="474">
        <v>2874235.0860000001</v>
      </c>
      <c r="AK17" s="473" t="s">
        <v>520</v>
      </c>
      <c r="AL17" s="474">
        <v>1286790.081</v>
      </c>
      <c r="AM17" s="474">
        <v>0</v>
      </c>
      <c r="AN17" s="474">
        <v>1286790.081</v>
      </c>
      <c r="AO17" s="474"/>
      <c r="AP17" s="474">
        <v>436513.91499999998</v>
      </c>
      <c r="AQ17" s="474">
        <v>0</v>
      </c>
      <c r="AR17" s="474">
        <v>436513.91499999998</v>
      </c>
      <c r="AS17" s="474"/>
      <c r="AT17" s="474">
        <v>1173364.4680000001</v>
      </c>
      <c r="AU17" s="474">
        <v>956.63900000000001</v>
      </c>
      <c r="AV17" s="474">
        <v>1174321.1070000001</v>
      </c>
      <c r="AW17" s="473" t="s">
        <v>520</v>
      </c>
      <c r="AX17" s="474">
        <v>103097.876</v>
      </c>
      <c r="AY17" s="474">
        <v>0</v>
      </c>
      <c r="AZ17" s="474">
        <v>103097.876</v>
      </c>
      <c r="BA17" s="474"/>
      <c r="BB17" s="474">
        <v>39593.483</v>
      </c>
      <c r="BC17" s="474">
        <v>0</v>
      </c>
      <c r="BD17" s="474">
        <v>39593.483</v>
      </c>
      <c r="BE17" s="474"/>
      <c r="BF17" s="474">
        <v>200795.64199999999</v>
      </c>
      <c r="BG17" s="474">
        <v>145825.041</v>
      </c>
      <c r="BH17" s="474">
        <v>346620.68400000001</v>
      </c>
      <c r="BI17" s="473" t="s">
        <v>520</v>
      </c>
      <c r="BJ17" s="474">
        <v>199766.68299999999</v>
      </c>
      <c r="BK17" s="474">
        <v>37305.964999999997</v>
      </c>
      <c r="BL17" s="474">
        <v>237072.649</v>
      </c>
      <c r="BM17" s="474"/>
      <c r="BN17" s="474">
        <v>168479.68799999999</v>
      </c>
      <c r="BO17" s="474">
        <v>0</v>
      </c>
      <c r="BP17" s="474">
        <v>168479.68799999999</v>
      </c>
      <c r="BQ17" s="474"/>
      <c r="BR17" s="474">
        <v>66628616.400999993</v>
      </c>
      <c r="BS17" s="474">
        <v>13363944.999999998</v>
      </c>
      <c r="BT17" s="474">
        <v>79992561.40699999</v>
      </c>
      <c r="BU17" s="473" t="s">
        <v>520</v>
      </c>
      <c r="BV17" s="474">
        <v>26317513.647999998</v>
      </c>
      <c r="BW17" s="474">
        <v>4241485.2879999997</v>
      </c>
      <c r="BX17" s="474">
        <v>30558998.936999999</v>
      </c>
      <c r="BY17" s="474"/>
      <c r="BZ17" s="474">
        <v>66628616.400999993</v>
      </c>
      <c r="CA17" s="474">
        <v>12945153.814999998</v>
      </c>
      <c r="CB17" s="474">
        <v>79573770.221999988</v>
      </c>
      <c r="CC17" s="475"/>
      <c r="CD17" s="476"/>
      <c r="CE17" s="476"/>
      <c r="CF17" s="476"/>
    </row>
    <row r="18" spans="1:84" s="477" customFormat="1" ht="9" customHeight="1">
      <c r="A18" s="481" t="s">
        <v>521</v>
      </c>
      <c r="B18" s="479">
        <v>3824062.07</v>
      </c>
      <c r="C18" s="479">
        <v>386.47199999999998</v>
      </c>
      <c r="D18" s="479">
        <v>3824448.5430000001</v>
      </c>
      <c r="E18" s="479"/>
      <c r="F18" s="479">
        <v>0</v>
      </c>
      <c r="G18" s="479">
        <v>0</v>
      </c>
      <c r="H18" s="479">
        <v>0</v>
      </c>
      <c r="I18" s="479"/>
      <c r="J18" s="479">
        <v>391427.136</v>
      </c>
      <c r="K18" s="479">
        <v>73834.289000000004</v>
      </c>
      <c r="L18" s="479">
        <v>465261.42499999999</v>
      </c>
      <c r="M18" s="481" t="s">
        <v>521</v>
      </c>
      <c r="N18" s="479">
        <v>0</v>
      </c>
      <c r="O18" s="479">
        <v>0</v>
      </c>
      <c r="P18" s="479">
        <v>0</v>
      </c>
      <c r="Q18" s="479"/>
      <c r="R18" s="479">
        <v>0</v>
      </c>
      <c r="S18" s="479">
        <v>19449.406999999999</v>
      </c>
      <c r="T18" s="479">
        <v>19449.406999999999</v>
      </c>
      <c r="U18" s="479"/>
      <c r="V18" s="479">
        <v>976811.86800000002</v>
      </c>
      <c r="W18" s="479">
        <v>0</v>
      </c>
      <c r="X18" s="479">
        <v>976811.86800000002</v>
      </c>
      <c r="Y18" s="481" t="s">
        <v>521</v>
      </c>
      <c r="Z18" s="479">
        <v>608532.16099999996</v>
      </c>
      <c r="AA18" s="479">
        <v>542046.32700000005</v>
      </c>
      <c r="AB18" s="479">
        <v>1150578.4890000001</v>
      </c>
      <c r="AC18" s="479"/>
      <c r="AD18" s="479">
        <v>21359.941999999999</v>
      </c>
      <c r="AE18" s="479">
        <v>43667.48</v>
      </c>
      <c r="AF18" s="479">
        <v>65027.423000000003</v>
      </c>
      <c r="AG18" s="479"/>
      <c r="AH18" s="479">
        <v>0</v>
      </c>
      <c r="AI18" s="479">
        <v>0</v>
      </c>
      <c r="AJ18" s="479">
        <v>0</v>
      </c>
      <c r="AK18" s="481" t="s">
        <v>521</v>
      </c>
      <c r="AL18" s="479">
        <v>0</v>
      </c>
      <c r="AM18" s="479">
        <v>0</v>
      </c>
      <c r="AN18" s="479">
        <v>0</v>
      </c>
      <c r="AO18" s="479"/>
      <c r="AP18" s="479">
        <v>0</v>
      </c>
      <c r="AQ18" s="479">
        <v>0</v>
      </c>
      <c r="AR18" s="479">
        <v>0</v>
      </c>
      <c r="AS18" s="479"/>
      <c r="AT18" s="479">
        <v>534297.41099999996</v>
      </c>
      <c r="AU18" s="479">
        <v>0</v>
      </c>
      <c r="AV18" s="479">
        <v>534297.41099999996</v>
      </c>
      <c r="AW18" s="481" t="s">
        <v>521</v>
      </c>
      <c r="AX18" s="479">
        <v>0</v>
      </c>
      <c r="AY18" s="479">
        <v>0</v>
      </c>
      <c r="AZ18" s="479">
        <v>0</v>
      </c>
      <c r="BA18" s="479"/>
      <c r="BB18" s="479">
        <v>0</v>
      </c>
      <c r="BC18" s="479">
        <v>0</v>
      </c>
      <c r="BD18" s="479">
        <v>0</v>
      </c>
      <c r="BE18" s="479"/>
      <c r="BF18" s="479">
        <v>0</v>
      </c>
      <c r="BG18" s="479">
        <v>0</v>
      </c>
      <c r="BH18" s="479">
        <v>0</v>
      </c>
      <c r="BI18" s="481" t="s">
        <v>521</v>
      </c>
      <c r="BJ18" s="479">
        <v>0</v>
      </c>
      <c r="BK18" s="479">
        <v>0</v>
      </c>
      <c r="BL18" s="479">
        <v>0</v>
      </c>
      <c r="BM18" s="479"/>
      <c r="BN18" s="479">
        <v>0</v>
      </c>
      <c r="BO18" s="479">
        <v>0</v>
      </c>
      <c r="BP18" s="479">
        <v>0</v>
      </c>
      <c r="BQ18" s="479"/>
      <c r="BR18" s="479">
        <v>6356490.5880000005</v>
      </c>
      <c r="BS18" s="479">
        <v>679383.97500000009</v>
      </c>
      <c r="BT18" s="479">
        <v>7035874.5660000006</v>
      </c>
      <c r="BU18" s="481" t="s">
        <v>521</v>
      </c>
      <c r="BV18" s="479">
        <v>391427.136</v>
      </c>
      <c r="BW18" s="479">
        <v>73834.289000000004</v>
      </c>
      <c r="BX18" s="479">
        <v>465261.42499999999</v>
      </c>
      <c r="BY18" s="479"/>
      <c r="BZ18" s="479">
        <v>6356490.5880000005</v>
      </c>
      <c r="CA18" s="479">
        <v>679383.97500000009</v>
      </c>
      <c r="CB18" s="479">
        <v>7035874.5660000006</v>
      </c>
      <c r="CC18" s="475"/>
      <c r="CD18" s="476"/>
      <c r="CE18" s="476"/>
      <c r="CF18" s="476"/>
    </row>
    <row r="19" spans="1:84" s="477" customFormat="1" ht="9" customHeight="1">
      <c r="A19" s="481" t="s">
        <v>522</v>
      </c>
      <c r="B19" s="479">
        <v>4031701.13</v>
      </c>
      <c r="C19" s="479">
        <v>6709230.2390000001</v>
      </c>
      <c r="D19" s="479">
        <v>10740931.369999999</v>
      </c>
      <c r="E19" s="479"/>
      <c r="F19" s="479">
        <v>9765.2759999999998</v>
      </c>
      <c r="G19" s="479">
        <v>0</v>
      </c>
      <c r="H19" s="479">
        <v>9765.2759999999998</v>
      </c>
      <c r="I19" s="479"/>
      <c r="J19" s="479">
        <v>14794785.635</v>
      </c>
      <c r="K19" s="479">
        <v>4153897.7429999998</v>
      </c>
      <c r="L19" s="479">
        <v>18948683.379000001</v>
      </c>
      <c r="M19" s="481" t="s">
        <v>522</v>
      </c>
      <c r="N19" s="479">
        <v>494038.03899999999</v>
      </c>
      <c r="O19" s="479">
        <v>0</v>
      </c>
      <c r="P19" s="479">
        <v>494038.03899999999</v>
      </c>
      <c r="Q19" s="479"/>
      <c r="R19" s="479">
        <v>2384326.5630000001</v>
      </c>
      <c r="S19" s="479">
        <v>25348.716</v>
      </c>
      <c r="T19" s="479">
        <v>2409675.2790000001</v>
      </c>
      <c r="U19" s="479"/>
      <c r="V19" s="479">
        <v>5292620.4249999998</v>
      </c>
      <c r="W19" s="479">
        <v>1413.473</v>
      </c>
      <c r="X19" s="479">
        <v>5294033.8990000002</v>
      </c>
      <c r="Y19" s="481" t="s">
        <v>522</v>
      </c>
      <c r="Z19" s="479">
        <v>2552704.5580000002</v>
      </c>
      <c r="AA19" s="479">
        <v>0</v>
      </c>
      <c r="AB19" s="479">
        <v>2552704.5580000002</v>
      </c>
      <c r="AC19" s="479"/>
      <c r="AD19" s="479">
        <v>7362776.7130000005</v>
      </c>
      <c r="AE19" s="479">
        <v>824619.08200000005</v>
      </c>
      <c r="AF19" s="479">
        <v>8187395.7960000001</v>
      </c>
      <c r="AG19" s="479"/>
      <c r="AH19" s="479">
        <v>2663723.8569999998</v>
      </c>
      <c r="AI19" s="479">
        <v>71911.376999999993</v>
      </c>
      <c r="AJ19" s="479">
        <v>2735635.2340000002</v>
      </c>
      <c r="AK19" s="481" t="s">
        <v>522</v>
      </c>
      <c r="AL19" s="479">
        <v>974697.35699999996</v>
      </c>
      <c r="AM19" s="479">
        <v>0</v>
      </c>
      <c r="AN19" s="479">
        <v>974697.35699999996</v>
      </c>
      <c r="AO19" s="479"/>
      <c r="AP19" s="479">
        <v>396683.652</v>
      </c>
      <c r="AQ19" s="479">
        <v>0</v>
      </c>
      <c r="AR19" s="479">
        <v>396683.652</v>
      </c>
      <c r="AS19" s="479"/>
      <c r="AT19" s="479">
        <v>639067.05700000003</v>
      </c>
      <c r="AU19" s="479">
        <v>956.63900000000001</v>
      </c>
      <c r="AV19" s="479">
        <v>640023.696</v>
      </c>
      <c r="AW19" s="481" t="s">
        <v>522</v>
      </c>
      <c r="AX19" s="479">
        <v>103097.876</v>
      </c>
      <c r="AY19" s="479">
        <v>0</v>
      </c>
      <c r="AZ19" s="479">
        <v>103097.876</v>
      </c>
      <c r="BA19" s="479"/>
      <c r="BB19" s="479">
        <v>40553.760999999999</v>
      </c>
      <c r="BC19" s="479">
        <v>0</v>
      </c>
      <c r="BD19" s="479">
        <v>40553.760999999999</v>
      </c>
      <c r="BE19" s="479"/>
      <c r="BF19" s="479">
        <v>159072.77100000001</v>
      </c>
      <c r="BG19" s="479">
        <v>0</v>
      </c>
      <c r="BH19" s="479">
        <v>159072.77100000001</v>
      </c>
      <c r="BI19" s="481" t="s">
        <v>522</v>
      </c>
      <c r="BJ19" s="479">
        <v>149145.80499999999</v>
      </c>
      <c r="BK19" s="479">
        <v>37305.964999999997</v>
      </c>
      <c r="BL19" s="479">
        <v>186451.77100000001</v>
      </c>
      <c r="BM19" s="479"/>
      <c r="BN19" s="479">
        <v>168479.68799999999</v>
      </c>
      <c r="BO19" s="479">
        <v>0</v>
      </c>
      <c r="BP19" s="479">
        <v>168479.68799999999</v>
      </c>
      <c r="BQ19" s="479"/>
      <c r="BR19" s="479">
        <v>42217240.16300001</v>
      </c>
      <c r="BS19" s="479">
        <v>11824683.234000001</v>
      </c>
      <c r="BT19" s="479">
        <v>54041923.402000003</v>
      </c>
      <c r="BU19" s="481" t="s">
        <v>522</v>
      </c>
      <c r="BV19" s="479">
        <v>14794785.635</v>
      </c>
      <c r="BW19" s="479">
        <v>4153897.7429999998</v>
      </c>
      <c r="BX19" s="479">
        <v>18948683.379000001</v>
      </c>
      <c r="BY19" s="479"/>
      <c r="BZ19" s="479">
        <v>42217240.16300001</v>
      </c>
      <c r="CA19" s="479">
        <v>11824683.234000001</v>
      </c>
      <c r="CB19" s="479">
        <v>54041923.402000003</v>
      </c>
      <c r="CC19" s="476"/>
      <c r="CD19" s="476"/>
      <c r="CE19" s="476"/>
      <c r="CF19" s="476"/>
    </row>
    <row r="20" spans="1:84" s="477" customFormat="1" ht="9" customHeight="1">
      <c r="A20" s="481" t="s">
        <v>523</v>
      </c>
      <c r="B20" s="479">
        <v>0</v>
      </c>
      <c r="C20" s="479">
        <v>0</v>
      </c>
      <c r="D20" s="479">
        <v>0</v>
      </c>
      <c r="E20" s="479"/>
      <c r="F20" s="479">
        <v>0</v>
      </c>
      <c r="G20" s="479">
        <v>0</v>
      </c>
      <c r="H20" s="479">
        <v>0</v>
      </c>
      <c r="I20" s="479"/>
      <c r="J20" s="479">
        <v>8712394.5189999994</v>
      </c>
      <c r="K20" s="479">
        <v>17924.486000000001</v>
      </c>
      <c r="L20" s="479">
        <v>8730319.0050000008</v>
      </c>
      <c r="M20" s="481" t="s">
        <v>523</v>
      </c>
      <c r="N20" s="479">
        <v>507187.70199999999</v>
      </c>
      <c r="O20" s="479">
        <v>0</v>
      </c>
      <c r="P20" s="479">
        <v>507187.70199999999</v>
      </c>
      <c r="Q20" s="479"/>
      <c r="R20" s="479">
        <v>525059.505</v>
      </c>
      <c r="S20" s="479">
        <v>282176.158</v>
      </c>
      <c r="T20" s="479">
        <v>807235.66299999994</v>
      </c>
      <c r="U20" s="479"/>
      <c r="V20" s="479">
        <v>0</v>
      </c>
      <c r="W20" s="479">
        <v>0</v>
      </c>
      <c r="X20" s="479">
        <v>0</v>
      </c>
      <c r="Y20" s="481" t="s">
        <v>523</v>
      </c>
      <c r="Z20" s="479">
        <v>0</v>
      </c>
      <c r="AA20" s="479">
        <v>0</v>
      </c>
      <c r="AB20" s="479">
        <v>0</v>
      </c>
      <c r="AC20" s="479"/>
      <c r="AD20" s="479">
        <v>3643282.8849999998</v>
      </c>
      <c r="AE20" s="479">
        <v>0</v>
      </c>
      <c r="AF20" s="479">
        <v>3643282.8849999998</v>
      </c>
      <c r="AG20" s="479"/>
      <c r="AH20" s="479">
        <v>139304.663</v>
      </c>
      <c r="AI20" s="479">
        <v>0</v>
      </c>
      <c r="AJ20" s="479">
        <v>139304.663</v>
      </c>
      <c r="AK20" s="481" t="s">
        <v>523</v>
      </c>
      <c r="AL20" s="479">
        <v>313092.05699999997</v>
      </c>
      <c r="AM20" s="479">
        <v>0</v>
      </c>
      <c r="AN20" s="479">
        <v>313092.05699999997</v>
      </c>
      <c r="AO20" s="479"/>
      <c r="AP20" s="479">
        <v>0</v>
      </c>
      <c r="AQ20" s="479">
        <v>0</v>
      </c>
      <c r="AR20" s="479">
        <v>0</v>
      </c>
      <c r="AS20" s="479"/>
      <c r="AT20" s="479">
        <v>0</v>
      </c>
      <c r="AU20" s="479">
        <v>0</v>
      </c>
      <c r="AV20" s="479">
        <v>0</v>
      </c>
      <c r="AW20" s="481" t="s">
        <v>523</v>
      </c>
      <c r="AX20" s="479">
        <v>0</v>
      </c>
      <c r="AY20" s="479">
        <v>0</v>
      </c>
      <c r="AZ20" s="479">
        <v>0</v>
      </c>
      <c r="BA20" s="479"/>
      <c r="BB20" s="479">
        <v>0</v>
      </c>
      <c r="BC20" s="479">
        <v>0</v>
      </c>
      <c r="BD20" s="479">
        <v>0</v>
      </c>
      <c r="BE20" s="479"/>
      <c r="BF20" s="479">
        <v>41722.870999999999</v>
      </c>
      <c r="BG20" s="479">
        <v>145825.041</v>
      </c>
      <c r="BH20" s="479">
        <v>187547.913</v>
      </c>
      <c r="BI20" s="481" t="s">
        <v>523</v>
      </c>
      <c r="BJ20" s="479">
        <v>50620.877</v>
      </c>
      <c r="BK20" s="479">
        <v>0</v>
      </c>
      <c r="BL20" s="479">
        <v>50620.877</v>
      </c>
      <c r="BM20" s="479"/>
      <c r="BN20" s="479">
        <v>0</v>
      </c>
      <c r="BO20" s="479">
        <v>0</v>
      </c>
      <c r="BP20" s="479">
        <v>0</v>
      </c>
      <c r="BQ20" s="479"/>
      <c r="BR20" s="479">
        <v>13932665.079</v>
      </c>
      <c r="BS20" s="479">
        <v>445925.68499999994</v>
      </c>
      <c r="BT20" s="479">
        <v>14378590.765000002</v>
      </c>
      <c r="BU20" s="481" t="s">
        <v>523</v>
      </c>
      <c r="BV20" s="479">
        <v>8712394.5189999994</v>
      </c>
      <c r="BW20" s="479">
        <v>17924.486000000001</v>
      </c>
      <c r="BX20" s="479">
        <v>8730319.0050000008</v>
      </c>
      <c r="BY20" s="479"/>
      <c r="BZ20" s="479">
        <v>13932665.079</v>
      </c>
      <c r="CA20" s="479">
        <v>445925.68499999994</v>
      </c>
      <c r="CB20" s="479">
        <v>14378590.765000002</v>
      </c>
      <c r="CC20" s="476"/>
      <c r="CD20" s="476"/>
      <c r="CE20" s="476"/>
      <c r="CF20" s="476"/>
    </row>
    <row r="21" spans="1:84" s="477" customFormat="1" ht="9" customHeight="1">
      <c r="A21" s="481" t="s">
        <v>524</v>
      </c>
      <c r="B21" s="479">
        <v>259023.378</v>
      </c>
      <c r="C21" s="479">
        <v>0</v>
      </c>
      <c r="D21" s="479">
        <v>259023.378</v>
      </c>
      <c r="E21" s="479"/>
      <c r="F21" s="479">
        <v>22706.531999999999</v>
      </c>
      <c r="G21" s="479">
        <v>0</v>
      </c>
      <c r="H21" s="479">
        <v>22706.531999999999</v>
      </c>
      <c r="I21" s="479"/>
      <c r="J21" s="479">
        <v>2424204.3969999999</v>
      </c>
      <c r="K21" s="479">
        <v>418791.185</v>
      </c>
      <c r="L21" s="479">
        <v>2842995.5830000001</v>
      </c>
      <c r="M21" s="481" t="s">
        <v>524</v>
      </c>
      <c r="N21" s="479">
        <v>64.254999999999995</v>
      </c>
      <c r="O21" s="479">
        <v>12.715</v>
      </c>
      <c r="P21" s="479">
        <v>76.97</v>
      </c>
      <c r="Q21" s="479"/>
      <c r="R21" s="479">
        <v>0</v>
      </c>
      <c r="S21" s="479">
        <v>0</v>
      </c>
      <c r="T21" s="479">
        <v>0</v>
      </c>
      <c r="U21" s="479"/>
      <c r="V21" s="479">
        <v>1224022.871</v>
      </c>
      <c r="W21" s="479">
        <v>0</v>
      </c>
      <c r="X21" s="479">
        <v>1224022.871</v>
      </c>
      <c r="Y21" s="481" t="s">
        <v>524</v>
      </c>
      <c r="Z21" s="479">
        <v>0</v>
      </c>
      <c r="AA21" s="479">
        <v>0</v>
      </c>
      <c r="AB21" s="479">
        <v>0</v>
      </c>
      <c r="AC21" s="479"/>
      <c r="AD21" s="479">
        <v>177006.06899999999</v>
      </c>
      <c r="AE21" s="479">
        <v>131.90199999999999</v>
      </c>
      <c r="AF21" s="479">
        <v>177137.97099999999</v>
      </c>
      <c r="AG21" s="479"/>
      <c r="AH21" s="479">
        <v>283.41800000000001</v>
      </c>
      <c r="AI21" s="479">
        <v>0</v>
      </c>
      <c r="AJ21" s="479">
        <v>283.41800000000001</v>
      </c>
      <c r="AK21" s="481" t="s">
        <v>524</v>
      </c>
      <c r="AL21" s="479">
        <v>0</v>
      </c>
      <c r="AM21" s="479">
        <v>0</v>
      </c>
      <c r="AN21" s="479">
        <v>0</v>
      </c>
      <c r="AO21" s="479"/>
      <c r="AP21" s="479">
        <v>39830.262000000002</v>
      </c>
      <c r="AQ21" s="479">
        <v>0</v>
      </c>
      <c r="AR21" s="479">
        <v>39830.262000000002</v>
      </c>
      <c r="AS21" s="479"/>
      <c r="AT21" s="479">
        <v>0</v>
      </c>
      <c r="AU21" s="479">
        <v>0</v>
      </c>
      <c r="AV21" s="479">
        <v>0</v>
      </c>
      <c r="AW21" s="481" t="s">
        <v>524</v>
      </c>
      <c r="AX21" s="479">
        <v>0</v>
      </c>
      <c r="AY21" s="479">
        <v>0</v>
      </c>
      <c r="AZ21" s="479">
        <v>0</v>
      </c>
      <c r="BA21" s="479"/>
      <c r="BB21" s="479">
        <v>0</v>
      </c>
      <c r="BC21" s="479">
        <v>0</v>
      </c>
      <c r="BD21" s="479">
        <v>0</v>
      </c>
      <c r="BE21" s="479"/>
      <c r="BF21" s="479">
        <v>0</v>
      </c>
      <c r="BG21" s="479">
        <v>0</v>
      </c>
      <c r="BH21" s="479">
        <v>0</v>
      </c>
      <c r="BI21" s="481" t="s">
        <v>524</v>
      </c>
      <c r="BJ21" s="479">
        <v>0</v>
      </c>
      <c r="BK21" s="479">
        <v>0</v>
      </c>
      <c r="BL21" s="479">
        <v>0</v>
      </c>
      <c r="BM21" s="479"/>
      <c r="BN21" s="479">
        <v>0</v>
      </c>
      <c r="BO21" s="479">
        <v>0</v>
      </c>
      <c r="BP21" s="479">
        <v>0</v>
      </c>
      <c r="BQ21" s="479"/>
      <c r="BR21" s="479">
        <v>4147141.1820000005</v>
      </c>
      <c r="BS21" s="479">
        <v>418935.80200000003</v>
      </c>
      <c r="BT21" s="479">
        <v>4566076.9850000003</v>
      </c>
      <c r="BU21" s="481" t="s">
        <v>524</v>
      </c>
      <c r="BV21" s="479">
        <v>2424204.3969999999</v>
      </c>
      <c r="BW21" s="479">
        <v>0</v>
      </c>
      <c r="BX21" s="479">
        <v>2424204.3969999999</v>
      </c>
      <c r="BY21" s="479"/>
      <c r="BZ21" s="479">
        <v>4147141.1820000005</v>
      </c>
      <c r="CA21" s="479">
        <v>144.61700000002747</v>
      </c>
      <c r="CB21" s="479">
        <v>4147285.7990000001</v>
      </c>
      <c r="CC21" s="475"/>
      <c r="CD21" s="476"/>
      <c r="CE21" s="476"/>
      <c r="CF21" s="476"/>
    </row>
    <row r="22" spans="1:84" s="477" customFormat="1" ht="9" customHeight="1">
      <c r="A22" s="481" t="s">
        <v>525</v>
      </c>
      <c r="B22" s="479">
        <v>0</v>
      </c>
      <c r="C22" s="479">
        <v>0</v>
      </c>
      <c r="D22" s="479">
        <v>0</v>
      </c>
      <c r="E22" s="479"/>
      <c r="F22" s="479">
        <v>0</v>
      </c>
      <c r="G22" s="479">
        <v>0</v>
      </c>
      <c r="H22" s="479">
        <v>0</v>
      </c>
      <c r="I22" s="479"/>
      <c r="J22" s="479">
        <v>0</v>
      </c>
      <c r="K22" s="479">
        <v>0</v>
      </c>
      <c r="L22" s="479">
        <v>0</v>
      </c>
      <c r="M22" s="481" t="s">
        <v>525</v>
      </c>
      <c r="N22" s="479">
        <v>0</v>
      </c>
      <c r="O22" s="479">
        <v>0</v>
      </c>
      <c r="P22" s="479">
        <v>0</v>
      </c>
      <c r="Q22" s="479"/>
      <c r="R22" s="479">
        <v>0</v>
      </c>
      <c r="S22" s="479">
        <v>0</v>
      </c>
      <c r="T22" s="479">
        <v>0</v>
      </c>
      <c r="U22" s="479"/>
      <c r="V22" s="479">
        <v>0</v>
      </c>
      <c r="W22" s="479">
        <v>0</v>
      </c>
      <c r="X22" s="479">
        <v>0</v>
      </c>
      <c r="Y22" s="481" t="s">
        <v>525</v>
      </c>
      <c r="Z22" s="479">
        <v>0</v>
      </c>
      <c r="AA22" s="479">
        <v>0</v>
      </c>
      <c r="AB22" s="479">
        <v>0</v>
      </c>
      <c r="AC22" s="479"/>
      <c r="AD22" s="479">
        <v>0</v>
      </c>
      <c r="AE22" s="479">
        <v>0</v>
      </c>
      <c r="AF22" s="479">
        <v>0</v>
      </c>
      <c r="AG22" s="479"/>
      <c r="AH22" s="479">
        <v>0</v>
      </c>
      <c r="AI22" s="479">
        <v>0</v>
      </c>
      <c r="AJ22" s="479">
        <v>0</v>
      </c>
      <c r="AK22" s="481" t="s">
        <v>525</v>
      </c>
      <c r="AL22" s="479">
        <v>0</v>
      </c>
      <c r="AM22" s="479">
        <v>0</v>
      </c>
      <c r="AN22" s="479">
        <v>0</v>
      </c>
      <c r="AO22" s="479"/>
      <c r="AP22" s="479">
        <v>0</v>
      </c>
      <c r="AQ22" s="479">
        <v>0</v>
      </c>
      <c r="AR22" s="479">
        <v>0</v>
      </c>
      <c r="AS22" s="479"/>
      <c r="AT22" s="479">
        <v>0</v>
      </c>
      <c r="AU22" s="479">
        <v>0</v>
      </c>
      <c r="AV22" s="479">
        <v>0</v>
      </c>
      <c r="AW22" s="481" t="s">
        <v>525</v>
      </c>
      <c r="AX22" s="479">
        <v>0</v>
      </c>
      <c r="AY22" s="479">
        <v>0</v>
      </c>
      <c r="AZ22" s="479">
        <v>0</v>
      </c>
      <c r="BA22" s="479"/>
      <c r="BB22" s="479">
        <v>0</v>
      </c>
      <c r="BC22" s="479">
        <v>0</v>
      </c>
      <c r="BD22" s="479">
        <v>0</v>
      </c>
      <c r="BE22" s="479"/>
      <c r="BF22" s="479">
        <v>0</v>
      </c>
      <c r="BG22" s="479">
        <v>0</v>
      </c>
      <c r="BH22" s="479">
        <v>0</v>
      </c>
      <c r="BI22" s="481" t="s">
        <v>525</v>
      </c>
      <c r="BJ22" s="479">
        <v>0</v>
      </c>
      <c r="BK22" s="479">
        <v>0</v>
      </c>
      <c r="BL22" s="479">
        <v>0</v>
      </c>
      <c r="BM22" s="479"/>
      <c r="BN22" s="479">
        <v>0</v>
      </c>
      <c r="BO22" s="479">
        <v>0</v>
      </c>
      <c r="BP22" s="479">
        <v>0</v>
      </c>
      <c r="BQ22" s="479"/>
      <c r="BR22" s="479">
        <v>0</v>
      </c>
      <c r="BS22" s="479">
        <v>0</v>
      </c>
      <c r="BT22" s="479">
        <v>0</v>
      </c>
      <c r="BU22" s="481" t="s">
        <v>525</v>
      </c>
      <c r="BV22" s="479">
        <v>0</v>
      </c>
      <c r="BW22" s="479">
        <v>0</v>
      </c>
      <c r="BX22" s="479">
        <v>0</v>
      </c>
      <c r="BY22" s="479"/>
      <c r="BZ22" s="479">
        <v>0</v>
      </c>
      <c r="CA22" s="479">
        <v>0</v>
      </c>
      <c r="CB22" s="479">
        <v>0</v>
      </c>
      <c r="CC22" s="475"/>
      <c r="CD22" s="476"/>
      <c r="CE22" s="476"/>
      <c r="CF22" s="476"/>
    </row>
    <row r="23" spans="1:84" s="477" customFormat="1" ht="9" customHeight="1">
      <c r="A23" s="481" t="s">
        <v>526</v>
      </c>
      <c r="B23" s="479">
        <v>-3774.4670000000001</v>
      </c>
      <c r="C23" s="479">
        <v>0</v>
      </c>
      <c r="D23" s="479">
        <v>-3774.4670000000001</v>
      </c>
      <c r="E23" s="479"/>
      <c r="F23" s="479">
        <v>0</v>
      </c>
      <c r="G23" s="479">
        <v>0</v>
      </c>
      <c r="H23" s="479">
        <v>0</v>
      </c>
      <c r="I23" s="479"/>
      <c r="J23" s="479">
        <v>-5298.04</v>
      </c>
      <c r="K23" s="479">
        <v>-4171.2309999999998</v>
      </c>
      <c r="L23" s="479">
        <v>-9469.2710000000006</v>
      </c>
      <c r="M23" s="481" t="s">
        <v>526</v>
      </c>
      <c r="N23" s="479">
        <v>-5529.0680000000002</v>
      </c>
      <c r="O23" s="479">
        <v>0</v>
      </c>
      <c r="P23" s="479">
        <v>-5529.0680000000002</v>
      </c>
      <c r="Q23" s="479"/>
      <c r="R23" s="479">
        <v>-936.85599999999999</v>
      </c>
      <c r="S23" s="479">
        <v>0</v>
      </c>
      <c r="T23" s="479">
        <v>-936.85599999999999</v>
      </c>
      <c r="U23" s="479"/>
      <c r="V23" s="479">
        <v>0</v>
      </c>
      <c r="W23" s="479">
        <v>0</v>
      </c>
      <c r="X23" s="479">
        <v>0</v>
      </c>
      <c r="Y23" s="481" t="s">
        <v>526</v>
      </c>
      <c r="Z23" s="479">
        <v>0</v>
      </c>
      <c r="AA23" s="479">
        <v>0</v>
      </c>
      <c r="AB23" s="479">
        <v>0</v>
      </c>
      <c r="AC23" s="479"/>
      <c r="AD23" s="479">
        <v>-6434.348</v>
      </c>
      <c r="AE23" s="479">
        <v>-812.46799999999996</v>
      </c>
      <c r="AF23" s="479">
        <v>-7246.817</v>
      </c>
      <c r="AG23" s="479"/>
      <c r="AH23" s="479">
        <v>-988.22900000000004</v>
      </c>
      <c r="AI23" s="479">
        <v>0</v>
      </c>
      <c r="AJ23" s="479">
        <v>-988.22900000000004</v>
      </c>
      <c r="AK23" s="481" t="s">
        <v>526</v>
      </c>
      <c r="AL23" s="479">
        <v>-999.33399999999995</v>
      </c>
      <c r="AM23" s="479">
        <v>0</v>
      </c>
      <c r="AN23" s="479">
        <v>-999.33399999999995</v>
      </c>
      <c r="AO23" s="479"/>
      <c r="AP23" s="479">
        <v>0</v>
      </c>
      <c r="AQ23" s="479">
        <v>0</v>
      </c>
      <c r="AR23" s="479">
        <v>0</v>
      </c>
      <c r="AS23" s="479"/>
      <c r="AT23" s="479">
        <v>0</v>
      </c>
      <c r="AU23" s="479">
        <v>0</v>
      </c>
      <c r="AV23" s="479">
        <v>0</v>
      </c>
      <c r="AW23" s="481" t="s">
        <v>526</v>
      </c>
      <c r="AX23" s="479">
        <v>0</v>
      </c>
      <c r="AY23" s="479">
        <v>0</v>
      </c>
      <c r="AZ23" s="479">
        <v>0</v>
      </c>
      <c r="BA23" s="479"/>
      <c r="BB23" s="479">
        <v>-960.27800000000002</v>
      </c>
      <c r="BC23" s="479">
        <v>0</v>
      </c>
      <c r="BD23" s="479">
        <v>-960.27800000000002</v>
      </c>
      <c r="BE23" s="479"/>
      <c r="BF23" s="479">
        <v>0</v>
      </c>
      <c r="BG23" s="479">
        <v>0</v>
      </c>
      <c r="BH23" s="479">
        <v>0</v>
      </c>
      <c r="BI23" s="481" t="s">
        <v>526</v>
      </c>
      <c r="BJ23" s="479">
        <v>0</v>
      </c>
      <c r="BK23" s="479">
        <v>0</v>
      </c>
      <c r="BL23" s="479">
        <v>0</v>
      </c>
      <c r="BM23" s="479"/>
      <c r="BN23" s="479">
        <v>0</v>
      </c>
      <c r="BO23" s="479">
        <v>0</v>
      </c>
      <c r="BP23" s="479">
        <v>0</v>
      </c>
      <c r="BQ23" s="479"/>
      <c r="BR23" s="479">
        <v>-24920.62</v>
      </c>
      <c r="BS23" s="479">
        <v>-4983.6989999999996</v>
      </c>
      <c r="BT23" s="479">
        <v>-29904.319999999996</v>
      </c>
      <c r="BU23" s="481" t="s">
        <v>526</v>
      </c>
      <c r="BV23" s="479">
        <v>-5298.04</v>
      </c>
      <c r="BW23" s="479">
        <v>-4171.2309999999998</v>
      </c>
      <c r="BX23" s="479">
        <v>-9469.2710000000006</v>
      </c>
      <c r="BY23" s="479"/>
      <c r="BZ23" s="479">
        <v>-24920.62</v>
      </c>
      <c r="CA23" s="479">
        <v>-4983.6989999999996</v>
      </c>
      <c r="CB23" s="479">
        <v>-29904.319999999996</v>
      </c>
      <c r="CC23" s="475"/>
      <c r="CD23" s="476"/>
      <c r="CE23" s="476"/>
      <c r="CF23" s="476"/>
    </row>
    <row r="24" spans="1:84" s="483" customFormat="1" ht="4.3499999999999996" customHeight="1">
      <c r="A24" s="481"/>
      <c r="B24" s="479"/>
      <c r="C24" s="479"/>
      <c r="D24" s="479"/>
      <c r="E24" s="479"/>
      <c r="F24" s="479"/>
      <c r="G24" s="479"/>
      <c r="H24" s="479"/>
      <c r="I24" s="479"/>
      <c r="J24" s="479"/>
      <c r="K24" s="479"/>
      <c r="L24" s="479"/>
      <c r="M24" s="481"/>
      <c r="N24" s="479"/>
      <c r="O24" s="479"/>
      <c r="P24" s="479"/>
      <c r="Q24" s="479"/>
      <c r="R24" s="479"/>
      <c r="S24" s="479"/>
      <c r="T24" s="479"/>
      <c r="U24" s="479"/>
      <c r="V24" s="479"/>
      <c r="W24" s="479"/>
      <c r="X24" s="479"/>
      <c r="Y24" s="481"/>
      <c r="Z24" s="479"/>
      <c r="AA24" s="479"/>
      <c r="AB24" s="479"/>
      <c r="AC24" s="479"/>
      <c r="AD24" s="479"/>
      <c r="AE24" s="479"/>
      <c r="AF24" s="479"/>
      <c r="AG24" s="479"/>
      <c r="AH24" s="479"/>
      <c r="AI24" s="479"/>
      <c r="AJ24" s="479"/>
      <c r="AK24" s="481"/>
      <c r="AL24" s="479"/>
      <c r="AM24" s="479"/>
      <c r="AN24" s="479"/>
      <c r="AO24" s="479"/>
      <c r="AP24" s="479"/>
      <c r="AQ24" s="479"/>
      <c r="AR24" s="479"/>
      <c r="AS24" s="479"/>
      <c r="AT24" s="479"/>
      <c r="AU24" s="479"/>
      <c r="AV24" s="479"/>
      <c r="AW24" s="481"/>
      <c r="AX24" s="479"/>
      <c r="AY24" s="479"/>
      <c r="AZ24" s="479"/>
      <c r="BA24" s="479"/>
      <c r="BB24" s="479"/>
      <c r="BC24" s="479"/>
      <c r="BD24" s="479"/>
      <c r="BE24" s="479"/>
      <c r="BF24" s="479"/>
      <c r="BG24" s="479"/>
      <c r="BH24" s="479"/>
      <c r="BI24" s="481"/>
      <c r="BJ24" s="479"/>
      <c r="BK24" s="479"/>
      <c r="BL24" s="479"/>
      <c r="BM24" s="479"/>
      <c r="BN24" s="479"/>
      <c r="BO24" s="479"/>
      <c r="BP24" s="479"/>
      <c r="BQ24" s="479"/>
      <c r="BR24" s="479"/>
      <c r="BS24" s="479"/>
      <c r="BT24" s="479"/>
      <c r="BU24" s="481"/>
      <c r="BV24" s="479"/>
      <c r="BW24" s="479"/>
      <c r="BX24" s="479"/>
      <c r="BY24" s="479"/>
      <c r="BZ24" s="479"/>
      <c r="CA24" s="479"/>
      <c r="CB24" s="479"/>
      <c r="CC24" s="475"/>
      <c r="CD24" s="482"/>
      <c r="CE24" s="482"/>
      <c r="CF24" s="482"/>
    </row>
    <row r="25" spans="1:84" s="477" customFormat="1" ht="9" customHeight="1">
      <c r="A25" s="473" t="s">
        <v>527</v>
      </c>
      <c r="B25" s="473">
        <v>50556540.501999997</v>
      </c>
      <c r="C25" s="473">
        <v>20809954.379000001</v>
      </c>
      <c r="D25" s="473">
        <v>71366494.880999997</v>
      </c>
      <c r="E25" s="473"/>
      <c r="F25" s="473">
        <v>1599230.341</v>
      </c>
      <c r="G25" s="473">
        <v>140439.74100000001</v>
      </c>
      <c r="H25" s="473">
        <v>1739670.0819999999</v>
      </c>
      <c r="I25" s="473"/>
      <c r="J25" s="473">
        <v>72124824.577999994</v>
      </c>
      <c r="K25" s="473">
        <v>34106128.402000003</v>
      </c>
      <c r="L25" s="473">
        <v>106230952.98100001</v>
      </c>
      <c r="M25" s="473" t="s">
        <v>527</v>
      </c>
      <c r="N25" s="473">
        <v>6397284.165</v>
      </c>
      <c r="O25" s="473">
        <v>1602774.8570000001</v>
      </c>
      <c r="P25" s="473">
        <v>8000059.0219999999</v>
      </c>
      <c r="Q25" s="474"/>
      <c r="R25" s="473">
        <v>8806995.5040000007</v>
      </c>
      <c r="S25" s="473">
        <v>4488133.3099999996</v>
      </c>
      <c r="T25" s="473">
        <v>13295128.814999999</v>
      </c>
      <c r="U25" s="474"/>
      <c r="V25" s="473">
        <v>36135505.130999997</v>
      </c>
      <c r="W25" s="473">
        <v>11481068.952</v>
      </c>
      <c r="X25" s="473">
        <v>47616574.082999997</v>
      </c>
      <c r="Y25" s="473" t="s">
        <v>527</v>
      </c>
      <c r="Z25" s="473">
        <v>1398170.648</v>
      </c>
      <c r="AA25" s="473">
        <v>710218.13199999998</v>
      </c>
      <c r="AB25" s="473">
        <v>2108388.7799999998</v>
      </c>
      <c r="AC25" s="474"/>
      <c r="AD25" s="473">
        <v>32097777.338</v>
      </c>
      <c r="AE25" s="473">
        <v>11628384.589</v>
      </c>
      <c r="AF25" s="473">
        <v>43726161.927000001</v>
      </c>
      <c r="AG25" s="474"/>
      <c r="AH25" s="473">
        <v>11819012.174000001</v>
      </c>
      <c r="AI25" s="473">
        <v>8074.7219999999998</v>
      </c>
      <c r="AJ25" s="473">
        <v>11827086.897</v>
      </c>
      <c r="AK25" s="473" t="s">
        <v>527</v>
      </c>
      <c r="AL25" s="473">
        <v>2815953.4070000001</v>
      </c>
      <c r="AM25" s="473">
        <v>631008.56499999994</v>
      </c>
      <c r="AN25" s="473">
        <v>3446961.9730000002</v>
      </c>
      <c r="AO25" s="474"/>
      <c r="AP25" s="473">
        <v>3171119.2850000001</v>
      </c>
      <c r="AQ25" s="473">
        <v>63.792000000000002</v>
      </c>
      <c r="AR25" s="473">
        <v>3171183.077</v>
      </c>
      <c r="AS25" s="474"/>
      <c r="AT25" s="473">
        <v>1808302.976</v>
      </c>
      <c r="AU25" s="473">
        <v>4225250.5920000002</v>
      </c>
      <c r="AV25" s="473">
        <v>6033553.568</v>
      </c>
      <c r="AW25" s="473" t="s">
        <v>527</v>
      </c>
      <c r="AX25" s="473">
        <v>1323338.298</v>
      </c>
      <c r="AY25" s="473">
        <v>0</v>
      </c>
      <c r="AZ25" s="473">
        <v>1323338.298</v>
      </c>
      <c r="BA25" s="474"/>
      <c r="BB25" s="473">
        <v>646944.74699999997</v>
      </c>
      <c r="BC25" s="473">
        <v>58549.868000000002</v>
      </c>
      <c r="BD25" s="473">
        <v>705494.61499999999</v>
      </c>
      <c r="BE25" s="474"/>
      <c r="BF25" s="473">
        <v>137324.33600000001</v>
      </c>
      <c r="BG25" s="473">
        <v>750252.02099999995</v>
      </c>
      <c r="BH25" s="473">
        <v>887576.35800000001</v>
      </c>
      <c r="BI25" s="473" t="s">
        <v>527</v>
      </c>
      <c r="BJ25" s="473">
        <v>36713</v>
      </c>
      <c r="BK25" s="473">
        <v>162396.10200000001</v>
      </c>
      <c r="BL25" s="473">
        <v>199109.10200000001</v>
      </c>
      <c r="BM25" s="473"/>
      <c r="BN25" s="473">
        <v>413960.22700000001</v>
      </c>
      <c r="BO25" s="473">
        <v>439383.63299999997</v>
      </c>
      <c r="BP25" s="473">
        <v>853343.86</v>
      </c>
      <c r="BQ25" s="473"/>
      <c r="BR25" s="473">
        <v>231288996.65700004</v>
      </c>
      <c r="BS25" s="473">
        <v>91242081.65699999</v>
      </c>
      <c r="BT25" s="473">
        <v>322531078.31900007</v>
      </c>
      <c r="BU25" s="473" t="s">
        <v>527</v>
      </c>
      <c r="BV25" s="473">
        <v>72124824.578999996</v>
      </c>
      <c r="BW25" s="473">
        <v>35075904.756999999</v>
      </c>
      <c r="BX25" s="473">
        <v>107200729.336</v>
      </c>
      <c r="BY25" s="473"/>
      <c r="BZ25" s="473">
        <v>231288996.65800005</v>
      </c>
      <c r="CA25" s="473">
        <v>92211858.011999995</v>
      </c>
      <c r="CB25" s="473">
        <v>323500854.67400002</v>
      </c>
      <c r="CC25" s="475"/>
      <c r="CD25" s="486"/>
      <c r="CE25" s="476"/>
      <c r="CF25" s="476"/>
    </row>
    <row r="26" spans="1:84" s="477" customFormat="1" ht="9" customHeight="1">
      <c r="A26" s="484" t="s">
        <v>528</v>
      </c>
      <c r="B26" s="484">
        <v>50187301.986000001</v>
      </c>
      <c r="C26" s="484">
        <v>20633849.344000001</v>
      </c>
      <c r="D26" s="484">
        <v>70821151.331</v>
      </c>
      <c r="E26" s="484"/>
      <c r="F26" s="484">
        <v>1595009.821</v>
      </c>
      <c r="G26" s="484">
        <v>136592.72399999999</v>
      </c>
      <c r="H26" s="484">
        <v>1731602.5460000001</v>
      </c>
      <c r="I26" s="484"/>
      <c r="J26" s="484">
        <v>72257038.836999997</v>
      </c>
      <c r="K26" s="484">
        <v>33732348.636</v>
      </c>
      <c r="L26" s="484">
        <v>105989387.47400001</v>
      </c>
      <c r="M26" s="484" t="s">
        <v>528</v>
      </c>
      <c r="N26" s="484">
        <v>6299559.9019999998</v>
      </c>
      <c r="O26" s="484">
        <v>1600556.74</v>
      </c>
      <c r="P26" s="484">
        <v>7900116.642</v>
      </c>
      <c r="Q26" s="485"/>
      <c r="R26" s="484">
        <v>8806335.7770000007</v>
      </c>
      <c r="S26" s="484">
        <v>4573575.79</v>
      </c>
      <c r="T26" s="484">
        <v>13379911.568</v>
      </c>
      <c r="U26" s="485"/>
      <c r="V26" s="484">
        <v>35917499.233999997</v>
      </c>
      <c r="W26" s="484">
        <v>11328816.25</v>
      </c>
      <c r="X26" s="484">
        <v>47246315.483999997</v>
      </c>
      <c r="Y26" s="484" t="s">
        <v>528</v>
      </c>
      <c r="Z26" s="484">
        <v>1421736.5870000001</v>
      </c>
      <c r="AA26" s="484">
        <v>715818.21600000001</v>
      </c>
      <c r="AB26" s="484">
        <v>2137554.8029999998</v>
      </c>
      <c r="AC26" s="485"/>
      <c r="AD26" s="484">
        <v>32237580.372000001</v>
      </c>
      <c r="AE26" s="484">
        <v>11698496.503</v>
      </c>
      <c r="AF26" s="484">
        <v>43936076.875</v>
      </c>
      <c r="AG26" s="485"/>
      <c r="AH26" s="484">
        <v>11979782.062000001</v>
      </c>
      <c r="AI26" s="484">
        <v>11540.768</v>
      </c>
      <c r="AJ26" s="484">
        <v>11991322.831</v>
      </c>
      <c r="AK26" s="484" t="s">
        <v>528</v>
      </c>
      <c r="AL26" s="484">
        <v>2838785.0010000002</v>
      </c>
      <c r="AM26" s="484">
        <v>635125.78</v>
      </c>
      <c r="AN26" s="484">
        <v>3473910.781</v>
      </c>
      <c r="AO26" s="485"/>
      <c r="AP26" s="484">
        <v>3252350.6690000002</v>
      </c>
      <c r="AQ26" s="484">
        <v>64.161000000000001</v>
      </c>
      <c r="AR26" s="484">
        <v>3252414.8309999998</v>
      </c>
      <c r="AS26" s="485"/>
      <c r="AT26" s="484">
        <v>2001332.4620000001</v>
      </c>
      <c r="AU26" s="484">
        <v>4046131.9449999998</v>
      </c>
      <c r="AV26" s="484">
        <v>6047464.4079999998</v>
      </c>
      <c r="AW26" s="484" t="s">
        <v>528</v>
      </c>
      <c r="AX26" s="484">
        <v>1359150.585</v>
      </c>
      <c r="AY26" s="484">
        <v>0</v>
      </c>
      <c r="AZ26" s="484">
        <v>1359150.585</v>
      </c>
      <c r="BA26" s="485"/>
      <c r="BB26" s="484">
        <v>633015.77599999995</v>
      </c>
      <c r="BC26" s="484">
        <v>59087.154999999999</v>
      </c>
      <c r="BD26" s="484">
        <v>692102.93200000003</v>
      </c>
      <c r="BE26" s="485"/>
      <c r="BF26" s="484">
        <v>138344.011</v>
      </c>
      <c r="BG26" s="484">
        <v>741911.57499999995</v>
      </c>
      <c r="BH26" s="484">
        <v>880255.58700000006</v>
      </c>
      <c r="BI26" s="484" t="s">
        <v>528</v>
      </c>
      <c r="BJ26" s="484">
        <v>41000</v>
      </c>
      <c r="BK26" s="484">
        <v>163592</v>
      </c>
      <c r="BL26" s="484">
        <v>204592</v>
      </c>
      <c r="BM26" s="484"/>
      <c r="BN26" s="484">
        <v>417422.22899999999</v>
      </c>
      <c r="BO26" s="484">
        <v>436336.21899999998</v>
      </c>
      <c r="BP26" s="484">
        <v>853758.44900000002</v>
      </c>
      <c r="BQ26" s="484"/>
      <c r="BR26" s="484">
        <v>231383245.31100002</v>
      </c>
      <c r="BS26" s="484">
        <v>90513843.806000009</v>
      </c>
      <c r="BT26" s="484">
        <v>321897089.12699997</v>
      </c>
      <c r="BU26" s="484" t="s">
        <v>528</v>
      </c>
      <c r="BV26" s="484">
        <v>72257038.838</v>
      </c>
      <c r="BW26" s="484">
        <v>34713759.575000003</v>
      </c>
      <c r="BX26" s="484">
        <v>106970798.413</v>
      </c>
      <c r="BY26" s="484"/>
      <c r="BZ26" s="484">
        <v>231383245.31200004</v>
      </c>
      <c r="CA26" s="484">
        <v>91495254.745000005</v>
      </c>
      <c r="CB26" s="484">
        <v>322878500.06599998</v>
      </c>
      <c r="CC26" s="475"/>
      <c r="CD26" s="476"/>
      <c r="CE26" s="476"/>
      <c r="CF26" s="476"/>
    </row>
    <row r="27" spans="1:84" s="477" customFormat="1" ht="9" customHeight="1">
      <c r="A27" s="481" t="s">
        <v>529</v>
      </c>
      <c r="B27" s="479">
        <v>7149.01</v>
      </c>
      <c r="C27" s="479">
        <v>729.16</v>
      </c>
      <c r="D27" s="479">
        <v>7878.17</v>
      </c>
      <c r="E27" s="479"/>
      <c r="F27" s="479">
        <v>4.3230000000000004</v>
      </c>
      <c r="G27" s="479">
        <v>2.6640000000000001</v>
      </c>
      <c r="H27" s="479">
        <v>6.9870000000000001</v>
      </c>
      <c r="I27" s="479"/>
      <c r="J27" s="479">
        <v>124742.139</v>
      </c>
      <c r="K27" s="479">
        <v>92712.108999999997</v>
      </c>
      <c r="L27" s="479">
        <v>217454.24799999999</v>
      </c>
      <c r="M27" s="481" t="s">
        <v>529</v>
      </c>
      <c r="N27" s="479">
        <v>9507.16</v>
      </c>
      <c r="O27" s="479">
        <v>98.037999999999997</v>
      </c>
      <c r="P27" s="479">
        <v>9605.1980000000003</v>
      </c>
      <c r="Q27" s="479"/>
      <c r="R27" s="479">
        <v>2088.2440000000001</v>
      </c>
      <c r="S27" s="479">
        <v>61.496000000000002</v>
      </c>
      <c r="T27" s="479">
        <v>2149.7399999999998</v>
      </c>
      <c r="U27" s="479"/>
      <c r="V27" s="479">
        <v>69983.210999999996</v>
      </c>
      <c r="W27" s="479">
        <v>3494.09</v>
      </c>
      <c r="X27" s="479">
        <v>73477.301999999996</v>
      </c>
      <c r="Y27" s="481" t="s">
        <v>529</v>
      </c>
      <c r="Z27" s="479">
        <v>8595.1460000000006</v>
      </c>
      <c r="AA27" s="479">
        <v>231.745</v>
      </c>
      <c r="AB27" s="479">
        <v>8826.8919999999998</v>
      </c>
      <c r="AC27" s="479"/>
      <c r="AD27" s="479">
        <v>29986.16</v>
      </c>
      <c r="AE27" s="479">
        <v>15292.771000000001</v>
      </c>
      <c r="AF27" s="479">
        <v>45278.930999999997</v>
      </c>
      <c r="AG27" s="479"/>
      <c r="AH27" s="479">
        <v>0</v>
      </c>
      <c r="AI27" s="479">
        <v>0</v>
      </c>
      <c r="AJ27" s="479">
        <v>0</v>
      </c>
      <c r="AK27" s="481" t="s">
        <v>529</v>
      </c>
      <c r="AL27" s="479">
        <v>0</v>
      </c>
      <c r="AM27" s="479">
        <v>0</v>
      </c>
      <c r="AN27" s="479">
        <v>0</v>
      </c>
      <c r="AO27" s="479"/>
      <c r="AP27" s="479">
        <v>0</v>
      </c>
      <c r="AQ27" s="479">
        <v>0</v>
      </c>
      <c r="AR27" s="479">
        <v>0</v>
      </c>
      <c r="AS27" s="479"/>
      <c r="AT27" s="479">
        <v>915.822</v>
      </c>
      <c r="AU27" s="479">
        <v>2020.0730000000001</v>
      </c>
      <c r="AV27" s="479">
        <v>2935.895</v>
      </c>
      <c r="AW27" s="481" t="s">
        <v>529</v>
      </c>
      <c r="AX27" s="479">
        <v>0</v>
      </c>
      <c r="AY27" s="479">
        <v>0</v>
      </c>
      <c r="AZ27" s="479">
        <v>0</v>
      </c>
      <c r="BA27" s="479"/>
      <c r="BB27" s="479">
        <v>0</v>
      </c>
      <c r="BC27" s="479">
        <v>0</v>
      </c>
      <c r="BD27" s="479">
        <v>0</v>
      </c>
      <c r="BE27" s="479"/>
      <c r="BF27" s="479">
        <v>0</v>
      </c>
      <c r="BG27" s="479">
        <v>0</v>
      </c>
      <c r="BH27" s="479">
        <v>0</v>
      </c>
      <c r="BI27" s="481" t="s">
        <v>529</v>
      </c>
      <c r="BJ27" s="479">
        <v>0</v>
      </c>
      <c r="BK27" s="479">
        <v>0</v>
      </c>
      <c r="BL27" s="479">
        <v>0</v>
      </c>
      <c r="BM27" s="479"/>
      <c r="BN27" s="479">
        <v>0</v>
      </c>
      <c r="BO27" s="479">
        <v>0</v>
      </c>
      <c r="BP27" s="479">
        <v>0</v>
      </c>
      <c r="BQ27" s="479"/>
      <c r="BR27" s="479">
        <v>252971.215</v>
      </c>
      <c r="BS27" s="479">
        <v>114642.14599999998</v>
      </c>
      <c r="BT27" s="479">
        <v>367613.36300000001</v>
      </c>
      <c r="BU27" s="481" t="s">
        <v>529</v>
      </c>
      <c r="BV27" s="479">
        <v>124742.139</v>
      </c>
      <c r="BW27" s="479">
        <v>92714.959000000003</v>
      </c>
      <c r="BX27" s="479">
        <v>217457.098</v>
      </c>
      <c r="BY27" s="479"/>
      <c r="BZ27" s="479">
        <v>252971.215</v>
      </c>
      <c r="CA27" s="479">
        <v>114644.99599999998</v>
      </c>
      <c r="CB27" s="479">
        <v>367616.21299999999</v>
      </c>
      <c r="CC27" s="487"/>
      <c r="CD27" s="476"/>
      <c r="CE27" s="476"/>
      <c r="CF27" s="476"/>
    </row>
    <row r="28" spans="1:84" s="477" customFormat="1" ht="9" customHeight="1">
      <c r="A28" s="481" t="s">
        <v>530</v>
      </c>
      <c r="B28" s="479">
        <v>3707765.713</v>
      </c>
      <c r="C28" s="479">
        <v>401804.27600000001</v>
      </c>
      <c r="D28" s="479">
        <v>4109569.9890000001</v>
      </c>
      <c r="E28" s="479"/>
      <c r="F28" s="479">
        <v>3110.2759999999998</v>
      </c>
      <c r="G28" s="479">
        <v>347.988</v>
      </c>
      <c r="H28" s="479">
        <v>3458.2640000000001</v>
      </c>
      <c r="I28" s="479"/>
      <c r="J28" s="479">
        <v>5178288.0250000004</v>
      </c>
      <c r="K28" s="479">
        <v>921885.12600000005</v>
      </c>
      <c r="L28" s="479">
        <v>6100173.1509999996</v>
      </c>
      <c r="M28" s="481" t="s">
        <v>530</v>
      </c>
      <c r="N28" s="479">
        <v>648389.91899999999</v>
      </c>
      <c r="O28" s="479">
        <v>110587.482</v>
      </c>
      <c r="P28" s="479">
        <v>758977.40099999995</v>
      </c>
      <c r="Q28" s="479"/>
      <c r="R28" s="479">
        <v>279622.25199999998</v>
      </c>
      <c r="S28" s="479">
        <v>38827.910000000003</v>
      </c>
      <c r="T28" s="479">
        <v>318450.16200000001</v>
      </c>
      <c r="U28" s="479"/>
      <c r="V28" s="479">
        <v>2195060.3480000002</v>
      </c>
      <c r="W28" s="479">
        <v>333926.03700000001</v>
      </c>
      <c r="X28" s="479">
        <v>2528986.3849999998</v>
      </c>
      <c r="Y28" s="481" t="s">
        <v>530</v>
      </c>
      <c r="Z28" s="479">
        <v>19835.289000000001</v>
      </c>
      <c r="AA28" s="479">
        <v>5883.2640000000001</v>
      </c>
      <c r="AB28" s="479">
        <v>25718.554</v>
      </c>
      <c r="AC28" s="479"/>
      <c r="AD28" s="479">
        <v>2276411.165</v>
      </c>
      <c r="AE28" s="479">
        <v>407730.272</v>
      </c>
      <c r="AF28" s="479">
        <v>2684141.4369999999</v>
      </c>
      <c r="AG28" s="479"/>
      <c r="AH28" s="479">
        <v>0</v>
      </c>
      <c r="AI28" s="479">
        <v>0</v>
      </c>
      <c r="AJ28" s="479">
        <v>0</v>
      </c>
      <c r="AK28" s="481" t="s">
        <v>530</v>
      </c>
      <c r="AL28" s="479">
        <v>10352.5</v>
      </c>
      <c r="AM28" s="479">
        <v>1518.5250000000001</v>
      </c>
      <c r="AN28" s="479">
        <v>11871.025</v>
      </c>
      <c r="AO28" s="479"/>
      <c r="AP28" s="479">
        <v>1654580.8940000001</v>
      </c>
      <c r="AQ28" s="479">
        <v>0</v>
      </c>
      <c r="AR28" s="479">
        <v>1654580.8940000001</v>
      </c>
      <c r="AS28" s="479"/>
      <c r="AT28" s="479">
        <v>0</v>
      </c>
      <c r="AU28" s="479">
        <v>0</v>
      </c>
      <c r="AV28" s="479">
        <v>0</v>
      </c>
      <c r="AW28" s="481" t="s">
        <v>530</v>
      </c>
      <c r="AX28" s="479">
        <v>678303.51699999999</v>
      </c>
      <c r="AY28" s="479">
        <v>0</v>
      </c>
      <c r="AZ28" s="479">
        <v>678303.51699999999</v>
      </c>
      <c r="BA28" s="479"/>
      <c r="BB28" s="479">
        <v>0</v>
      </c>
      <c r="BC28" s="479">
        <v>0</v>
      </c>
      <c r="BD28" s="479">
        <v>0</v>
      </c>
      <c r="BE28" s="479"/>
      <c r="BF28" s="479">
        <v>0</v>
      </c>
      <c r="BG28" s="479">
        <v>0</v>
      </c>
      <c r="BH28" s="479">
        <v>0</v>
      </c>
      <c r="BI28" s="481" t="s">
        <v>530</v>
      </c>
      <c r="BJ28" s="479">
        <v>0</v>
      </c>
      <c r="BK28" s="479">
        <v>0</v>
      </c>
      <c r="BL28" s="479">
        <v>0</v>
      </c>
      <c r="BM28" s="479"/>
      <c r="BN28" s="479">
        <v>0</v>
      </c>
      <c r="BO28" s="479">
        <v>0</v>
      </c>
      <c r="BP28" s="479">
        <v>0</v>
      </c>
      <c r="BQ28" s="479"/>
      <c r="BR28" s="479">
        <v>16651719.897999998</v>
      </c>
      <c r="BS28" s="479">
        <v>2222510.88</v>
      </c>
      <c r="BT28" s="479">
        <v>18874230.778999999</v>
      </c>
      <c r="BU28" s="481" t="s">
        <v>530</v>
      </c>
      <c r="BV28" s="479">
        <v>5178288.0250000004</v>
      </c>
      <c r="BW28" s="479">
        <v>921885.12600000005</v>
      </c>
      <c r="BX28" s="479">
        <v>6100173.1509999996</v>
      </c>
      <c r="BY28" s="479"/>
      <c r="BZ28" s="479">
        <v>16651719.897999998</v>
      </c>
      <c r="CA28" s="479">
        <v>2222510.88</v>
      </c>
      <c r="CB28" s="479">
        <v>18874230.778999999</v>
      </c>
      <c r="CC28" s="475"/>
      <c r="CD28" s="476"/>
      <c r="CE28" s="476"/>
      <c r="CF28" s="476"/>
    </row>
    <row r="29" spans="1:84" s="477" customFormat="1" ht="9" customHeight="1">
      <c r="A29" s="481" t="s">
        <v>531</v>
      </c>
      <c r="B29" s="479">
        <v>353732.76899999997</v>
      </c>
      <c r="C29" s="479">
        <v>562351.65</v>
      </c>
      <c r="D29" s="479">
        <v>916084.42</v>
      </c>
      <c r="E29" s="479"/>
      <c r="F29" s="479">
        <v>1513.1769999999999</v>
      </c>
      <c r="G29" s="479">
        <v>10307.348</v>
      </c>
      <c r="H29" s="479">
        <v>11820.525</v>
      </c>
      <c r="I29" s="479"/>
      <c r="J29" s="479">
        <v>1333999.42</v>
      </c>
      <c r="K29" s="479">
        <v>1475684.6629999999</v>
      </c>
      <c r="L29" s="479">
        <v>2809684.0830000001</v>
      </c>
      <c r="M29" s="481" t="s">
        <v>531</v>
      </c>
      <c r="N29" s="479">
        <v>39639.161999999997</v>
      </c>
      <c r="O29" s="479">
        <v>118565.73</v>
      </c>
      <c r="P29" s="479">
        <v>158204.89199999999</v>
      </c>
      <c r="Q29" s="479"/>
      <c r="R29" s="479">
        <v>174286.16099999999</v>
      </c>
      <c r="S29" s="479">
        <v>197990.81700000001</v>
      </c>
      <c r="T29" s="479">
        <v>372276.97899999999</v>
      </c>
      <c r="U29" s="479"/>
      <c r="V29" s="479">
        <v>269894.446</v>
      </c>
      <c r="W29" s="479">
        <v>355379.35499999998</v>
      </c>
      <c r="X29" s="479">
        <v>625273.80200000003</v>
      </c>
      <c r="Y29" s="481" t="s">
        <v>531</v>
      </c>
      <c r="Z29" s="479">
        <v>0</v>
      </c>
      <c r="AA29" s="479">
        <v>0</v>
      </c>
      <c r="AB29" s="479">
        <v>0</v>
      </c>
      <c r="AC29" s="479"/>
      <c r="AD29" s="479">
        <v>587945.35900000005</v>
      </c>
      <c r="AE29" s="479">
        <v>651103.61600000004</v>
      </c>
      <c r="AF29" s="479">
        <v>1239048.976</v>
      </c>
      <c r="AG29" s="479"/>
      <c r="AH29" s="479">
        <v>0</v>
      </c>
      <c r="AI29" s="479">
        <v>0</v>
      </c>
      <c r="AJ29" s="479">
        <v>0</v>
      </c>
      <c r="AK29" s="481" t="s">
        <v>531</v>
      </c>
      <c r="AL29" s="479">
        <v>9009.7960000000003</v>
      </c>
      <c r="AM29" s="479">
        <v>2453.5149999999999</v>
      </c>
      <c r="AN29" s="479">
        <v>11463.312</v>
      </c>
      <c r="AO29" s="479"/>
      <c r="AP29" s="479">
        <v>0</v>
      </c>
      <c r="AQ29" s="479">
        <v>0</v>
      </c>
      <c r="AR29" s="479">
        <v>0</v>
      </c>
      <c r="AS29" s="479"/>
      <c r="AT29" s="479">
        <v>258164.96100000001</v>
      </c>
      <c r="AU29" s="479">
        <v>164244.71799999999</v>
      </c>
      <c r="AV29" s="479">
        <v>422409.68</v>
      </c>
      <c r="AW29" s="481" t="s">
        <v>531</v>
      </c>
      <c r="AX29" s="479">
        <v>0</v>
      </c>
      <c r="AY29" s="479">
        <v>0</v>
      </c>
      <c r="AZ29" s="479">
        <v>0</v>
      </c>
      <c r="BA29" s="479"/>
      <c r="BB29" s="479">
        <v>0</v>
      </c>
      <c r="BC29" s="479">
        <v>0</v>
      </c>
      <c r="BD29" s="479">
        <v>0</v>
      </c>
      <c r="BE29" s="479"/>
      <c r="BF29" s="479">
        <v>107.816</v>
      </c>
      <c r="BG29" s="479">
        <v>2261.8000000000002</v>
      </c>
      <c r="BH29" s="479">
        <v>2369.6170000000002</v>
      </c>
      <c r="BI29" s="481" t="s">
        <v>531</v>
      </c>
      <c r="BJ29" s="479">
        <v>0</v>
      </c>
      <c r="BK29" s="479">
        <v>0</v>
      </c>
      <c r="BL29" s="479">
        <v>0</v>
      </c>
      <c r="BM29" s="479"/>
      <c r="BN29" s="479">
        <v>0</v>
      </c>
      <c r="BO29" s="479">
        <v>0</v>
      </c>
      <c r="BP29" s="479">
        <v>0</v>
      </c>
      <c r="BQ29" s="479"/>
      <c r="BR29" s="479">
        <v>3028293.0670000003</v>
      </c>
      <c r="BS29" s="479">
        <v>3540343.2119999994</v>
      </c>
      <c r="BT29" s="479">
        <v>6568636.2859999994</v>
      </c>
      <c r="BU29" s="481" t="s">
        <v>531</v>
      </c>
      <c r="BV29" s="479">
        <v>1333999.42</v>
      </c>
      <c r="BW29" s="479">
        <v>1475684.6629999999</v>
      </c>
      <c r="BX29" s="479">
        <v>2809684.0830000001</v>
      </c>
      <c r="BY29" s="479"/>
      <c r="BZ29" s="479">
        <v>3028293.0670000003</v>
      </c>
      <c r="CA29" s="479">
        <v>3540343.2119999994</v>
      </c>
      <c r="CB29" s="479">
        <v>6568636.2859999994</v>
      </c>
      <c r="CC29" s="475"/>
      <c r="CD29" s="476"/>
      <c r="CE29" s="476"/>
      <c r="CF29" s="476"/>
    </row>
    <row r="30" spans="1:84" s="477" customFormat="1" ht="9" customHeight="1">
      <c r="A30" s="481" t="s">
        <v>532</v>
      </c>
      <c r="B30" s="479">
        <v>587805.88800000004</v>
      </c>
      <c r="C30" s="479">
        <v>506492.14199999999</v>
      </c>
      <c r="D30" s="479">
        <v>1094298.03</v>
      </c>
      <c r="E30" s="479"/>
      <c r="F30" s="479">
        <v>0</v>
      </c>
      <c r="G30" s="479">
        <v>0</v>
      </c>
      <c r="H30" s="479">
        <v>0</v>
      </c>
      <c r="I30" s="479"/>
      <c r="J30" s="479">
        <v>1430857.6710000001</v>
      </c>
      <c r="K30" s="479">
        <v>1364516.78</v>
      </c>
      <c r="L30" s="479">
        <v>2795374.452</v>
      </c>
      <c r="M30" s="481" t="s">
        <v>532</v>
      </c>
      <c r="N30" s="479">
        <v>0</v>
      </c>
      <c r="O30" s="479">
        <v>0</v>
      </c>
      <c r="P30" s="479">
        <v>0</v>
      </c>
      <c r="Q30" s="479"/>
      <c r="R30" s="479">
        <v>188920.394</v>
      </c>
      <c r="S30" s="479">
        <v>153755.122</v>
      </c>
      <c r="T30" s="479">
        <v>342675.516</v>
      </c>
      <c r="U30" s="479"/>
      <c r="V30" s="479">
        <v>388460.67599999998</v>
      </c>
      <c r="W30" s="479">
        <v>677282.72499999998</v>
      </c>
      <c r="X30" s="479">
        <v>1065743.4010000001</v>
      </c>
      <c r="Y30" s="481" t="s">
        <v>532</v>
      </c>
      <c r="Z30" s="479">
        <v>254897.829</v>
      </c>
      <c r="AA30" s="479">
        <v>421112.04499999998</v>
      </c>
      <c r="AB30" s="479">
        <v>676009.87399999995</v>
      </c>
      <c r="AC30" s="479"/>
      <c r="AD30" s="479">
        <v>332662.77</v>
      </c>
      <c r="AE30" s="479">
        <v>758852.57400000002</v>
      </c>
      <c r="AF30" s="479">
        <v>1091515.345</v>
      </c>
      <c r="AG30" s="479"/>
      <c r="AH30" s="479">
        <v>0</v>
      </c>
      <c r="AI30" s="479">
        <v>0</v>
      </c>
      <c r="AJ30" s="479">
        <v>0</v>
      </c>
      <c r="AK30" s="481" t="s">
        <v>532</v>
      </c>
      <c r="AL30" s="479">
        <v>0</v>
      </c>
      <c r="AM30" s="479">
        <v>0</v>
      </c>
      <c r="AN30" s="479">
        <v>0</v>
      </c>
      <c r="AO30" s="479"/>
      <c r="AP30" s="479">
        <v>0</v>
      </c>
      <c r="AQ30" s="479">
        <v>0</v>
      </c>
      <c r="AR30" s="479">
        <v>0</v>
      </c>
      <c r="AS30" s="479"/>
      <c r="AT30" s="479">
        <v>63755.606</v>
      </c>
      <c r="AU30" s="479">
        <v>214561.86199999999</v>
      </c>
      <c r="AV30" s="479">
        <v>278317.46899999998</v>
      </c>
      <c r="AW30" s="481" t="s">
        <v>532</v>
      </c>
      <c r="AX30" s="479">
        <v>0</v>
      </c>
      <c r="AY30" s="479">
        <v>0</v>
      </c>
      <c r="AZ30" s="479">
        <v>0</v>
      </c>
      <c r="BA30" s="479"/>
      <c r="BB30" s="479">
        <v>0</v>
      </c>
      <c r="BC30" s="479">
        <v>0</v>
      </c>
      <c r="BD30" s="479">
        <v>0</v>
      </c>
      <c r="BE30" s="479"/>
      <c r="BF30" s="479">
        <v>0</v>
      </c>
      <c r="BG30" s="479">
        <v>0</v>
      </c>
      <c r="BH30" s="479">
        <v>0</v>
      </c>
      <c r="BI30" s="481" t="s">
        <v>532</v>
      </c>
      <c r="BJ30" s="479">
        <v>0</v>
      </c>
      <c r="BK30" s="479">
        <v>0</v>
      </c>
      <c r="BL30" s="479">
        <v>0</v>
      </c>
      <c r="BM30" s="479"/>
      <c r="BN30" s="479">
        <v>0</v>
      </c>
      <c r="BO30" s="479">
        <v>0</v>
      </c>
      <c r="BP30" s="479">
        <v>0</v>
      </c>
      <c r="BQ30" s="479"/>
      <c r="BR30" s="479">
        <v>3247360.8340000003</v>
      </c>
      <c r="BS30" s="479">
        <v>4096573.25</v>
      </c>
      <c r="BT30" s="479">
        <v>7343934.0869999994</v>
      </c>
      <c r="BU30" s="481" t="s">
        <v>532</v>
      </c>
      <c r="BV30" s="479">
        <v>1430857.6710000001</v>
      </c>
      <c r="BW30" s="479">
        <v>1364516.78</v>
      </c>
      <c r="BX30" s="479">
        <v>2795374.452</v>
      </c>
      <c r="BY30" s="479"/>
      <c r="BZ30" s="479">
        <v>3247360.8340000003</v>
      </c>
      <c r="CA30" s="479">
        <v>4096573.25</v>
      </c>
      <c r="CB30" s="479">
        <v>7343934.0869999994</v>
      </c>
      <c r="CC30" s="475"/>
      <c r="CD30" s="476"/>
      <c r="CE30" s="476"/>
      <c r="CF30" s="476"/>
    </row>
    <row r="31" spans="1:84" s="477" customFormat="1" ht="9" customHeight="1">
      <c r="A31" s="481" t="s">
        <v>533</v>
      </c>
      <c r="B31" s="479">
        <v>26857564.925000001</v>
      </c>
      <c r="C31" s="479">
        <v>9333064.9900000002</v>
      </c>
      <c r="D31" s="479">
        <v>36190629.914999999</v>
      </c>
      <c r="E31" s="479"/>
      <c r="F31" s="479">
        <v>1104818.5430000001</v>
      </c>
      <c r="G31" s="479">
        <v>23574.21</v>
      </c>
      <c r="H31" s="479">
        <v>1128392.753</v>
      </c>
      <c r="I31" s="479"/>
      <c r="J31" s="479">
        <v>41814932.325999998</v>
      </c>
      <c r="K31" s="479">
        <v>19846392.153000001</v>
      </c>
      <c r="L31" s="479">
        <v>61661324.479999997</v>
      </c>
      <c r="M31" s="481" t="s">
        <v>533</v>
      </c>
      <c r="N31" s="479">
        <v>3556518.0070000002</v>
      </c>
      <c r="O31" s="479">
        <v>203406.326</v>
      </c>
      <c r="P31" s="479">
        <v>3759924.3339999998</v>
      </c>
      <c r="Q31" s="479"/>
      <c r="R31" s="479">
        <v>4401737.2470000004</v>
      </c>
      <c r="S31" s="479">
        <v>2010181.3670000001</v>
      </c>
      <c r="T31" s="479">
        <v>6411918.6140000001</v>
      </c>
      <c r="U31" s="479"/>
      <c r="V31" s="479">
        <v>21286934.958999999</v>
      </c>
      <c r="W31" s="479">
        <v>5323836.2010000004</v>
      </c>
      <c r="X31" s="479">
        <v>26610771.160999998</v>
      </c>
      <c r="Y31" s="481" t="s">
        <v>533</v>
      </c>
      <c r="Z31" s="479">
        <v>442185.717</v>
      </c>
      <c r="AA31" s="479">
        <v>209025.96</v>
      </c>
      <c r="AB31" s="479">
        <v>651211.67700000003</v>
      </c>
      <c r="AC31" s="479"/>
      <c r="AD31" s="479">
        <v>18424473.583000001</v>
      </c>
      <c r="AE31" s="479">
        <v>6129395.5290000001</v>
      </c>
      <c r="AF31" s="479">
        <v>24553869.112</v>
      </c>
      <c r="AG31" s="479"/>
      <c r="AH31" s="479">
        <v>11556519.23</v>
      </c>
      <c r="AI31" s="479">
        <v>6848.4110000000001</v>
      </c>
      <c r="AJ31" s="479">
        <v>11563367.642000001</v>
      </c>
      <c r="AK31" s="481" t="s">
        <v>533</v>
      </c>
      <c r="AL31" s="479">
        <v>2279169.2439999999</v>
      </c>
      <c r="AM31" s="479">
        <v>324994.41499999998</v>
      </c>
      <c r="AN31" s="479">
        <v>2604163.659</v>
      </c>
      <c r="AO31" s="479"/>
      <c r="AP31" s="479">
        <v>1597769.7749999999</v>
      </c>
      <c r="AQ31" s="479">
        <v>0</v>
      </c>
      <c r="AR31" s="479">
        <v>1597769.7749999999</v>
      </c>
      <c r="AS31" s="479"/>
      <c r="AT31" s="479">
        <v>1261344.926</v>
      </c>
      <c r="AU31" s="479">
        <v>2731874.6979999999</v>
      </c>
      <c r="AV31" s="479">
        <v>3993219.625</v>
      </c>
      <c r="AW31" s="481" t="s">
        <v>533</v>
      </c>
      <c r="AX31" s="479">
        <v>680847.06700000004</v>
      </c>
      <c r="AY31" s="479">
        <v>0</v>
      </c>
      <c r="AZ31" s="479">
        <v>680847.06700000004</v>
      </c>
      <c r="BA31" s="479"/>
      <c r="BB31" s="479">
        <v>633015.77599999995</v>
      </c>
      <c r="BC31" s="479">
        <v>58943.777000000002</v>
      </c>
      <c r="BD31" s="479">
        <v>691959.55299999996</v>
      </c>
      <c r="BE31" s="479"/>
      <c r="BF31" s="479">
        <v>118352.9</v>
      </c>
      <c r="BG31" s="479">
        <v>384067.14799999999</v>
      </c>
      <c r="BH31" s="479">
        <v>502420.04800000001</v>
      </c>
      <c r="BI31" s="481" t="s">
        <v>533</v>
      </c>
      <c r="BJ31" s="479">
        <v>41000</v>
      </c>
      <c r="BK31" s="479">
        <v>163592</v>
      </c>
      <c r="BL31" s="479">
        <v>204592</v>
      </c>
      <c r="BM31" s="479"/>
      <c r="BN31" s="479">
        <v>417422.22899999999</v>
      </c>
      <c r="BO31" s="479">
        <v>265308.21899999998</v>
      </c>
      <c r="BP31" s="479">
        <v>682730.44900000002</v>
      </c>
      <c r="BQ31" s="479"/>
      <c r="BR31" s="479">
        <v>136474606.45400003</v>
      </c>
      <c r="BS31" s="479">
        <v>47014505.403999999</v>
      </c>
      <c r="BT31" s="479">
        <v>183489111.86400002</v>
      </c>
      <c r="BU31" s="481" t="s">
        <v>533</v>
      </c>
      <c r="BV31" s="479">
        <v>41814932.325999998</v>
      </c>
      <c r="BW31" s="479">
        <v>20442326.855</v>
      </c>
      <c r="BX31" s="479">
        <v>62257259.181000002</v>
      </c>
      <c r="BY31" s="479"/>
      <c r="BZ31" s="479">
        <v>136474606.45400003</v>
      </c>
      <c r="CA31" s="479">
        <v>47610440.105999999</v>
      </c>
      <c r="CB31" s="479">
        <v>184085046.56500003</v>
      </c>
      <c r="CC31" s="475"/>
      <c r="CD31" s="476"/>
      <c r="CE31" s="476"/>
      <c r="CF31" s="476"/>
    </row>
    <row r="32" spans="1:84" s="477" customFormat="1" ht="9" customHeight="1">
      <c r="A32" s="481" t="s">
        <v>534</v>
      </c>
      <c r="B32" s="479">
        <v>1277869.3489999999</v>
      </c>
      <c r="C32" s="479">
        <v>1859529.76</v>
      </c>
      <c r="D32" s="479">
        <v>3137399.11</v>
      </c>
      <c r="E32" s="479"/>
      <c r="F32" s="479">
        <v>3801.3020000000001</v>
      </c>
      <c r="G32" s="479">
        <v>9432.5650000000005</v>
      </c>
      <c r="H32" s="479">
        <v>13233.867</v>
      </c>
      <c r="I32" s="479"/>
      <c r="J32" s="479">
        <v>1897475.064</v>
      </c>
      <c r="K32" s="479">
        <v>3718141.5559999999</v>
      </c>
      <c r="L32" s="479">
        <v>5615616.6210000003</v>
      </c>
      <c r="M32" s="481" t="s">
        <v>534</v>
      </c>
      <c r="N32" s="479">
        <v>18209.698</v>
      </c>
      <c r="O32" s="479">
        <v>9488.1440000000002</v>
      </c>
      <c r="P32" s="479">
        <v>27697.843000000001</v>
      </c>
      <c r="Q32" s="479"/>
      <c r="R32" s="479">
        <v>317621.61599999998</v>
      </c>
      <c r="S32" s="479">
        <v>466015.61499999999</v>
      </c>
      <c r="T32" s="479">
        <v>783637.23100000003</v>
      </c>
      <c r="U32" s="479"/>
      <c r="V32" s="479">
        <v>1291685.7860000001</v>
      </c>
      <c r="W32" s="479">
        <v>1240671.3570000001</v>
      </c>
      <c r="X32" s="479">
        <v>2532357.1430000002</v>
      </c>
      <c r="Y32" s="481" t="s">
        <v>534</v>
      </c>
      <c r="Z32" s="479">
        <v>0</v>
      </c>
      <c r="AA32" s="479">
        <v>0</v>
      </c>
      <c r="AB32" s="479">
        <v>0</v>
      </c>
      <c r="AC32" s="479"/>
      <c r="AD32" s="479">
        <v>693191.08600000001</v>
      </c>
      <c r="AE32" s="479">
        <v>794156.2</v>
      </c>
      <c r="AF32" s="479">
        <v>1487347.2860000001</v>
      </c>
      <c r="AG32" s="479"/>
      <c r="AH32" s="479">
        <v>0</v>
      </c>
      <c r="AI32" s="479">
        <v>0</v>
      </c>
      <c r="AJ32" s="479">
        <v>0</v>
      </c>
      <c r="AK32" s="481" t="s">
        <v>534</v>
      </c>
      <c r="AL32" s="479">
        <v>768.84900000000005</v>
      </c>
      <c r="AM32" s="479">
        <v>11461.119000000001</v>
      </c>
      <c r="AN32" s="479">
        <v>12229.968999999999</v>
      </c>
      <c r="AO32" s="479"/>
      <c r="AP32" s="479">
        <v>0</v>
      </c>
      <c r="AQ32" s="479">
        <v>0</v>
      </c>
      <c r="AR32" s="479">
        <v>0</v>
      </c>
      <c r="AS32" s="479"/>
      <c r="AT32" s="479">
        <v>303440.82</v>
      </c>
      <c r="AU32" s="479">
        <v>398969.913</v>
      </c>
      <c r="AV32" s="479">
        <v>702410.73300000001</v>
      </c>
      <c r="AW32" s="481" t="s">
        <v>534</v>
      </c>
      <c r="AX32" s="479">
        <v>0</v>
      </c>
      <c r="AY32" s="479">
        <v>0</v>
      </c>
      <c r="AZ32" s="479">
        <v>0</v>
      </c>
      <c r="BA32" s="479"/>
      <c r="BB32" s="479">
        <v>0</v>
      </c>
      <c r="BC32" s="479">
        <v>0</v>
      </c>
      <c r="BD32" s="479">
        <v>0</v>
      </c>
      <c r="BE32" s="479"/>
      <c r="BF32" s="479">
        <v>18973.294000000002</v>
      </c>
      <c r="BG32" s="479">
        <v>53263.819000000003</v>
      </c>
      <c r="BH32" s="479">
        <v>72237.114000000001</v>
      </c>
      <c r="BI32" s="481" t="s">
        <v>534</v>
      </c>
      <c r="BJ32" s="479">
        <v>0</v>
      </c>
      <c r="BK32" s="479">
        <v>0</v>
      </c>
      <c r="BL32" s="479">
        <v>0</v>
      </c>
      <c r="BM32" s="479"/>
      <c r="BN32" s="479">
        <v>0</v>
      </c>
      <c r="BO32" s="479">
        <v>0</v>
      </c>
      <c r="BP32" s="479">
        <v>0</v>
      </c>
      <c r="BQ32" s="479"/>
      <c r="BR32" s="479">
        <v>5823036.8640000001</v>
      </c>
      <c r="BS32" s="479">
        <v>8561130.0480000004</v>
      </c>
      <c r="BT32" s="479">
        <v>14384166.917000003</v>
      </c>
      <c r="BU32" s="481" t="s">
        <v>534</v>
      </c>
      <c r="BV32" s="479">
        <v>1897475.064</v>
      </c>
      <c r="BW32" s="479">
        <v>3718141.5559999999</v>
      </c>
      <c r="BX32" s="479">
        <v>5615616.6210000003</v>
      </c>
      <c r="BY32" s="479"/>
      <c r="BZ32" s="479">
        <v>5823036.8640000001</v>
      </c>
      <c r="CA32" s="479">
        <v>8561130.0480000004</v>
      </c>
      <c r="CB32" s="479">
        <v>14384166.917000003</v>
      </c>
      <c r="CC32" s="475"/>
      <c r="CD32" s="476"/>
      <c r="CE32" s="476"/>
      <c r="CF32" s="476"/>
    </row>
    <row r="33" spans="1:84" s="477" customFormat="1" ht="9" customHeight="1">
      <c r="A33" s="481" t="s">
        <v>535</v>
      </c>
      <c r="B33" s="479">
        <v>13642136.195</v>
      </c>
      <c r="C33" s="479">
        <v>1473679.328</v>
      </c>
      <c r="D33" s="479">
        <v>15115815.523</v>
      </c>
      <c r="E33" s="479"/>
      <c r="F33" s="479">
        <v>97527.93</v>
      </c>
      <c r="G33" s="479">
        <v>247.86699999999999</v>
      </c>
      <c r="H33" s="479">
        <v>97775.797999999995</v>
      </c>
      <c r="I33" s="479"/>
      <c r="J33" s="479">
        <v>18511061.668000001</v>
      </c>
      <c r="K33" s="479">
        <v>1815180.16</v>
      </c>
      <c r="L33" s="479">
        <v>20326241.829</v>
      </c>
      <c r="M33" s="481" t="s">
        <v>535</v>
      </c>
      <c r="N33" s="479">
        <v>1429428.2849999999</v>
      </c>
      <c r="O33" s="479">
        <v>8995.0669999999991</v>
      </c>
      <c r="P33" s="479">
        <v>1438423.352</v>
      </c>
      <c r="Q33" s="479"/>
      <c r="R33" s="479">
        <v>3026402.5469999998</v>
      </c>
      <c r="S33" s="479">
        <v>58959.512999999999</v>
      </c>
      <c r="T33" s="479">
        <v>3085362.06</v>
      </c>
      <c r="U33" s="479"/>
      <c r="V33" s="479">
        <v>9855068.6970000006</v>
      </c>
      <c r="W33" s="479">
        <v>624285.21900000004</v>
      </c>
      <c r="X33" s="479">
        <v>10479353.915999999</v>
      </c>
      <c r="Y33" s="481" t="s">
        <v>535</v>
      </c>
      <c r="Z33" s="479">
        <v>0</v>
      </c>
      <c r="AA33" s="479">
        <v>0</v>
      </c>
      <c r="AB33" s="479">
        <v>0</v>
      </c>
      <c r="AC33" s="479"/>
      <c r="AD33" s="479">
        <v>9186346.5460000001</v>
      </c>
      <c r="AE33" s="479">
        <v>500467.13699999999</v>
      </c>
      <c r="AF33" s="479">
        <v>9686813.6830000002</v>
      </c>
      <c r="AG33" s="479"/>
      <c r="AH33" s="479">
        <v>423262.83100000001</v>
      </c>
      <c r="AI33" s="479">
        <v>4692.357</v>
      </c>
      <c r="AJ33" s="479">
        <v>427955.18800000002</v>
      </c>
      <c r="AK33" s="481" t="s">
        <v>535</v>
      </c>
      <c r="AL33" s="479">
        <v>520425.05200000003</v>
      </c>
      <c r="AM33" s="479">
        <v>19310.502</v>
      </c>
      <c r="AN33" s="479">
        <v>539735.554</v>
      </c>
      <c r="AO33" s="479"/>
      <c r="AP33" s="479">
        <v>0</v>
      </c>
      <c r="AQ33" s="479">
        <v>64.161000000000001</v>
      </c>
      <c r="AR33" s="479">
        <v>64.161000000000001</v>
      </c>
      <c r="AS33" s="479"/>
      <c r="AT33" s="479">
        <v>0</v>
      </c>
      <c r="AU33" s="479">
        <v>0</v>
      </c>
      <c r="AV33" s="479">
        <v>0</v>
      </c>
      <c r="AW33" s="481" t="s">
        <v>535</v>
      </c>
      <c r="AX33" s="479">
        <v>0</v>
      </c>
      <c r="AY33" s="479">
        <v>0</v>
      </c>
      <c r="AZ33" s="479">
        <v>0</v>
      </c>
      <c r="BA33" s="479"/>
      <c r="BB33" s="479">
        <v>0</v>
      </c>
      <c r="BC33" s="479">
        <v>143.37799999999999</v>
      </c>
      <c r="BD33" s="479">
        <v>143.37799999999999</v>
      </c>
      <c r="BE33" s="479"/>
      <c r="BF33" s="479">
        <v>0</v>
      </c>
      <c r="BG33" s="479">
        <v>0</v>
      </c>
      <c r="BH33" s="479">
        <v>0</v>
      </c>
      <c r="BI33" s="481" t="s">
        <v>535</v>
      </c>
      <c r="BJ33" s="479">
        <v>0</v>
      </c>
      <c r="BK33" s="479">
        <v>0</v>
      </c>
      <c r="BL33" s="479">
        <v>0</v>
      </c>
      <c r="BM33" s="479"/>
      <c r="BN33" s="479">
        <v>0</v>
      </c>
      <c r="BO33" s="479">
        <v>0</v>
      </c>
      <c r="BP33" s="479">
        <v>0</v>
      </c>
      <c r="BQ33" s="479"/>
      <c r="BR33" s="479">
        <v>56691659.751000002</v>
      </c>
      <c r="BS33" s="479">
        <v>4506024.6889999993</v>
      </c>
      <c r="BT33" s="479">
        <v>61197684.441999994</v>
      </c>
      <c r="BU33" s="481" t="s">
        <v>535</v>
      </c>
      <c r="BV33" s="479">
        <v>18511061.668000001</v>
      </c>
      <c r="BW33" s="479">
        <v>1815180.16</v>
      </c>
      <c r="BX33" s="479">
        <v>20326241.829</v>
      </c>
      <c r="BY33" s="479"/>
      <c r="BZ33" s="479">
        <v>56691659.751000002</v>
      </c>
      <c r="CA33" s="479">
        <v>4506024.6889999993</v>
      </c>
      <c r="CB33" s="479">
        <v>61197684.441999987</v>
      </c>
      <c r="CC33" s="475"/>
      <c r="CD33" s="476"/>
      <c r="CE33" s="476"/>
      <c r="CF33" s="476"/>
    </row>
    <row r="34" spans="1:84" s="477" customFormat="1" ht="9" customHeight="1">
      <c r="A34" s="481" t="s">
        <v>536</v>
      </c>
      <c r="B34" s="479">
        <v>1032501.943</v>
      </c>
      <c r="C34" s="479">
        <v>4674757.5250000004</v>
      </c>
      <c r="D34" s="479">
        <v>5707259.4689999996</v>
      </c>
      <c r="E34" s="479"/>
      <c r="F34" s="479">
        <v>8122.8249999999998</v>
      </c>
      <c r="G34" s="479">
        <v>92680.081000000006</v>
      </c>
      <c r="H34" s="479">
        <v>100802.906</v>
      </c>
      <c r="I34" s="479"/>
      <c r="J34" s="479">
        <v>212714.53</v>
      </c>
      <c r="K34" s="479">
        <v>3525586.9350000001</v>
      </c>
      <c r="L34" s="479">
        <v>3738301.466</v>
      </c>
      <c r="M34" s="481" t="s">
        <v>536</v>
      </c>
      <c r="N34" s="479">
        <v>92297.214999999997</v>
      </c>
      <c r="O34" s="479">
        <v>861660.223</v>
      </c>
      <c r="P34" s="479">
        <v>953957.43799999997</v>
      </c>
      <c r="Q34" s="479"/>
      <c r="R34" s="479">
        <v>290355.62400000001</v>
      </c>
      <c r="S34" s="479">
        <v>1640233.8319999999</v>
      </c>
      <c r="T34" s="479">
        <v>1930589.4569999999</v>
      </c>
      <c r="U34" s="479"/>
      <c r="V34" s="479">
        <v>274009.84700000001</v>
      </c>
      <c r="W34" s="479">
        <v>2713915.8130000001</v>
      </c>
      <c r="X34" s="479">
        <v>2987925.66</v>
      </c>
      <c r="Y34" s="481" t="s">
        <v>536</v>
      </c>
      <c r="Z34" s="479">
        <v>427740</v>
      </c>
      <c r="AA34" s="479">
        <v>79565.2</v>
      </c>
      <c r="AB34" s="479">
        <v>507305.2</v>
      </c>
      <c r="AC34" s="479"/>
      <c r="AD34" s="479">
        <v>251182.97899999999</v>
      </c>
      <c r="AE34" s="479">
        <v>2158765.173</v>
      </c>
      <c r="AF34" s="479">
        <v>2409948.1529999999</v>
      </c>
      <c r="AG34" s="479"/>
      <c r="AH34" s="479">
        <v>0</v>
      </c>
      <c r="AI34" s="479">
        <v>0</v>
      </c>
      <c r="AJ34" s="479">
        <v>0</v>
      </c>
      <c r="AK34" s="481" t="s">
        <v>536</v>
      </c>
      <c r="AL34" s="479">
        <v>19059.557000000001</v>
      </c>
      <c r="AM34" s="479">
        <v>275387.701</v>
      </c>
      <c r="AN34" s="479">
        <v>294447.25900000002</v>
      </c>
      <c r="AO34" s="479"/>
      <c r="AP34" s="479">
        <v>0</v>
      </c>
      <c r="AQ34" s="479">
        <v>0</v>
      </c>
      <c r="AR34" s="479">
        <v>0</v>
      </c>
      <c r="AS34" s="479"/>
      <c r="AT34" s="479">
        <v>71005.523000000001</v>
      </c>
      <c r="AU34" s="479">
        <v>532813.4</v>
      </c>
      <c r="AV34" s="479">
        <v>603818.924</v>
      </c>
      <c r="AW34" s="481" t="s">
        <v>536</v>
      </c>
      <c r="AX34" s="479">
        <v>0</v>
      </c>
      <c r="AY34" s="479">
        <v>0</v>
      </c>
      <c r="AZ34" s="479">
        <v>0</v>
      </c>
      <c r="BA34" s="479"/>
      <c r="BB34" s="479">
        <v>0</v>
      </c>
      <c r="BC34" s="479">
        <v>0</v>
      </c>
      <c r="BD34" s="479">
        <v>0</v>
      </c>
      <c r="BE34" s="479"/>
      <c r="BF34" s="479">
        <v>910</v>
      </c>
      <c r="BG34" s="479">
        <v>214097.31200000001</v>
      </c>
      <c r="BH34" s="479">
        <v>215007.31200000001</v>
      </c>
      <c r="BI34" s="481" t="s">
        <v>536</v>
      </c>
      <c r="BJ34" s="479">
        <v>0</v>
      </c>
      <c r="BK34" s="479">
        <v>0</v>
      </c>
      <c r="BL34" s="479">
        <v>0</v>
      </c>
      <c r="BM34" s="479"/>
      <c r="BN34" s="479">
        <v>0</v>
      </c>
      <c r="BO34" s="479">
        <v>171028</v>
      </c>
      <c r="BP34" s="479">
        <v>171028</v>
      </c>
      <c r="BQ34" s="479"/>
      <c r="BR34" s="479">
        <v>2679900.0430000001</v>
      </c>
      <c r="BS34" s="479">
        <v>16940491.195</v>
      </c>
      <c r="BT34" s="479">
        <v>19620391.243999995</v>
      </c>
      <c r="BU34" s="481" t="s">
        <v>536</v>
      </c>
      <c r="BV34" s="479">
        <v>212714.53</v>
      </c>
      <c r="BW34" s="479">
        <v>3901021.8360000001</v>
      </c>
      <c r="BX34" s="479">
        <v>4113736.3670000001</v>
      </c>
      <c r="BY34" s="479"/>
      <c r="BZ34" s="479">
        <v>2679900.0430000001</v>
      </c>
      <c r="CA34" s="479">
        <v>17315926.096000001</v>
      </c>
      <c r="CB34" s="479">
        <v>19995826.144999996</v>
      </c>
      <c r="CC34" s="476"/>
      <c r="CD34" s="476"/>
      <c r="CE34" s="476"/>
      <c r="CF34" s="476"/>
    </row>
    <row r="35" spans="1:84" s="477" customFormat="1" ht="9" customHeight="1">
      <c r="A35" s="481" t="s">
        <v>537</v>
      </c>
      <c r="B35" s="479">
        <v>1163.452</v>
      </c>
      <c r="C35" s="479">
        <v>371.8</v>
      </c>
      <c r="D35" s="479">
        <v>1535.252</v>
      </c>
      <c r="E35" s="479"/>
      <c r="F35" s="479">
        <v>0</v>
      </c>
      <c r="G35" s="479">
        <v>0</v>
      </c>
      <c r="H35" s="479">
        <v>0</v>
      </c>
      <c r="I35" s="479"/>
      <c r="J35" s="479">
        <v>0</v>
      </c>
      <c r="K35" s="479">
        <v>0</v>
      </c>
      <c r="L35" s="479">
        <v>0</v>
      </c>
      <c r="M35" s="481" t="s">
        <v>537</v>
      </c>
      <c r="N35" s="479">
        <v>0</v>
      </c>
      <c r="O35" s="479">
        <v>0</v>
      </c>
      <c r="P35" s="479">
        <v>0</v>
      </c>
      <c r="Q35" s="479"/>
      <c r="R35" s="479">
        <v>0</v>
      </c>
      <c r="S35" s="479">
        <v>0</v>
      </c>
      <c r="T35" s="479">
        <v>0</v>
      </c>
      <c r="U35" s="479"/>
      <c r="V35" s="479">
        <v>0</v>
      </c>
      <c r="W35" s="479">
        <v>0</v>
      </c>
      <c r="X35" s="479">
        <v>0</v>
      </c>
      <c r="Y35" s="481" t="s">
        <v>537</v>
      </c>
      <c r="Z35" s="479">
        <v>0</v>
      </c>
      <c r="AA35" s="479">
        <v>0</v>
      </c>
      <c r="AB35" s="479">
        <v>0</v>
      </c>
      <c r="AC35" s="479"/>
      <c r="AD35" s="479">
        <v>0</v>
      </c>
      <c r="AE35" s="479">
        <v>0</v>
      </c>
      <c r="AF35" s="479">
        <v>0</v>
      </c>
      <c r="AG35" s="479"/>
      <c r="AH35" s="479">
        <v>0</v>
      </c>
      <c r="AI35" s="479">
        <v>0</v>
      </c>
      <c r="AJ35" s="479">
        <v>0</v>
      </c>
      <c r="AK35" s="481" t="s">
        <v>537</v>
      </c>
      <c r="AL35" s="479">
        <v>0</v>
      </c>
      <c r="AM35" s="479">
        <v>0</v>
      </c>
      <c r="AN35" s="479">
        <v>0</v>
      </c>
      <c r="AO35" s="479"/>
      <c r="AP35" s="479">
        <v>0</v>
      </c>
      <c r="AQ35" s="479">
        <v>0</v>
      </c>
      <c r="AR35" s="479">
        <v>0</v>
      </c>
      <c r="AS35" s="479"/>
      <c r="AT35" s="479">
        <v>0</v>
      </c>
      <c r="AU35" s="479">
        <v>0</v>
      </c>
      <c r="AV35" s="479">
        <v>0</v>
      </c>
      <c r="AW35" s="481" t="s">
        <v>537</v>
      </c>
      <c r="AX35" s="479">
        <v>0</v>
      </c>
      <c r="AY35" s="479">
        <v>0</v>
      </c>
      <c r="AZ35" s="479">
        <v>0</v>
      </c>
      <c r="BA35" s="479"/>
      <c r="BB35" s="479">
        <v>0</v>
      </c>
      <c r="BC35" s="479">
        <v>0</v>
      </c>
      <c r="BD35" s="479">
        <v>0</v>
      </c>
      <c r="BE35" s="479"/>
      <c r="BF35" s="479">
        <v>0</v>
      </c>
      <c r="BG35" s="479">
        <v>0</v>
      </c>
      <c r="BH35" s="479">
        <v>0</v>
      </c>
      <c r="BI35" s="481" t="s">
        <v>537</v>
      </c>
      <c r="BJ35" s="479">
        <v>0</v>
      </c>
      <c r="BK35" s="479">
        <v>0</v>
      </c>
      <c r="BL35" s="479">
        <v>0</v>
      </c>
      <c r="BM35" s="479"/>
      <c r="BN35" s="479">
        <v>0</v>
      </c>
      <c r="BO35" s="479">
        <v>0</v>
      </c>
      <c r="BP35" s="479">
        <v>0</v>
      </c>
      <c r="BQ35" s="479"/>
      <c r="BR35" s="479">
        <v>1163.452</v>
      </c>
      <c r="BS35" s="479">
        <v>371.8</v>
      </c>
      <c r="BT35" s="479">
        <v>1535.252</v>
      </c>
      <c r="BU35" s="481" t="s">
        <v>537</v>
      </c>
      <c r="BV35" s="479">
        <v>0</v>
      </c>
      <c r="BW35" s="479">
        <v>0</v>
      </c>
      <c r="BX35" s="479">
        <v>0</v>
      </c>
      <c r="BY35" s="479"/>
      <c r="BZ35" s="479">
        <v>1163.452</v>
      </c>
      <c r="CA35" s="479">
        <v>371.8</v>
      </c>
      <c r="CB35" s="479">
        <v>1535.252</v>
      </c>
      <c r="CC35" s="476"/>
      <c r="CD35" s="476"/>
      <c r="CE35" s="476"/>
      <c r="CF35" s="476"/>
    </row>
    <row r="36" spans="1:84" s="477" customFormat="1" ht="9" customHeight="1">
      <c r="A36" s="481" t="s">
        <v>538</v>
      </c>
      <c r="B36" s="479">
        <v>2719612.7379999999</v>
      </c>
      <c r="C36" s="479">
        <v>1821068.71</v>
      </c>
      <c r="D36" s="479">
        <v>4540681.4479999999</v>
      </c>
      <c r="E36" s="479"/>
      <c r="F36" s="479">
        <v>376111.44099999999</v>
      </c>
      <c r="G36" s="479">
        <v>0</v>
      </c>
      <c r="H36" s="479">
        <v>376111.44099999999</v>
      </c>
      <c r="I36" s="479"/>
      <c r="J36" s="479">
        <v>1752967.99</v>
      </c>
      <c r="K36" s="479">
        <v>972249.15</v>
      </c>
      <c r="L36" s="479">
        <v>2725217.14</v>
      </c>
      <c r="M36" s="481" t="s">
        <v>538</v>
      </c>
      <c r="N36" s="479">
        <v>505570.45299999998</v>
      </c>
      <c r="O36" s="479">
        <v>287755.72600000002</v>
      </c>
      <c r="P36" s="479">
        <v>793326.18</v>
      </c>
      <c r="Q36" s="479"/>
      <c r="R36" s="479">
        <v>125301.68799999999</v>
      </c>
      <c r="S36" s="479">
        <v>7550.116</v>
      </c>
      <c r="T36" s="479">
        <v>132851.804</v>
      </c>
      <c r="U36" s="479"/>
      <c r="V36" s="479">
        <v>286401.26</v>
      </c>
      <c r="W36" s="479">
        <v>56025.45</v>
      </c>
      <c r="X36" s="479">
        <v>342426.71</v>
      </c>
      <c r="Y36" s="481" t="s">
        <v>538</v>
      </c>
      <c r="Z36" s="479">
        <v>268482.60399999999</v>
      </c>
      <c r="AA36" s="479">
        <v>0</v>
      </c>
      <c r="AB36" s="479">
        <v>268482.60399999999</v>
      </c>
      <c r="AC36" s="479"/>
      <c r="AD36" s="479">
        <v>455380.71899999998</v>
      </c>
      <c r="AE36" s="479">
        <v>282733.228</v>
      </c>
      <c r="AF36" s="479">
        <v>738113.94799999997</v>
      </c>
      <c r="AG36" s="479"/>
      <c r="AH36" s="479">
        <v>0</v>
      </c>
      <c r="AI36" s="479">
        <v>0</v>
      </c>
      <c r="AJ36" s="479">
        <v>0</v>
      </c>
      <c r="AK36" s="481" t="s">
        <v>538</v>
      </c>
      <c r="AL36" s="479">
        <v>0</v>
      </c>
      <c r="AM36" s="479">
        <v>0</v>
      </c>
      <c r="AN36" s="479">
        <v>0</v>
      </c>
      <c r="AO36" s="479"/>
      <c r="AP36" s="479">
        <v>0</v>
      </c>
      <c r="AQ36" s="479">
        <v>0</v>
      </c>
      <c r="AR36" s="479">
        <v>0</v>
      </c>
      <c r="AS36" s="479"/>
      <c r="AT36" s="479">
        <v>42704.800999999999</v>
      </c>
      <c r="AU36" s="479">
        <v>1647.277</v>
      </c>
      <c r="AV36" s="479">
        <v>44352.078000000001</v>
      </c>
      <c r="AW36" s="481" t="s">
        <v>538</v>
      </c>
      <c r="AX36" s="479">
        <v>0</v>
      </c>
      <c r="AY36" s="479">
        <v>0</v>
      </c>
      <c r="AZ36" s="479">
        <v>0</v>
      </c>
      <c r="BA36" s="479"/>
      <c r="BB36" s="479">
        <v>0</v>
      </c>
      <c r="BC36" s="479">
        <v>0</v>
      </c>
      <c r="BD36" s="479">
        <v>0</v>
      </c>
      <c r="BE36" s="479"/>
      <c r="BF36" s="479">
        <v>0</v>
      </c>
      <c r="BG36" s="479">
        <v>88221.494999999995</v>
      </c>
      <c r="BH36" s="479">
        <v>88221.494999999995</v>
      </c>
      <c r="BI36" s="481" t="s">
        <v>538</v>
      </c>
      <c r="BJ36" s="479">
        <v>0</v>
      </c>
      <c r="BK36" s="479">
        <v>0</v>
      </c>
      <c r="BL36" s="479">
        <v>0</v>
      </c>
      <c r="BM36" s="479"/>
      <c r="BN36" s="479">
        <v>0</v>
      </c>
      <c r="BO36" s="479">
        <v>0</v>
      </c>
      <c r="BP36" s="479">
        <v>0</v>
      </c>
      <c r="BQ36" s="479"/>
      <c r="BR36" s="479">
        <v>6532533.6939999992</v>
      </c>
      <c r="BS36" s="479">
        <v>3517251.1520000002</v>
      </c>
      <c r="BT36" s="479">
        <v>10049784.847999999</v>
      </c>
      <c r="BU36" s="481" t="s">
        <v>538</v>
      </c>
      <c r="BV36" s="479">
        <v>1752967.99</v>
      </c>
      <c r="BW36" s="479">
        <v>982287.63600000006</v>
      </c>
      <c r="BX36" s="479">
        <v>2735255.6260000002</v>
      </c>
      <c r="BY36" s="479"/>
      <c r="BZ36" s="479">
        <v>6532533.6939999992</v>
      </c>
      <c r="CA36" s="479">
        <v>3527289.6380000003</v>
      </c>
      <c r="CB36" s="479">
        <v>10059823.333999999</v>
      </c>
      <c r="CC36" s="476"/>
      <c r="CD36" s="476"/>
      <c r="CE36" s="476"/>
      <c r="CF36" s="476"/>
    </row>
    <row r="37" spans="1:84" s="477" customFormat="1" ht="9" customHeight="1">
      <c r="A37" s="484" t="s">
        <v>539</v>
      </c>
      <c r="B37" s="484">
        <v>1389380.0789999999</v>
      </c>
      <c r="C37" s="484">
        <v>507042.29700000002</v>
      </c>
      <c r="D37" s="484">
        <v>1896422.3759999999</v>
      </c>
      <c r="E37" s="484"/>
      <c r="F37" s="484">
        <v>59785.036</v>
      </c>
      <c r="G37" s="484">
        <v>982.529</v>
      </c>
      <c r="H37" s="484">
        <v>60767.565000000002</v>
      </c>
      <c r="I37" s="484"/>
      <c r="J37" s="484">
        <v>1739588.7180000001</v>
      </c>
      <c r="K37" s="484">
        <v>639740.12899999996</v>
      </c>
      <c r="L37" s="484">
        <v>2379328.8470000001</v>
      </c>
      <c r="M37" s="484" t="s">
        <v>539</v>
      </c>
      <c r="N37" s="484">
        <v>255082.20199999999</v>
      </c>
      <c r="O37" s="484">
        <v>39473.243000000002</v>
      </c>
      <c r="P37" s="484">
        <v>294555.446</v>
      </c>
      <c r="Q37" s="485"/>
      <c r="R37" s="484">
        <v>110644.806</v>
      </c>
      <c r="S37" s="484">
        <v>59944.347999999998</v>
      </c>
      <c r="T37" s="484">
        <v>170589.15400000001</v>
      </c>
      <c r="U37" s="485"/>
      <c r="V37" s="484">
        <v>1471248.2609999999</v>
      </c>
      <c r="W37" s="484">
        <v>239983.98499999999</v>
      </c>
      <c r="X37" s="484">
        <v>1711232.246</v>
      </c>
      <c r="Y37" s="484" t="s">
        <v>539</v>
      </c>
      <c r="Z37" s="484">
        <v>0</v>
      </c>
      <c r="AA37" s="484">
        <v>0</v>
      </c>
      <c r="AB37" s="484">
        <v>0</v>
      </c>
      <c r="AC37" s="485"/>
      <c r="AD37" s="484">
        <v>418338.04800000001</v>
      </c>
      <c r="AE37" s="484">
        <v>53151.205000000002</v>
      </c>
      <c r="AF37" s="484">
        <v>471489.25400000002</v>
      </c>
      <c r="AG37" s="485"/>
      <c r="AH37" s="484">
        <v>103652.545</v>
      </c>
      <c r="AI37" s="484">
        <v>0</v>
      </c>
      <c r="AJ37" s="484">
        <v>103652.545</v>
      </c>
      <c r="AK37" s="484" t="s">
        <v>539</v>
      </c>
      <c r="AL37" s="484">
        <v>37678.536999999997</v>
      </c>
      <c r="AM37" s="484">
        <v>46329.927000000003</v>
      </c>
      <c r="AN37" s="484">
        <v>84008.464999999997</v>
      </c>
      <c r="AO37" s="485"/>
      <c r="AP37" s="484">
        <v>71557.979000000007</v>
      </c>
      <c r="AQ37" s="484">
        <v>0</v>
      </c>
      <c r="AR37" s="484">
        <v>71557.979000000007</v>
      </c>
      <c r="AS37" s="485"/>
      <c r="AT37" s="484">
        <v>12210.397000000001</v>
      </c>
      <c r="AU37" s="484">
        <v>125270.255</v>
      </c>
      <c r="AV37" s="484">
        <v>137480.65299999999</v>
      </c>
      <c r="AW37" s="484" t="s">
        <v>539</v>
      </c>
      <c r="AX37" s="484">
        <v>28915.952000000001</v>
      </c>
      <c r="AY37" s="484">
        <v>0</v>
      </c>
      <c r="AZ37" s="484">
        <v>28915.952000000001</v>
      </c>
      <c r="BA37" s="485"/>
      <c r="BB37" s="484">
        <v>44509.889000000003</v>
      </c>
      <c r="BC37" s="484">
        <v>0</v>
      </c>
      <c r="BD37" s="484">
        <v>44509.889000000003</v>
      </c>
      <c r="BE37" s="485"/>
      <c r="BF37" s="484">
        <v>0</v>
      </c>
      <c r="BG37" s="484">
        <v>0</v>
      </c>
      <c r="BH37" s="484">
        <v>0</v>
      </c>
      <c r="BI37" s="484" t="s">
        <v>539</v>
      </c>
      <c r="BJ37" s="484">
        <v>0</v>
      </c>
      <c r="BK37" s="484">
        <v>0</v>
      </c>
      <c r="BL37" s="484">
        <v>0</v>
      </c>
      <c r="BM37" s="484"/>
      <c r="BN37" s="484">
        <v>0</v>
      </c>
      <c r="BO37" s="484">
        <v>1487.2</v>
      </c>
      <c r="BP37" s="484">
        <v>1487.2</v>
      </c>
      <c r="BQ37" s="484"/>
      <c r="BR37" s="484">
        <v>5742592.449</v>
      </c>
      <c r="BS37" s="484">
        <v>1713405.118</v>
      </c>
      <c r="BT37" s="484">
        <v>7455997.5709999995</v>
      </c>
      <c r="BU37" s="484" t="s">
        <v>539</v>
      </c>
      <c r="BV37" s="484">
        <v>1739588.7180000001</v>
      </c>
      <c r="BW37" s="484">
        <v>639740.12899999996</v>
      </c>
      <c r="BX37" s="484">
        <v>2379328.8470000001</v>
      </c>
      <c r="BY37" s="484"/>
      <c r="BZ37" s="484">
        <v>5742592.449</v>
      </c>
      <c r="CA37" s="484">
        <v>1713405.118</v>
      </c>
      <c r="CB37" s="484">
        <v>7455997.5709999995</v>
      </c>
      <c r="CC37" s="476"/>
      <c r="CD37" s="476"/>
      <c r="CE37" s="476"/>
      <c r="CF37" s="476"/>
    </row>
    <row r="38" spans="1:84" s="477" customFormat="1" ht="9" customHeight="1">
      <c r="A38" s="484" t="s">
        <v>540</v>
      </c>
      <c r="B38" s="485">
        <v>2871932.929</v>
      </c>
      <c r="C38" s="485">
        <v>677370.52399999998</v>
      </c>
      <c r="D38" s="485">
        <v>3549303.4530000002</v>
      </c>
      <c r="E38" s="485"/>
      <c r="F38" s="485">
        <v>61181.453999999998</v>
      </c>
      <c r="G38" s="485">
        <v>16838.912</v>
      </c>
      <c r="H38" s="485">
        <v>78020.366999999998</v>
      </c>
      <c r="I38" s="485"/>
      <c r="J38" s="485">
        <v>4048642.1179999998</v>
      </c>
      <c r="K38" s="485">
        <v>946023.57499999995</v>
      </c>
      <c r="L38" s="485">
        <v>4994665.693</v>
      </c>
      <c r="M38" s="484" t="s">
        <v>540</v>
      </c>
      <c r="N38" s="485">
        <v>530627.37</v>
      </c>
      <c r="O38" s="485">
        <v>100410.212</v>
      </c>
      <c r="P38" s="485">
        <v>631037.58200000005</v>
      </c>
      <c r="Q38" s="485"/>
      <c r="R38" s="485">
        <v>367884.78600000002</v>
      </c>
      <c r="S38" s="485">
        <v>199229.10500000001</v>
      </c>
      <c r="T38" s="485">
        <v>567113.89199999999</v>
      </c>
      <c r="U38" s="485"/>
      <c r="V38" s="485">
        <v>1761344.5260000001</v>
      </c>
      <c r="W38" s="485">
        <v>715881.478</v>
      </c>
      <c r="X38" s="485">
        <v>2477226.0040000002</v>
      </c>
      <c r="Y38" s="484" t="s">
        <v>540</v>
      </c>
      <c r="Z38" s="485">
        <v>0</v>
      </c>
      <c r="AA38" s="485">
        <v>0</v>
      </c>
      <c r="AB38" s="485">
        <v>0</v>
      </c>
      <c r="AC38" s="485"/>
      <c r="AD38" s="485">
        <v>1480763.0560000001</v>
      </c>
      <c r="AE38" s="485">
        <v>219581.43900000001</v>
      </c>
      <c r="AF38" s="485">
        <v>1700344.4950000001</v>
      </c>
      <c r="AG38" s="485"/>
      <c r="AH38" s="485">
        <v>868605.23100000003</v>
      </c>
      <c r="AI38" s="485">
        <v>3582.9520000000002</v>
      </c>
      <c r="AJ38" s="485">
        <v>872188.18400000001</v>
      </c>
      <c r="AK38" s="484" t="s">
        <v>540</v>
      </c>
      <c r="AL38" s="485">
        <v>93283.963000000003</v>
      </c>
      <c r="AM38" s="485">
        <v>29761.435000000001</v>
      </c>
      <c r="AN38" s="485">
        <v>123045.398</v>
      </c>
      <c r="AO38" s="485"/>
      <c r="AP38" s="485">
        <v>211371.527</v>
      </c>
      <c r="AQ38" s="485">
        <v>122.599</v>
      </c>
      <c r="AR38" s="485">
        <v>211494.12599999999</v>
      </c>
      <c r="AS38" s="485"/>
      <c r="AT38" s="485">
        <v>37047.084000000003</v>
      </c>
      <c r="AU38" s="485">
        <v>59429.286</v>
      </c>
      <c r="AV38" s="485">
        <v>96476.370999999999</v>
      </c>
      <c r="AW38" s="484" t="s">
        <v>540</v>
      </c>
      <c r="AX38" s="485">
        <v>81426.83</v>
      </c>
      <c r="AY38" s="485">
        <v>0</v>
      </c>
      <c r="AZ38" s="485">
        <v>81426.83</v>
      </c>
      <c r="BA38" s="485"/>
      <c r="BB38" s="485">
        <v>36012.258999999998</v>
      </c>
      <c r="BC38" s="485">
        <v>0</v>
      </c>
      <c r="BD38" s="485">
        <v>36012.258999999998</v>
      </c>
      <c r="BE38" s="485"/>
      <c r="BF38" s="485">
        <v>0</v>
      </c>
      <c r="BG38" s="485">
        <v>17093.53</v>
      </c>
      <c r="BH38" s="485">
        <v>17093.53</v>
      </c>
      <c r="BI38" s="484" t="s">
        <v>540</v>
      </c>
      <c r="BJ38" s="485">
        <v>0</v>
      </c>
      <c r="BK38" s="485">
        <v>0</v>
      </c>
      <c r="BL38" s="485">
        <v>0</v>
      </c>
      <c r="BM38" s="485"/>
      <c r="BN38" s="485">
        <v>0</v>
      </c>
      <c r="BO38" s="485">
        <v>15203.476000000001</v>
      </c>
      <c r="BP38" s="485">
        <v>15203.476000000001</v>
      </c>
      <c r="BQ38" s="485"/>
      <c r="BR38" s="485">
        <v>12450123.133000001</v>
      </c>
      <c r="BS38" s="485">
        <v>3000528.5229999996</v>
      </c>
      <c r="BT38" s="485">
        <v>15450651.66</v>
      </c>
      <c r="BU38" s="484" t="s">
        <v>540</v>
      </c>
      <c r="BV38" s="485">
        <v>4048642.1179999998</v>
      </c>
      <c r="BW38" s="485">
        <v>946410.24699999997</v>
      </c>
      <c r="BX38" s="485">
        <v>4995052.3650000002</v>
      </c>
      <c r="BY38" s="485"/>
      <c r="BZ38" s="485">
        <v>12450123.133000001</v>
      </c>
      <c r="CA38" s="485">
        <v>3000915.1949999994</v>
      </c>
      <c r="CB38" s="485">
        <v>15451038.332</v>
      </c>
      <c r="CC38" s="476"/>
      <c r="CD38" s="476"/>
      <c r="CE38" s="476"/>
      <c r="CF38" s="476"/>
    </row>
    <row r="39" spans="1:84" s="477" customFormat="1" ht="9" customHeight="1">
      <c r="A39" s="481" t="s">
        <v>541</v>
      </c>
      <c r="B39" s="481">
        <v>1005673.517</v>
      </c>
      <c r="C39" s="481">
        <v>72615.652000000002</v>
      </c>
      <c r="D39" s="481">
        <v>1078289.17</v>
      </c>
      <c r="E39" s="481"/>
      <c r="F39" s="481">
        <v>28712.124</v>
      </c>
      <c r="G39" s="481">
        <v>2425.759</v>
      </c>
      <c r="H39" s="481">
        <v>31137.883999999998</v>
      </c>
      <c r="I39" s="481"/>
      <c r="J39" s="481">
        <v>2576270.452</v>
      </c>
      <c r="K39" s="481">
        <v>402852.46399999998</v>
      </c>
      <c r="L39" s="481">
        <v>2979122.9160000002</v>
      </c>
      <c r="M39" s="481" t="s">
        <v>541</v>
      </c>
      <c r="N39" s="481">
        <v>285523.36</v>
      </c>
      <c r="O39" s="481">
        <v>26345.374</v>
      </c>
      <c r="P39" s="481">
        <v>311868.734</v>
      </c>
      <c r="Q39" s="479"/>
      <c r="R39" s="481">
        <v>92037.861999999994</v>
      </c>
      <c r="S39" s="481">
        <v>63169.521999999997</v>
      </c>
      <c r="T39" s="481">
        <v>155207.38500000001</v>
      </c>
      <c r="U39" s="479"/>
      <c r="V39" s="481">
        <v>856042.23499999999</v>
      </c>
      <c r="W39" s="481">
        <v>132614.12299999999</v>
      </c>
      <c r="X39" s="481">
        <v>988656.35900000005</v>
      </c>
      <c r="Y39" s="481" t="s">
        <v>541</v>
      </c>
      <c r="Z39" s="481">
        <v>0</v>
      </c>
      <c r="AA39" s="481">
        <v>0</v>
      </c>
      <c r="AB39" s="481">
        <v>0</v>
      </c>
      <c r="AC39" s="479"/>
      <c r="AD39" s="481">
        <v>1134445.98</v>
      </c>
      <c r="AE39" s="481">
        <v>56789.127</v>
      </c>
      <c r="AF39" s="481">
        <v>1191235.1070000001</v>
      </c>
      <c r="AG39" s="479"/>
      <c r="AH39" s="481">
        <v>780389.08799999999</v>
      </c>
      <c r="AI39" s="481">
        <v>702.36800000000005</v>
      </c>
      <c r="AJ39" s="481">
        <v>781091.45600000001</v>
      </c>
      <c r="AK39" s="481" t="s">
        <v>541</v>
      </c>
      <c r="AL39" s="481">
        <v>30604.683000000001</v>
      </c>
      <c r="AM39" s="481">
        <v>919.86300000000006</v>
      </c>
      <c r="AN39" s="481">
        <v>31524.545999999998</v>
      </c>
      <c r="AO39" s="479"/>
      <c r="AP39" s="481">
        <v>207284.799</v>
      </c>
      <c r="AQ39" s="481">
        <v>0.61599999999999999</v>
      </c>
      <c r="AR39" s="481">
        <v>207285.416</v>
      </c>
      <c r="AS39" s="479"/>
      <c r="AT39" s="481">
        <v>31730.036</v>
      </c>
      <c r="AU39" s="481">
        <v>6891.07</v>
      </c>
      <c r="AV39" s="481">
        <v>38621.107000000004</v>
      </c>
      <c r="AW39" s="481" t="s">
        <v>541</v>
      </c>
      <c r="AX39" s="481">
        <v>78399.093999999997</v>
      </c>
      <c r="AY39" s="481">
        <v>0</v>
      </c>
      <c r="AZ39" s="481">
        <v>78399.093999999997</v>
      </c>
      <c r="BA39" s="479"/>
      <c r="BB39" s="481">
        <v>33729.976999999999</v>
      </c>
      <c r="BC39" s="481">
        <v>0</v>
      </c>
      <c r="BD39" s="481">
        <v>33729.976999999999</v>
      </c>
      <c r="BE39" s="479"/>
      <c r="BF39" s="481">
        <v>0</v>
      </c>
      <c r="BG39" s="481">
        <v>17093.53</v>
      </c>
      <c r="BH39" s="481">
        <v>17093.53</v>
      </c>
      <c r="BI39" s="481" t="s">
        <v>541</v>
      </c>
      <c r="BJ39" s="481">
        <v>0</v>
      </c>
      <c r="BK39" s="481">
        <v>0</v>
      </c>
      <c r="BL39" s="481">
        <v>0</v>
      </c>
      <c r="BM39" s="481"/>
      <c r="BN39" s="481">
        <v>0</v>
      </c>
      <c r="BO39" s="481">
        <v>15203.476000000001</v>
      </c>
      <c r="BP39" s="481">
        <v>15203.476000000001</v>
      </c>
      <c r="BQ39" s="481"/>
      <c r="BR39" s="481">
        <v>7140843.2069999985</v>
      </c>
      <c r="BS39" s="481">
        <v>797622.94400000002</v>
      </c>
      <c r="BT39" s="481">
        <v>7938466.1569999997</v>
      </c>
      <c r="BU39" s="481" t="s">
        <v>541</v>
      </c>
      <c r="BV39" s="481">
        <v>2576270.452</v>
      </c>
      <c r="BW39" s="481">
        <v>403239.136</v>
      </c>
      <c r="BX39" s="481">
        <v>2979509.588</v>
      </c>
      <c r="BY39" s="481"/>
      <c r="BZ39" s="481">
        <v>7140843.2069999985</v>
      </c>
      <c r="CA39" s="481">
        <v>798009.61600000004</v>
      </c>
      <c r="CB39" s="481">
        <v>7938852.8289999999</v>
      </c>
      <c r="CC39" s="476"/>
      <c r="CD39" s="476"/>
      <c r="CE39" s="476"/>
      <c r="CF39" s="476"/>
    </row>
    <row r="40" spans="1:84" s="477" customFormat="1" ht="9" customHeight="1">
      <c r="A40" s="481" t="s">
        <v>542</v>
      </c>
      <c r="B40" s="481">
        <v>1866259.4110000001</v>
      </c>
      <c r="C40" s="481">
        <v>604754.87100000004</v>
      </c>
      <c r="D40" s="481">
        <v>2471014.2829999998</v>
      </c>
      <c r="E40" s="481"/>
      <c r="F40" s="481">
        <v>32469.33</v>
      </c>
      <c r="G40" s="481">
        <v>14413.152</v>
      </c>
      <c r="H40" s="481">
        <v>46882.483</v>
      </c>
      <c r="I40" s="481"/>
      <c r="J40" s="481">
        <v>1472371.665</v>
      </c>
      <c r="K40" s="481">
        <v>543171.11100000003</v>
      </c>
      <c r="L40" s="481">
        <v>2015542.777</v>
      </c>
      <c r="M40" s="481" t="s">
        <v>542</v>
      </c>
      <c r="N40" s="481">
        <v>245104.01</v>
      </c>
      <c r="O40" s="481">
        <v>74064.837</v>
      </c>
      <c r="P40" s="481">
        <v>319168.84700000001</v>
      </c>
      <c r="Q40" s="479"/>
      <c r="R40" s="481">
        <v>275846.92300000001</v>
      </c>
      <c r="S40" s="481">
        <v>136059.58199999999</v>
      </c>
      <c r="T40" s="481">
        <v>411906.50599999999</v>
      </c>
      <c r="U40" s="479"/>
      <c r="V40" s="481">
        <v>905302.29</v>
      </c>
      <c r="W40" s="481">
        <v>583267.35499999998</v>
      </c>
      <c r="X40" s="481">
        <v>1488569.645</v>
      </c>
      <c r="Y40" s="481" t="s">
        <v>542</v>
      </c>
      <c r="Z40" s="481">
        <v>0</v>
      </c>
      <c r="AA40" s="481">
        <v>0</v>
      </c>
      <c r="AB40" s="481">
        <v>0</v>
      </c>
      <c r="AC40" s="479"/>
      <c r="AD40" s="481">
        <v>346317.07500000001</v>
      </c>
      <c r="AE40" s="481">
        <v>162792.31099999999</v>
      </c>
      <c r="AF40" s="481">
        <v>509109.38699999999</v>
      </c>
      <c r="AG40" s="479"/>
      <c r="AH40" s="481">
        <v>88216.142999999996</v>
      </c>
      <c r="AI40" s="481">
        <v>2880.5839999999998</v>
      </c>
      <c r="AJ40" s="481">
        <v>91096.728000000003</v>
      </c>
      <c r="AK40" s="481" t="s">
        <v>542</v>
      </c>
      <c r="AL40" s="481">
        <v>62679.28</v>
      </c>
      <c r="AM40" s="481">
        <v>28841.571</v>
      </c>
      <c r="AN40" s="481">
        <v>91520.850999999995</v>
      </c>
      <c r="AO40" s="479"/>
      <c r="AP40" s="481">
        <v>4086.7269999999999</v>
      </c>
      <c r="AQ40" s="481">
        <v>121.982</v>
      </c>
      <c r="AR40" s="481">
        <v>4208.7089999999998</v>
      </c>
      <c r="AS40" s="479"/>
      <c r="AT40" s="481">
        <v>5317.0469999999996</v>
      </c>
      <c r="AU40" s="481">
        <v>52538.214999999997</v>
      </c>
      <c r="AV40" s="481">
        <v>57855.262999999999</v>
      </c>
      <c r="AW40" s="481" t="s">
        <v>542</v>
      </c>
      <c r="AX40" s="481">
        <v>3027.7359999999999</v>
      </c>
      <c r="AY40" s="481">
        <v>0</v>
      </c>
      <c r="AZ40" s="481">
        <v>3027.7359999999999</v>
      </c>
      <c r="BA40" s="479"/>
      <c r="BB40" s="481">
        <v>2282.2809999999999</v>
      </c>
      <c r="BC40" s="481">
        <v>0</v>
      </c>
      <c r="BD40" s="481">
        <v>2282.2809999999999</v>
      </c>
      <c r="BE40" s="479"/>
      <c r="BF40" s="481">
        <v>0</v>
      </c>
      <c r="BG40" s="481">
        <v>0</v>
      </c>
      <c r="BH40" s="481">
        <v>0</v>
      </c>
      <c r="BI40" s="481" t="s">
        <v>542</v>
      </c>
      <c r="BJ40" s="481">
        <v>0</v>
      </c>
      <c r="BK40" s="481">
        <v>0</v>
      </c>
      <c r="BL40" s="481">
        <v>0</v>
      </c>
      <c r="BM40" s="481"/>
      <c r="BN40" s="481">
        <v>0</v>
      </c>
      <c r="BO40" s="481">
        <v>0</v>
      </c>
      <c r="BP40" s="481">
        <v>0</v>
      </c>
      <c r="BQ40" s="481"/>
      <c r="BR40" s="481">
        <v>5309279.9180000015</v>
      </c>
      <c r="BS40" s="481">
        <v>2202905.5709999995</v>
      </c>
      <c r="BT40" s="481">
        <v>7512185.4959999993</v>
      </c>
      <c r="BU40" s="481" t="s">
        <v>542</v>
      </c>
      <c r="BV40" s="481">
        <v>1472371.665</v>
      </c>
      <c r="BW40" s="481">
        <v>543171.11100000003</v>
      </c>
      <c r="BX40" s="481">
        <v>2015542.777</v>
      </c>
      <c r="BY40" s="481"/>
      <c r="BZ40" s="481">
        <v>5309279.9180000015</v>
      </c>
      <c r="CA40" s="481">
        <v>2202905.5709999995</v>
      </c>
      <c r="CB40" s="481">
        <v>7512185.4959999993</v>
      </c>
      <c r="CC40" s="476"/>
      <c r="CD40" s="476"/>
      <c r="CE40" s="476"/>
      <c r="CF40" s="476"/>
    </row>
    <row r="41" spans="1:84" s="477" customFormat="1" ht="9" customHeight="1">
      <c r="A41" s="484" t="s">
        <v>526</v>
      </c>
      <c r="B41" s="485">
        <v>-3814652.97</v>
      </c>
      <c r="C41" s="485">
        <v>-984030.95799999998</v>
      </c>
      <c r="D41" s="485">
        <v>-4798683.9289999995</v>
      </c>
      <c r="E41" s="485"/>
      <c r="F41" s="485">
        <v>-116133.158</v>
      </c>
      <c r="G41" s="485">
        <v>-13633.107</v>
      </c>
      <c r="H41" s="485">
        <v>-129766.266</v>
      </c>
      <c r="I41" s="485"/>
      <c r="J41" s="485">
        <v>-5858767.6320000002</v>
      </c>
      <c r="K41" s="485">
        <v>-1182887.6189999999</v>
      </c>
      <c r="L41" s="485">
        <v>-7041655.2520000003</v>
      </c>
      <c r="M41" s="484" t="s">
        <v>526</v>
      </c>
      <c r="N41" s="485">
        <v>-675497.58200000005</v>
      </c>
      <c r="O41" s="485">
        <v>-129716.14200000001</v>
      </c>
      <c r="P41" s="485">
        <v>-805213.72499999998</v>
      </c>
      <c r="Q41" s="485"/>
      <c r="R41" s="485">
        <v>-465731.33199999999</v>
      </c>
      <c r="S41" s="485">
        <v>-338333.11599999998</v>
      </c>
      <c r="T41" s="485">
        <v>-804064.44799999997</v>
      </c>
      <c r="U41" s="485"/>
      <c r="V41" s="485">
        <v>-2996099.9959999998</v>
      </c>
      <c r="W41" s="485">
        <v>-793790.42599999998</v>
      </c>
      <c r="X41" s="485">
        <v>-3789890.4219999998</v>
      </c>
      <c r="Y41" s="484" t="s">
        <v>526</v>
      </c>
      <c r="Z41" s="485">
        <v>-23565.938999999998</v>
      </c>
      <c r="AA41" s="485">
        <v>-5600.0839999999998</v>
      </c>
      <c r="AB41" s="485">
        <v>-29166.023000000001</v>
      </c>
      <c r="AC41" s="485"/>
      <c r="AD41" s="485">
        <v>-2012638.5589999999</v>
      </c>
      <c r="AE41" s="485">
        <v>-333124.61</v>
      </c>
      <c r="AF41" s="485">
        <v>-2345763.1690000002</v>
      </c>
      <c r="AG41" s="485"/>
      <c r="AH41" s="485">
        <v>-1093517.8470000001</v>
      </c>
      <c r="AI41" s="485">
        <v>-6958.3289999999997</v>
      </c>
      <c r="AJ41" s="485">
        <v>-1100476.176</v>
      </c>
      <c r="AK41" s="484" t="s">
        <v>526</v>
      </c>
      <c r="AL41" s="485">
        <v>-152450.57999999999</v>
      </c>
      <c r="AM41" s="485">
        <v>-79072.858999999997</v>
      </c>
      <c r="AN41" s="485">
        <v>-231523.44</v>
      </c>
      <c r="AO41" s="485"/>
      <c r="AP41" s="485">
        <v>-352900.46600000001</v>
      </c>
      <c r="AQ41" s="485">
        <v>-122.968</v>
      </c>
      <c r="AR41" s="485">
        <v>-353023.435</v>
      </c>
      <c r="AS41" s="485"/>
      <c r="AT41" s="485">
        <v>-239699.91</v>
      </c>
      <c r="AU41" s="485">
        <v>0</v>
      </c>
      <c r="AV41" s="485">
        <v>-239699.91</v>
      </c>
      <c r="AW41" s="484" t="s">
        <v>526</v>
      </c>
      <c r="AX41" s="485">
        <v>-145223.91200000001</v>
      </c>
      <c r="AY41" s="485">
        <v>0</v>
      </c>
      <c r="AZ41" s="485">
        <v>-145223.91200000001</v>
      </c>
      <c r="BA41" s="485"/>
      <c r="BB41" s="485">
        <v>-63812.993000000002</v>
      </c>
      <c r="BC41" s="485">
        <v>-537.28599999999994</v>
      </c>
      <c r="BD41" s="485">
        <v>-64350.28</v>
      </c>
      <c r="BE41" s="485"/>
      <c r="BF41" s="485">
        <v>-968.04499999999996</v>
      </c>
      <c r="BG41" s="485">
        <v>-7828.9840000000004</v>
      </c>
      <c r="BH41" s="485">
        <v>-8797.0300000000007</v>
      </c>
      <c r="BI41" s="484" t="s">
        <v>526</v>
      </c>
      <c r="BJ41" s="485">
        <v>-4287</v>
      </c>
      <c r="BK41" s="485">
        <v>-1145.144</v>
      </c>
      <c r="BL41" s="485">
        <v>-5432.1440000000002</v>
      </c>
      <c r="BM41" s="485"/>
      <c r="BN41" s="485">
        <v>-2921.9549999999999</v>
      </c>
      <c r="BO41" s="485">
        <v>-13187.735000000001</v>
      </c>
      <c r="BP41" s="485">
        <v>-16109.691000000001</v>
      </c>
      <c r="BQ41" s="485"/>
      <c r="BR41" s="485">
        <v>-18018869.875999998</v>
      </c>
      <c r="BS41" s="485">
        <v>-3889969.3669999992</v>
      </c>
      <c r="BT41" s="485">
        <v>-21908839.252</v>
      </c>
      <c r="BU41" s="484" t="s">
        <v>526</v>
      </c>
      <c r="BV41" s="485">
        <v>-5858767.6320000002</v>
      </c>
      <c r="BW41" s="485">
        <v>-1189741.1950000001</v>
      </c>
      <c r="BX41" s="485">
        <v>-7048508.8269999996</v>
      </c>
      <c r="BY41" s="485"/>
      <c r="BZ41" s="485">
        <v>-18018869.875999998</v>
      </c>
      <c r="CA41" s="485">
        <v>-3896822.942999999</v>
      </c>
      <c r="CB41" s="485">
        <v>-21915692.827</v>
      </c>
      <c r="CC41" s="476"/>
      <c r="CD41" s="476"/>
      <c r="CE41" s="476"/>
      <c r="CF41" s="476"/>
    </row>
    <row r="42" spans="1:84" s="477" customFormat="1" ht="9" customHeight="1">
      <c r="A42" s="484" t="s">
        <v>543</v>
      </c>
      <c r="B42" s="485">
        <v>-77421.521999999997</v>
      </c>
      <c r="C42" s="485">
        <v>-24276.828000000001</v>
      </c>
      <c r="D42" s="485">
        <v>-101698.35</v>
      </c>
      <c r="E42" s="485"/>
      <c r="F42" s="485">
        <v>-612.81299999999999</v>
      </c>
      <c r="G42" s="485">
        <v>-341.31799999999998</v>
      </c>
      <c r="H42" s="485">
        <v>-954.13099999999997</v>
      </c>
      <c r="I42" s="485"/>
      <c r="J42" s="485">
        <v>-61677.463000000003</v>
      </c>
      <c r="K42" s="485">
        <v>-29096.317999999999</v>
      </c>
      <c r="L42" s="485">
        <v>-90773.782000000007</v>
      </c>
      <c r="M42" s="484" t="s">
        <v>543</v>
      </c>
      <c r="N42" s="485">
        <v>-12487.727000000001</v>
      </c>
      <c r="O42" s="485">
        <v>-7949.1959999999999</v>
      </c>
      <c r="P42" s="485">
        <v>-20436.922999999999</v>
      </c>
      <c r="Q42" s="485"/>
      <c r="R42" s="485">
        <v>-12138.532999999999</v>
      </c>
      <c r="S42" s="485">
        <v>-6282.817</v>
      </c>
      <c r="T42" s="485">
        <v>-18421.349999999999</v>
      </c>
      <c r="U42" s="485"/>
      <c r="V42" s="485">
        <v>-18486.894</v>
      </c>
      <c r="W42" s="485">
        <v>-9822.3340000000007</v>
      </c>
      <c r="X42" s="485">
        <v>-28309.228999999999</v>
      </c>
      <c r="Y42" s="484" t="s">
        <v>543</v>
      </c>
      <c r="Z42" s="485">
        <v>0</v>
      </c>
      <c r="AA42" s="485">
        <v>0</v>
      </c>
      <c r="AB42" s="485">
        <v>0</v>
      </c>
      <c r="AC42" s="485"/>
      <c r="AD42" s="485">
        <v>-26265.58</v>
      </c>
      <c r="AE42" s="485">
        <v>-9719.9470000000001</v>
      </c>
      <c r="AF42" s="485">
        <v>-35985.527000000002</v>
      </c>
      <c r="AG42" s="485"/>
      <c r="AH42" s="485">
        <v>-39509.815999999999</v>
      </c>
      <c r="AI42" s="485">
        <v>-90.67</v>
      </c>
      <c r="AJ42" s="485">
        <v>-39600.487000000001</v>
      </c>
      <c r="AK42" s="484" t="s">
        <v>543</v>
      </c>
      <c r="AL42" s="485">
        <v>-1343.5129999999999</v>
      </c>
      <c r="AM42" s="485">
        <v>-1135.7180000000001</v>
      </c>
      <c r="AN42" s="485">
        <v>-2479.2310000000002</v>
      </c>
      <c r="AO42" s="485"/>
      <c r="AP42" s="485">
        <v>-11260.424000000001</v>
      </c>
      <c r="AQ42" s="485">
        <v>0</v>
      </c>
      <c r="AR42" s="485">
        <v>-11260.424000000001</v>
      </c>
      <c r="AS42" s="485"/>
      <c r="AT42" s="485">
        <v>-2587.058</v>
      </c>
      <c r="AU42" s="485">
        <v>-5580.8950000000004</v>
      </c>
      <c r="AV42" s="485">
        <v>-8167.9530000000004</v>
      </c>
      <c r="AW42" s="484" t="s">
        <v>543</v>
      </c>
      <c r="AX42" s="485">
        <v>-931.15800000000002</v>
      </c>
      <c r="AY42" s="485">
        <v>0</v>
      </c>
      <c r="AZ42" s="485">
        <v>-931.15800000000002</v>
      </c>
      <c r="BA42" s="485"/>
      <c r="BB42" s="485">
        <v>-2780.1840000000002</v>
      </c>
      <c r="BC42" s="485">
        <v>0</v>
      </c>
      <c r="BD42" s="485">
        <v>-2780.1840000000002</v>
      </c>
      <c r="BE42" s="485"/>
      <c r="BF42" s="485">
        <v>-51.628999999999998</v>
      </c>
      <c r="BG42" s="485">
        <v>-924.1</v>
      </c>
      <c r="BH42" s="485">
        <v>-975.72900000000004</v>
      </c>
      <c r="BI42" s="484" t="s">
        <v>543</v>
      </c>
      <c r="BJ42" s="485">
        <v>0</v>
      </c>
      <c r="BK42" s="485">
        <v>-50.753</v>
      </c>
      <c r="BL42" s="485">
        <v>-50.753</v>
      </c>
      <c r="BM42" s="485"/>
      <c r="BN42" s="485">
        <v>-540.04600000000005</v>
      </c>
      <c r="BO42" s="485">
        <v>-455.52699999999999</v>
      </c>
      <c r="BP42" s="485">
        <v>-995.57399999999996</v>
      </c>
      <c r="BQ42" s="485"/>
      <c r="BR42" s="485">
        <v>-268094.36</v>
      </c>
      <c r="BS42" s="485">
        <v>-95726.421000000002</v>
      </c>
      <c r="BT42" s="485">
        <v>-363820.78500000009</v>
      </c>
      <c r="BU42" s="484" t="s">
        <v>543</v>
      </c>
      <c r="BV42" s="485">
        <v>-61677.463000000003</v>
      </c>
      <c r="BW42" s="485">
        <v>-34263.999000000003</v>
      </c>
      <c r="BX42" s="485">
        <v>-95941.462</v>
      </c>
      <c r="BY42" s="485"/>
      <c r="BZ42" s="485">
        <v>-268094.36</v>
      </c>
      <c r="CA42" s="485">
        <v>-100894.10200000001</v>
      </c>
      <c r="CB42" s="485">
        <v>-368988.46500000008</v>
      </c>
      <c r="CC42" s="476"/>
      <c r="CD42" s="476"/>
      <c r="CE42" s="476"/>
      <c r="CF42" s="476"/>
    </row>
    <row r="43" spans="1:84" s="483" customFormat="1" ht="4.3499999999999996" customHeight="1">
      <c r="A43" s="484"/>
      <c r="B43" s="479"/>
      <c r="C43" s="479"/>
      <c r="D43" s="479"/>
      <c r="E43" s="479"/>
      <c r="F43" s="479"/>
      <c r="G43" s="479"/>
      <c r="H43" s="479"/>
      <c r="I43" s="479"/>
      <c r="J43" s="479"/>
      <c r="K43" s="479"/>
      <c r="L43" s="479"/>
      <c r="M43" s="484"/>
      <c r="N43" s="479"/>
      <c r="O43" s="479"/>
      <c r="P43" s="479"/>
      <c r="Q43" s="479"/>
      <c r="R43" s="479"/>
      <c r="S43" s="479"/>
      <c r="T43" s="479"/>
      <c r="U43" s="479"/>
      <c r="V43" s="479"/>
      <c r="W43" s="479"/>
      <c r="X43" s="479"/>
      <c r="Y43" s="484"/>
      <c r="Z43" s="479"/>
      <c r="AA43" s="479"/>
      <c r="AB43" s="479"/>
      <c r="AC43" s="479"/>
      <c r="AD43" s="479"/>
      <c r="AE43" s="479"/>
      <c r="AF43" s="479"/>
      <c r="AG43" s="479"/>
      <c r="AH43" s="479"/>
      <c r="AI43" s="479"/>
      <c r="AJ43" s="479"/>
      <c r="AK43" s="484"/>
      <c r="AL43" s="479"/>
      <c r="AM43" s="479"/>
      <c r="AN43" s="479"/>
      <c r="AO43" s="479"/>
      <c r="AP43" s="479"/>
      <c r="AQ43" s="479"/>
      <c r="AR43" s="479"/>
      <c r="AS43" s="479"/>
      <c r="AT43" s="479"/>
      <c r="AU43" s="479"/>
      <c r="AV43" s="479"/>
      <c r="AW43" s="484"/>
      <c r="AX43" s="479"/>
      <c r="AY43" s="479"/>
      <c r="AZ43" s="479"/>
      <c r="BA43" s="479"/>
      <c r="BB43" s="479"/>
      <c r="BC43" s="479"/>
      <c r="BD43" s="479"/>
      <c r="BE43" s="479"/>
      <c r="BF43" s="479"/>
      <c r="BG43" s="479"/>
      <c r="BH43" s="479"/>
      <c r="BI43" s="484"/>
      <c r="BJ43" s="479"/>
      <c r="BK43" s="479"/>
      <c r="BL43" s="479"/>
      <c r="BM43" s="479"/>
      <c r="BN43" s="479"/>
      <c r="BO43" s="479"/>
      <c r="BP43" s="479"/>
      <c r="BQ43" s="479"/>
      <c r="BR43" s="479"/>
      <c r="BS43" s="479"/>
      <c r="BT43" s="479"/>
      <c r="BU43" s="484"/>
      <c r="BV43" s="479"/>
      <c r="BW43" s="479"/>
      <c r="BX43" s="479"/>
      <c r="BY43" s="479"/>
      <c r="BZ43" s="479"/>
      <c r="CA43" s="479"/>
      <c r="CB43" s="479"/>
      <c r="CC43" s="482"/>
      <c r="CD43" s="482"/>
      <c r="CE43" s="482"/>
      <c r="CF43" s="482"/>
    </row>
    <row r="44" spans="1:84" s="477" customFormat="1" ht="9" customHeight="1">
      <c r="A44" s="484" t="s">
        <v>544</v>
      </c>
      <c r="B44" s="485">
        <v>1676829.6510000001</v>
      </c>
      <c r="C44" s="485">
        <v>622028.25199999998</v>
      </c>
      <c r="D44" s="485">
        <v>2298857.9040000001</v>
      </c>
      <c r="E44" s="485"/>
      <c r="F44" s="485">
        <v>2450.2629999999999</v>
      </c>
      <c r="G44" s="485">
        <v>192.22200000000001</v>
      </c>
      <c r="H44" s="485">
        <v>2642.4859999999999</v>
      </c>
      <c r="I44" s="485"/>
      <c r="J44" s="485">
        <v>2172617.2620000001</v>
      </c>
      <c r="K44" s="485">
        <v>472387.22100000002</v>
      </c>
      <c r="L44" s="485">
        <v>2645004.483</v>
      </c>
      <c r="M44" s="484" t="s">
        <v>544</v>
      </c>
      <c r="N44" s="485">
        <v>78424.429999999993</v>
      </c>
      <c r="O44" s="485">
        <v>-840.30799999999999</v>
      </c>
      <c r="P44" s="485">
        <v>77584.120999999999</v>
      </c>
      <c r="Q44" s="485"/>
      <c r="R44" s="485">
        <v>165210.79999999999</v>
      </c>
      <c r="S44" s="485">
        <v>9848.7990000000009</v>
      </c>
      <c r="T44" s="485">
        <v>175059.6</v>
      </c>
      <c r="U44" s="485"/>
      <c r="V44" s="485">
        <v>2192419.4500000002</v>
      </c>
      <c r="W44" s="485">
        <v>114334.238</v>
      </c>
      <c r="X44" s="485">
        <v>2306753.6880000001</v>
      </c>
      <c r="Y44" s="484" t="s">
        <v>544</v>
      </c>
      <c r="Z44" s="485">
        <v>95504.346000000005</v>
      </c>
      <c r="AA44" s="485">
        <v>5933.8590000000004</v>
      </c>
      <c r="AB44" s="485">
        <v>101438.205</v>
      </c>
      <c r="AC44" s="485"/>
      <c r="AD44" s="485">
        <v>342394.87199999997</v>
      </c>
      <c r="AE44" s="485">
        <v>243880.95999999999</v>
      </c>
      <c r="AF44" s="485">
        <v>586275.83200000005</v>
      </c>
      <c r="AG44" s="485"/>
      <c r="AH44" s="485">
        <v>37902.932999999997</v>
      </c>
      <c r="AI44" s="485">
        <v>1076.9000000000001</v>
      </c>
      <c r="AJ44" s="485">
        <v>38979.834000000003</v>
      </c>
      <c r="AK44" s="484" t="s">
        <v>544</v>
      </c>
      <c r="AL44" s="485">
        <v>11809.748</v>
      </c>
      <c r="AM44" s="485">
        <v>1148.51</v>
      </c>
      <c r="AN44" s="485">
        <v>12958.258</v>
      </c>
      <c r="AO44" s="485"/>
      <c r="AP44" s="485">
        <v>169531.19500000001</v>
      </c>
      <c r="AQ44" s="485">
        <v>938.27700000000004</v>
      </c>
      <c r="AR44" s="485">
        <v>170469.47200000001</v>
      </c>
      <c r="AS44" s="485"/>
      <c r="AT44" s="485">
        <v>22189.357</v>
      </c>
      <c r="AU44" s="485">
        <v>236740.399</v>
      </c>
      <c r="AV44" s="485">
        <v>258929.75700000001</v>
      </c>
      <c r="AW44" s="484" t="s">
        <v>544</v>
      </c>
      <c r="AX44" s="485">
        <v>26728.087</v>
      </c>
      <c r="AY44" s="485">
        <v>957.09500000000003</v>
      </c>
      <c r="AZ44" s="485">
        <v>27685.182000000001</v>
      </c>
      <c r="BA44" s="485"/>
      <c r="BB44" s="485">
        <v>36199.08</v>
      </c>
      <c r="BC44" s="485">
        <v>121.16</v>
      </c>
      <c r="BD44" s="485">
        <v>36320.239999999998</v>
      </c>
      <c r="BE44" s="485"/>
      <c r="BF44" s="485">
        <v>323.85300000000001</v>
      </c>
      <c r="BG44" s="485">
        <v>2177.3510000000001</v>
      </c>
      <c r="BH44" s="485">
        <v>2501.2040000000002</v>
      </c>
      <c r="BI44" s="484" t="s">
        <v>544</v>
      </c>
      <c r="BJ44" s="485">
        <v>339.55200000000002</v>
      </c>
      <c r="BK44" s="485">
        <v>1361.0070000000001</v>
      </c>
      <c r="BL44" s="485">
        <v>1700.559</v>
      </c>
      <c r="BM44" s="485"/>
      <c r="BN44" s="485">
        <v>35171.79</v>
      </c>
      <c r="BO44" s="485">
        <v>4110.3410000000003</v>
      </c>
      <c r="BP44" s="485">
        <v>39282.131999999998</v>
      </c>
      <c r="BQ44" s="485"/>
      <c r="BR44" s="485">
        <v>7066046.6690000016</v>
      </c>
      <c r="BS44" s="485">
        <v>1716396.2829999996</v>
      </c>
      <c r="BT44" s="485">
        <v>8782442.9569999985</v>
      </c>
      <c r="BU44" s="484" t="s">
        <v>544</v>
      </c>
      <c r="BV44" s="485">
        <v>2172617.2620000001</v>
      </c>
      <c r="BW44" s="485">
        <v>474105.63299999997</v>
      </c>
      <c r="BX44" s="485">
        <v>2646722.895</v>
      </c>
      <c r="BY44" s="485"/>
      <c r="BZ44" s="485">
        <v>7066046.6690000016</v>
      </c>
      <c r="CA44" s="485">
        <v>1718114.6949999994</v>
      </c>
      <c r="CB44" s="485">
        <v>8784161.368999999</v>
      </c>
      <c r="CC44" s="476"/>
      <c r="CD44" s="476"/>
      <c r="CE44" s="476"/>
      <c r="CF44" s="476"/>
    </row>
    <row r="45" spans="1:84" s="483" customFormat="1" ht="4.3499999999999996" customHeight="1">
      <c r="A45" s="484"/>
      <c r="B45" s="485"/>
      <c r="C45" s="485"/>
      <c r="D45" s="485"/>
      <c r="E45" s="485"/>
      <c r="F45" s="485"/>
      <c r="G45" s="485"/>
      <c r="H45" s="485"/>
      <c r="I45" s="485"/>
      <c r="J45" s="485"/>
      <c r="K45" s="485"/>
      <c r="L45" s="485"/>
      <c r="M45" s="484"/>
      <c r="N45" s="485"/>
      <c r="O45" s="485"/>
      <c r="P45" s="485"/>
      <c r="Q45" s="479"/>
      <c r="R45" s="485"/>
      <c r="S45" s="485"/>
      <c r="T45" s="485"/>
      <c r="U45" s="479"/>
      <c r="V45" s="485"/>
      <c r="W45" s="485"/>
      <c r="X45" s="485"/>
      <c r="Y45" s="484"/>
      <c r="Z45" s="485"/>
      <c r="AA45" s="485"/>
      <c r="AB45" s="485"/>
      <c r="AC45" s="479"/>
      <c r="AD45" s="485"/>
      <c r="AE45" s="485"/>
      <c r="AF45" s="485"/>
      <c r="AG45" s="479"/>
      <c r="AH45" s="485"/>
      <c r="AI45" s="485"/>
      <c r="AJ45" s="485"/>
      <c r="AK45" s="484"/>
      <c r="AL45" s="485"/>
      <c r="AM45" s="485"/>
      <c r="AN45" s="485"/>
      <c r="AO45" s="479"/>
      <c r="AP45" s="485"/>
      <c r="AQ45" s="485"/>
      <c r="AR45" s="485"/>
      <c r="AS45" s="479"/>
      <c r="AT45" s="485"/>
      <c r="AU45" s="485"/>
      <c r="AV45" s="485"/>
      <c r="AW45" s="484"/>
      <c r="AX45" s="485"/>
      <c r="AY45" s="485"/>
      <c r="AZ45" s="485"/>
      <c r="BA45" s="479"/>
      <c r="BB45" s="485"/>
      <c r="BC45" s="485"/>
      <c r="BD45" s="485"/>
      <c r="BE45" s="479"/>
      <c r="BF45" s="485"/>
      <c r="BG45" s="485"/>
      <c r="BH45" s="485"/>
      <c r="BI45" s="484"/>
      <c r="BJ45" s="485"/>
      <c r="BK45" s="485"/>
      <c r="BL45" s="485"/>
      <c r="BM45" s="485"/>
      <c r="BN45" s="485"/>
      <c r="BO45" s="485"/>
      <c r="BP45" s="485"/>
      <c r="BQ45" s="485"/>
      <c r="BR45" s="485"/>
      <c r="BS45" s="485"/>
      <c r="BT45" s="485"/>
      <c r="BU45" s="484"/>
      <c r="BV45" s="485"/>
      <c r="BW45" s="485"/>
      <c r="BX45" s="485"/>
      <c r="BY45" s="485"/>
      <c r="BZ45" s="485"/>
      <c r="CA45" s="485"/>
      <c r="CB45" s="485"/>
      <c r="CC45" s="482"/>
      <c r="CD45" s="482"/>
      <c r="CE45" s="482"/>
      <c r="CF45" s="482"/>
    </row>
    <row r="46" spans="1:84" s="477" customFormat="1" ht="9" customHeight="1">
      <c r="A46" s="473" t="s">
        <v>545</v>
      </c>
      <c r="B46" s="474">
        <v>570014.30599999998</v>
      </c>
      <c r="C46" s="474">
        <v>280430.74200000003</v>
      </c>
      <c r="D46" s="474">
        <v>850445.04799999995</v>
      </c>
      <c r="E46" s="474"/>
      <c r="F46" s="474">
        <v>11548.603999999999</v>
      </c>
      <c r="G46" s="474">
        <v>1534.19</v>
      </c>
      <c r="H46" s="474">
        <v>13082.794</v>
      </c>
      <c r="I46" s="474"/>
      <c r="J46" s="474">
        <v>710876.02300000004</v>
      </c>
      <c r="K46" s="474">
        <v>459023.81400000001</v>
      </c>
      <c r="L46" s="474">
        <v>1169899.8370000001</v>
      </c>
      <c r="M46" s="473" t="s">
        <v>545</v>
      </c>
      <c r="N46" s="474">
        <v>91315.084000000003</v>
      </c>
      <c r="O46" s="474">
        <v>23485.594000000001</v>
      </c>
      <c r="P46" s="474">
        <v>114800.679</v>
      </c>
      <c r="Q46" s="474"/>
      <c r="R46" s="474">
        <v>89267.933000000005</v>
      </c>
      <c r="S46" s="474">
        <v>62303.868000000002</v>
      </c>
      <c r="T46" s="474">
        <v>151571.802</v>
      </c>
      <c r="U46" s="474"/>
      <c r="V46" s="474">
        <v>230374.75</v>
      </c>
      <c r="W46" s="474">
        <v>142264.228</v>
      </c>
      <c r="X46" s="474">
        <v>372638.97899999999</v>
      </c>
      <c r="Y46" s="473" t="s">
        <v>545</v>
      </c>
      <c r="Z46" s="474">
        <v>38312.877999999997</v>
      </c>
      <c r="AA46" s="474">
        <v>10625.315000000001</v>
      </c>
      <c r="AB46" s="474">
        <v>48938.192999999999</v>
      </c>
      <c r="AC46" s="474"/>
      <c r="AD46" s="474">
        <v>313790.19699999999</v>
      </c>
      <c r="AE46" s="474">
        <v>190665.53599999999</v>
      </c>
      <c r="AF46" s="474">
        <v>504455.734</v>
      </c>
      <c r="AG46" s="474"/>
      <c r="AH46" s="474">
        <v>151529.21</v>
      </c>
      <c r="AI46" s="474">
        <v>804.90700000000004</v>
      </c>
      <c r="AJ46" s="474">
        <v>152334.11799999999</v>
      </c>
      <c r="AK46" s="473" t="s">
        <v>545</v>
      </c>
      <c r="AL46" s="474">
        <v>14719.978999999999</v>
      </c>
      <c r="AM46" s="474">
        <v>7272.4780000000001</v>
      </c>
      <c r="AN46" s="474">
        <v>21992.456999999999</v>
      </c>
      <c r="AO46" s="474"/>
      <c r="AP46" s="474">
        <v>46710.612999999998</v>
      </c>
      <c r="AQ46" s="474">
        <v>159.386</v>
      </c>
      <c r="AR46" s="474">
        <v>46870</v>
      </c>
      <c r="AS46" s="474"/>
      <c r="AT46" s="474">
        <v>20699.648000000001</v>
      </c>
      <c r="AU46" s="474">
        <v>62108.373</v>
      </c>
      <c r="AV46" s="474">
        <v>82808.020999999993</v>
      </c>
      <c r="AW46" s="473" t="s">
        <v>545</v>
      </c>
      <c r="AX46" s="474">
        <v>27116.7</v>
      </c>
      <c r="AY46" s="474">
        <v>1.659</v>
      </c>
      <c r="AZ46" s="474">
        <v>27118.359</v>
      </c>
      <c r="BA46" s="474"/>
      <c r="BB46" s="474">
        <v>17631.089</v>
      </c>
      <c r="BC46" s="474">
        <v>2038.684</v>
      </c>
      <c r="BD46" s="474">
        <v>19669.774000000001</v>
      </c>
      <c r="BE46" s="474"/>
      <c r="BF46" s="474">
        <v>2153</v>
      </c>
      <c r="BG46" s="474">
        <v>9731.8610000000008</v>
      </c>
      <c r="BH46" s="474">
        <v>11884.861999999999</v>
      </c>
      <c r="BI46" s="473" t="s">
        <v>545</v>
      </c>
      <c r="BJ46" s="474">
        <v>732.32399999999996</v>
      </c>
      <c r="BK46" s="474">
        <v>3686.1469999999999</v>
      </c>
      <c r="BL46" s="474">
        <v>4418.4719999999998</v>
      </c>
      <c r="BM46" s="474"/>
      <c r="BN46" s="474">
        <v>7439.3339999999998</v>
      </c>
      <c r="BO46" s="474">
        <v>6165.6049999999996</v>
      </c>
      <c r="BP46" s="474">
        <v>13604.94</v>
      </c>
      <c r="BQ46" s="474"/>
      <c r="BR46" s="474">
        <v>2344231.6720000003</v>
      </c>
      <c r="BS46" s="474">
        <v>1262302.3869999996</v>
      </c>
      <c r="BT46" s="474">
        <v>3606534.0690000006</v>
      </c>
      <c r="BU46" s="473" t="s">
        <v>545</v>
      </c>
      <c r="BV46" s="474">
        <v>710876.05500000005</v>
      </c>
      <c r="BW46" s="474">
        <v>475889.82500000001</v>
      </c>
      <c r="BX46" s="474">
        <v>1186765.8810000001</v>
      </c>
      <c r="BY46" s="474"/>
      <c r="BZ46" s="474">
        <v>2344231.7040000004</v>
      </c>
      <c r="CA46" s="474">
        <v>1279168.3979999996</v>
      </c>
      <c r="CB46" s="474">
        <v>3623400.1130000008</v>
      </c>
      <c r="CC46" s="476"/>
      <c r="CD46" s="476"/>
      <c r="CE46" s="476"/>
      <c r="CF46" s="476"/>
    </row>
    <row r="47" spans="1:84" s="477" customFormat="1" ht="9" customHeight="1">
      <c r="A47" s="488" t="s">
        <v>546</v>
      </c>
      <c r="B47" s="479">
        <v>0</v>
      </c>
      <c r="C47" s="479">
        <v>57646.991000000002</v>
      </c>
      <c r="D47" s="479">
        <v>57646.991000000002</v>
      </c>
      <c r="E47" s="479"/>
      <c r="F47" s="479">
        <v>89.855999999999995</v>
      </c>
      <c r="G47" s="479">
        <v>63.457000000000001</v>
      </c>
      <c r="H47" s="479">
        <v>153.31299999999999</v>
      </c>
      <c r="I47" s="479"/>
      <c r="J47" s="479">
        <v>3028.9749999999999</v>
      </c>
      <c r="K47" s="479">
        <v>68044.153999999995</v>
      </c>
      <c r="L47" s="479">
        <v>71073.13</v>
      </c>
      <c r="M47" s="488" t="s">
        <v>546</v>
      </c>
      <c r="N47" s="479">
        <v>34.777000000000001</v>
      </c>
      <c r="O47" s="479">
        <v>2412.239</v>
      </c>
      <c r="P47" s="479">
        <v>2447.0169999999998</v>
      </c>
      <c r="Q47" s="479"/>
      <c r="R47" s="479">
        <v>6331.6719999999996</v>
      </c>
      <c r="S47" s="479">
        <v>8671.7360000000008</v>
      </c>
      <c r="T47" s="479">
        <v>15003.409</v>
      </c>
      <c r="U47" s="479"/>
      <c r="V47" s="479">
        <v>25.745999999999999</v>
      </c>
      <c r="W47" s="479">
        <v>22481.437000000002</v>
      </c>
      <c r="X47" s="479">
        <v>22507.184000000001</v>
      </c>
      <c r="Y47" s="488" t="s">
        <v>546</v>
      </c>
      <c r="Z47" s="479">
        <v>662.32100000000003</v>
      </c>
      <c r="AA47" s="479">
        <v>3475.8629999999998</v>
      </c>
      <c r="AB47" s="479">
        <v>4138.1850000000004</v>
      </c>
      <c r="AC47" s="479"/>
      <c r="AD47" s="479">
        <v>740.92700000000002</v>
      </c>
      <c r="AE47" s="479">
        <v>18347.07</v>
      </c>
      <c r="AF47" s="479">
        <v>19087.996999999999</v>
      </c>
      <c r="AG47" s="479"/>
      <c r="AH47" s="479">
        <v>129.10599999999999</v>
      </c>
      <c r="AI47" s="479">
        <v>767.03200000000004</v>
      </c>
      <c r="AJ47" s="479">
        <v>896.13800000000003</v>
      </c>
      <c r="AK47" s="488" t="s">
        <v>546</v>
      </c>
      <c r="AL47" s="479">
        <v>0</v>
      </c>
      <c r="AM47" s="479">
        <v>1161.3409999999999</v>
      </c>
      <c r="AN47" s="479">
        <v>1161.3409999999999</v>
      </c>
      <c r="AO47" s="479"/>
      <c r="AP47" s="479">
        <v>0</v>
      </c>
      <c r="AQ47" s="479">
        <v>103.738</v>
      </c>
      <c r="AR47" s="479">
        <v>103.738</v>
      </c>
      <c r="AS47" s="479"/>
      <c r="AT47" s="479">
        <v>0</v>
      </c>
      <c r="AU47" s="479">
        <v>6851.7830000000004</v>
      </c>
      <c r="AV47" s="479">
        <v>6851.7830000000004</v>
      </c>
      <c r="AW47" s="488" t="s">
        <v>546</v>
      </c>
      <c r="AX47" s="479">
        <v>76.433000000000007</v>
      </c>
      <c r="AY47" s="479">
        <v>0</v>
      </c>
      <c r="AZ47" s="479">
        <v>76.433000000000007</v>
      </c>
      <c r="BA47" s="479"/>
      <c r="BB47" s="479">
        <v>174.459</v>
      </c>
      <c r="BC47" s="479">
        <v>53.386000000000003</v>
      </c>
      <c r="BD47" s="479">
        <v>227.846</v>
      </c>
      <c r="BE47" s="479"/>
      <c r="BF47" s="479">
        <v>0</v>
      </c>
      <c r="BG47" s="479">
        <v>1936.346</v>
      </c>
      <c r="BH47" s="479">
        <v>1936.346</v>
      </c>
      <c r="BI47" s="488" t="s">
        <v>546</v>
      </c>
      <c r="BJ47" s="479">
        <v>38.61</v>
      </c>
      <c r="BK47" s="479">
        <v>833.22199999999998</v>
      </c>
      <c r="BL47" s="479">
        <v>871.83199999999999</v>
      </c>
      <c r="BM47" s="479"/>
      <c r="BN47" s="479">
        <v>0</v>
      </c>
      <c r="BO47" s="479">
        <v>124.196</v>
      </c>
      <c r="BP47" s="479">
        <v>124.196</v>
      </c>
      <c r="BQ47" s="479"/>
      <c r="BR47" s="479">
        <v>11332.882</v>
      </c>
      <c r="BS47" s="479">
        <v>192973.99100000001</v>
      </c>
      <c r="BT47" s="479">
        <v>204306.87899999996</v>
      </c>
      <c r="BU47" s="488" t="s">
        <v>546</v>
      </c>
      <c r="BV47" s="479">
        <v>3028.9749999999999</v>
      </c>
      <c r="BW47" s="479">
        <v>72501.438999999998</v>
      </c>
      <c r="BX47" s="479">
        <v>75530.414999999994</v>
      </c>
      <c r="BY47" s="479"/>
      <c r="BZ47" s="479">
        <v>11332.882</v>
      </c>
      <c r="CA47" s="479">
        <v>197431.27600000001</v>
      </c>
      <c r="CB47" s="479">
        <v>208764.16399999993</v>
      </c>
      <c r="CC47" s="476"/>
      <c r="CD47" s="476"/>
      <c r="CE47" s="476"/>
      <c r="CF47" s="476"/>
    </row>
    <row r="48" spans="1:84" s="477" customFormat="1" ht="9" customHeight="1">
      <c r="A48" s="481" t="s">
        <v>547</v>
      </c>
      <c r="B48" s="479">
        <v>257.76299999999998</v>
      </c>
      <c r="C48" s="479">
        <v>13.829000000000001</v>
      </c>
      <c r="D48" s="479">
        <v>271.59199999999998</v>
      </c>
      <c r="E48" s="479"/>
      <c r="F48" s="479">
        <v>0</v>
      </c>
      <c r="G48" s="479">
        <v>0</v>
      </c>
      <c r="H48" s="479">
        <v>0</v>
      </c>
      <c r="I48" s="479"/>
      <c r="J48" s="479">
        <v>105.295</v>
      </c>
      <c r="K48" s="479">
        <v>-8.9999999999999993E-3</v>
      </c>
      <c r="L48" s="479">
        <v>105.285</v>
      </c>
      <c r="M48" s="481" t="s">
        <v>547</v>
      </c>
      <c r="N48" s="479">
        <v>39.591000000000001</v>
      </c>
      <c r="O48" s="479">
        <v>0</v>
      </c>
      <c r="P48" s="479">
        <v>39.591000000000001</v>
      </c>
      <c r="Q48" s="479"/>
      <c r="R48" s="479">
        <v>0.84199999999999997</v>
      </c>
      <c r="S48" s="479">
        <v>99.569000000000003</v>
      </c>
      <c r="T48" s="479">
        <v>100.411</v>
      </c>
      <c r="U48" s="479"/>
      <c r="V48" s="479">
        <v>176.89599999999999</v>
      </c>
      <c r="W48" s="479">
        <v>0</v>
      </c>
      <c r="X48" s="479">
        <v>176.89599999999999</v>
      </c>
      <c r="Y48" s="481" t="s">
        <v>547</v>
      </c>
      <c r="Z48" s="479">
        <v>0</v>
      </c>
      <c r="AA48" s="479">
        <v>0</v>
      </c>
      <c r="AB48" s="479">
        <v>0</v>
      </c>
      <c r="AC48" s="479"/>
      <c r="AD48" s="479">
        <v>176.89599999999999</v>
      </c>
      <c r="AE48" s="479">
        <v>138.29</v>
      </c>
      <c r="AF48" s="479">
        <v>315.18599999999998</v>
      </c>
      <c r="AG48" s="479"/>
      <c r="AH48" s="479">
        <v>50.540999999999997</v>
      </c>
      <c r="AI48" s="479">
        <v>0</v>
      </c>
      <c r="AJ48" s="479">
        <v>50.540999999999997</v>
      </c>
      <c r="AK48" s="481" t="s">
        <v>547</v>
      </c>
      <c r="AL48" s="479">
        <v>14.32</v>
      </c>
      <c r="AM48" s="479">
        <v>129.99299999999999</v>
      </c>
      <c r="AN48" s="479">
        <v>144.31299999999999</v>
      </c>
      <c r="AO48" s="479"/>
      <c r="AP48" s="479">
        <v>0</v>
      </c>
      <c r="AQ48" s="479">
        <v>55.316000000000003</v>
      </c>
      <c r="AR48" s="479">
        <v>55.316000000000003</v>
      </c>
      <c r="AS48" s="479"/>
      <c r="AT48" s="479">
        <v>39.670999999999999</v>
      </c>
      <c r="AU48" s="479">
        <v>177.65</v>
      </c>
      <c r="AV48" s="479">
        <v>217.321</v>
      </c>
      <c r="AW48" s="481" t="s">
        <v>547</v>
      </c>
      <c r="AX48" s="479">
        <v>105.295</v>
      </c>
      <c r="AY48" s="479">
        <v>1.659</v>
      </c>
      <c r="AZ48" s="479">
        <v>106.95399999999999</v>
      </c>
      <c r="BA48" s="479"/>
      <c r="BB48" s="479">
        <v>0</v>
      </c>
      <c r="BC48" s="479">
        <v>0</v>
      </c>
      <c r="BD48" s="479">
        <v>0</v>
      </c>
      <c r="BE48" s="479"/>
      <c r="BF48" s="479">
        <v>0</v>
      </c>
      <c r="BG48" s="479">
        <v>0</v>
      </c>
      <c r="BH48" s="479">
        <v>0</v>
      </c>
      <c r="BI48" s="481" t="s">
        <v>547</v>
      </c>
      <c r="BJ48" s="479">
        <v>53.067999999999998</v>
      </c>
      <c r="BK48" s="479">
        <v>60.847000000000001</v>
      </c>
      <c r="BL48" s="479">
        <v>113.916</v>
      </c>
      <c r="BM48" s="479"/>
      <c r="BN48" s="479">
        <v>42.96</v>
      </c>
      <c r="BO48" s="479">
        <v>96.802999999999997</v>
      </c>
      <c r="BP48" s="479">
        <v>139.76400000000001</v>
      </c>
      <c r="BQ48" s="479"/>
      <c r="BR48" s="479">
        <v>1063.1379999999999</v>
      </c>
      <c r="BS48" s="479">
        <v>773.947</v>
      </c>
      <c r="BT48" s="479">
        <v>1837.0859999999993</v>
      </c>
      <c r="BU48" s="481" t="s">
        <v>547</v>
      </c>
      <c r="BV48" s="479">
        <v>105.295</v>
      </c>
      <c r="BW48" s="479">
        <v>0</v>
      </c>
      <c r="BX48" s="479">
        <v>105.295</v>
      </c>
      <c r="BY48" s="479"/>
      <c r="BZ48" s="479">
        <v>1063.1379999999999</v>
      </c>
      <c r="CA48" s="479">
        <v>773.95600000000002</v>
      </c>
      <c r="CB48" s="479">
        <v>1837.0959999999993</v>
      </c>
      <c r="CC48" s="476"/>
      <c r="CD48" s="476"/>
      <c r="CE48" s="476"/>
      <c r="CF48" s="476"/>
    </row>
    <row r="49" spans="1:84" s="477" customFormat="1" ht="9" customHeight="1">
      <c r="A49" s="481" t="s">
        <v>548</v>
      </c>
      <c r="B49" s="479">
        <v>0</v>
      </c>
      <c r="C49" s="479">
        <v>0</v>
      </c>
      <c r="D49" s="479">
        <v>0</v>
      </c>
      <c r="E49" s="479"/>
      <c r="F49" s="479">
        <v>0</v>
      </c>
      <c r="G49" s="479">
        <v>0</v>
      </c>
      <c r="H49" s="479">
        <v>0</v>
      </c>
      <c r="I49" s="479"/>
      <c r="J49" s="479">
        <v>0</v>
      </c>
      <c r="K49" s="479">
        <v>0</v>
      </c>
      <c r="L49" s="479">
        <v>0</v>
      </c>
      <c r="M49" s="481" t="s">
        <v>548</v>
      </c>
      <c r="N49" s="479">
        <v>0</v>
      </c>
      <c r="O49" s="479">
        <v>0</v>
      </c>
      <c r="P49" s="479">
        <v>0</v>
      </c>
      <c r="Q49" s="479"/>
      <c r="R49" s="479">
        <v>0</v>
      </c>
      <c r="S49" s="479">
        <v>0</v>
      </c>
      <c r="T49" s="479">
        <v>0</v>
      </c>
      <c r="U49" s="479"/>
      <c r="V49" s="479">
        <v>0</v>
      </c>
      <c r="W49" s="479">
        <v>0</v>
      </c>
      <c r="X49" s="479">
        <v>0</v>
      </c>
      <c r="Y49" s="481" t="s">
        <v>548</v>
      </c>
      <c r="Z49" s="479">
        <v>0</v>
      </c>
      <c r="AA49" s="479">
        <v>0</v>
      </c>
      <c r="AB49" s="479">
        <v>0</v>
      </c>
      <c r="AC49" s="479"/>
      <c r="AD49" s="479">
        <v>0</v>
      </c>
      <c r="AE49" s="479">
        <v>0</v>
      </c>
      <c r="AF49" s="479">
        <v>0</v>
      </c>
      <c r="AG49" s="479"/>
      <c r="AH49" s="479">
        <v>0</v>
      </c>
      <c r="AI49" s="479">
        <v>0</v>
      </c>
      <c r="AJ49" s="479">
        <v>0</v>
      </c>
      <c r="AK49" s="481" t="s">
        <v>548</v>
      </c>
      <c r="AL49" s="479">
        <v>0</v>
      </c>
      <c r="AM49" s="479">
        <v>0</v>
      </c>
      <c r="AN49" s="479">
        <v>0</v>
      </c>
      <c r="AO49" s="479"/>
      <c r="AP49" s="479">
        <v>0</v>
      </c>
      <c r="AQ49" s="479">
        <v>0</v>
      </c>
      <c r="AR49" s="479">
        <v>0</v>
      </c>
      <c r="AS49" s="479"/>
      <c r="AT49" s="479">
        <v>0</v>
      </c>
      <c r="AU49" s="479">
        <v>0</v>
      </c>
      <c r="AV49" s="479">
        <v>0</v>
      </c>
      <c r="AW49" s="481" t="s">
        <v>548</v>
      </c>
      <c r="AX49" s="479">
        <v>0</v>
      </c>
      <c r="AY49" s="479">
        <v>0</v>
      </c>
      <c r="AZ49" s="479">
        <v>0</v>
      </c>
      <c r="BA49" s="479"/>
      <c r="BB49" s="479">
        <v>0</v>
      </c>
      <c r="BC49" s="479">
        <v>0</v>
      </c>
      <c r="BD49" s="479">
        <v>0</v>
      </c>
      <c r="BE49" s="479"/>
      <c r="BF49" s="479">
        <v>0</v>
      </c>
      <c r="BG49" s="479">
        <v>0</v>
      </c>
      <c r="BH49" s="479">
        <v>0</v>
      </c>
      <c r="BI49" s="481" t="s">
        <v>548</v>
      </c>
      <c r="BJ49" s="479">
        <v>0</v>
      </c>
      <c r="BK49" s="479">
        <v>0</v>
      </c>
      <c r="BL49" s="479">
        <v>0</v>
      </c>
      <c r="BM49" s="479"/>
      <c r="BN49" s="479">
        <v>0</v>
      </c>
      <c r="BO49" s="479">
        <v>0</v>
      </c>
      <c r="BP49" s="479">
        <v>0</v>
      </c>
      <c r="BQ49" s="479"/>
      <c r="BR49" s="479">
        <v>0</v>
      </c>
      <c r="BS49" s="479">
        <v>0</v>
      </c>
      <c r="BT49" s="479">
        <v>0</v>
      </c>
      <c r="BU49" s="481" t="s">
        <v>548</v>
      </c>
      <c r="BV49" s="479">
        <v>0</v>
      </c>
      <c r="BW49" s="479">
        <v>0</v>
      </c>
      <c r="BX49" s="479">
        <v>0</v>
      </c>
      <c r="BY49" s="479"/>
      <c r="BZ49" s="479">
        <v>0</v>
      </c>
      <c r="CA49" s="479">
        <v>0</v>
      </c>
      <c r="CB49" s="479">
        <v>0</v>
      </c>
      <c r="CC49" s="476"/>
      <c r="CD49" s="476"/>
      <c r="CE49" s="476"/>
      <c r="CF49" s="476"/>
    </row>
    <row r="50" spans="1:84" s="477" customFormat="1" ht="9" customHeight="1">
      <c r="A50" s="481" t="s">
        <v>549</v>
      </c>
      <c r="B50" s="479">
        <v>569124.32999999996</v>
      </c>
      <c r="C50" s="479">
        <v>222769.921</v>
      </c>
      <c r="D50" s="479">
        <v>791894.25199999998</v>
      </c>
      <c r="E50" s="479"/>
      <c r="F50" s="479">
        <v>11458.746999999999</v>
      </c>
      <c r="G50" s="479">
        <v>1470.7329999999999</v>
      </c>
      <c r="H50" s="479">
        <v>12929.48</v>
      </c>
      <c r="I50" s="479"/>
      <c r="J50" s="479">
        <v>707404.61899999995</v>
      </c>
      <c r="K50" s="479">
        <v>390979.66899999999</v>
      </c>
      <c r="L50" s="479">
        <v>1098384.2890000001</v>
      </c>
      <c r="M50" s="481" t="s">
        <v>549</v>
      </c>
      <c r="N50" s="479">
        <v>87719.092000000004</v>
      </c>
      <c r="O50" s="479">
        <v>13913.186</v>
      </c>
      <c r="P50" s="479">
        <v>101632.27800000001</v>
      </c>
      <c r="Q50" s="479"/>
      <c r="R50" s="479">
        <v>82935.418000000005</v>
      </c>
      <c r="S50" s="479">
        <v>53532.561999999998</v>
      </c>
      <c r="T50" s="479">
        <v>136467.981</v>
      </c>
      <c r="U50" s="479"/>
      <c r="V50" s="479">
        <v>230172.10699999999</v>
      </c>
      <c r="W50" s="479">
        <v>119782.791</v>
      </c>
      <c r="X50" s="479">
        <v>349954.89799999999</v>
      </c>
      <c r="Y50" s="481" t="s">
        <v>549</v>
      </c>
      <c r="Z50" s="479">
        <v>37650.555999999997</v>
      </c>
      <c r="AA50" s="479">
        <v>7149.451</v>
      </c>
      <c r="AB50" s="479">
        <v>44800.008000000002</v>
      </c>
      <c r="AC50" s="479"/>
      <c r="AD50" s="479">
        <v>312872.37300000002</v>
      </c>
      <c r="AE50" s="479">
        <v>172180.17499999999</v>
      </c>
      <c r="AF50" s="479">
        <v>485052.549</v>
      </c>
      <c r="AG50" s="479"/>
      <c r="AH50" s="479">
        <v>151349.56200000001</v>
      </c>
      <c r="AI50" s="479">
        <v>37.874000000000002</v>
      </c>
      <c r="AJ50" s="479">
        <v>151387.43700000001</v>
      </c>
      <c r="AK50" s="481" t="s">
        <v>549</v>
      </c>
      <c r="AL50" s="479">
        <v>14705.659</v>
      </c>
      <c r="AM50" s="479">
        <v>5981.143</v>
      </c>
      <c r="AN50" s="479">
        <v>20686.802</v>
      </c>
      <c r="AO50" s="479"/>
      <c r="AP50" s="479">
        <v>46710.612999999998</v>
      </c>
      <c r="AQ50" s="479">
        <v>0.33100000000000002</v>
      </c>
      <c r="AR50" s="479">
        <v>46710.945</v>
      </c>
      <c r="AS50" s="479"/>
      <c r="AT50" s="479">
        <v>20659.976999999999</v>
      </c>
      <c r="AU50" s="479">
        <v>55078.938999999998</v>
      </c>
      <c r="AV50" s="479">
        <v>75738.915999999997</v>
      </c>
      <c r="AW50" s="481" t="s">
        <v>549</v>
      </c>
      <c r="AX50" s="479">
        <v>26934.97</v>
      </c>
      <c r="AY50" s="479">
        <v>0</v>
      </c>
      <c r="AZ50" s="479">
        <v>26934.97</v>
      </c>
      <c r="BA50" s="479"/>
      <c r="BB50" s="479">
        <v>17456.63</v>
      </c>
      <c r="BC50" s="479">
        <v>1985.297</v>
      </c>
      <c r="BD50" s="479">
        <v>19441.928</v>
      </c>
      <c r="BE50" s="479"/>
      <c r="BF50" s="479">
        <v>2153</v>
      </c>
      <c r="BG50" s="479">
        <v>7795.5150000000003</v>
      </c>
      <c r="BH50" s="479">
        <v>9948.5159999999996</v>
      </c>
      <c r="BI50" s="481" t="s">
        <v>549</v>
      </c>
      <c r="BJ50" s="479">
        <v>640.64499999999998</v>
      </c>
      <c r="BK50" s="479">
        <v>2792.0770000000002</v>
      </c>
      <c r="BL50" s="479">
        <v>3432.723</v>
      </c>
      <c r="BM50" s="479"/>
      <c r="BN50" s="479">
        <v>7396.3739999999998</v>
      </c>
      <c r="BO50" s="479">
        <v>5944.6049999999996</v>
      </c>
      <c r="BP50" s="479">
        <v>13340.98</v>
      </c>
      <c r="BQ50" s="479"/>
      <c r="BR50" s="479">
        <v>2327344.6719999998</v>
      </c>
      <c r="BS50" s="479">
        <v>1061394.2689999999</v>
      </c>
      <c r="BT50" s="479">
        <v>3388738.9520000005</v>
      </c>
      <c r="BU50" s="481" t="s">
        <v>549</v>
      </c>
      <c r="BV50" s="479">
        <v>707404.652</v>
      </c>
      <c r="BW50" s="479">
        <v>403388.38500000001</v>
      </c>
      <c r="BX50" s="479">
        <v>1110793.037</v>
      </c>
      <c r="BY50" s="479"/>
      <c r="BZ50" s="479">
        <v>2327344.7050000001</v>
      </c>
      <c r="CA50" s="479">
        <v>1073802.9849999999</v>
      </c>
      <c r="CB50" s="479">
        <v>3401147.7000000007</v>
      </c>
      <c r="CC50" s="476"/>
      <c r="CD50" s="476"/>
      <c r="CE50" s="476"/>
      <c r="CF50" s="476"/>
    </row>
    <row r="51" spans="1:84" s="477" customFormat="1" ht="9" customHeight="1">
      <c r="A51" s="481" t="s">
        <v>550</v>
      </c>
      <c r="B51" s="479">
        <v>632.21299999999997</v>
      </c>
      <c r="C51" s="479">
        <v>0</v>
      </c>
      <c r="D51" s="479">
        <v>632.21299999999997</v>
      </c>
      <c r="E51" s="479"/>
      <c r="F51" s="479">
        <v>0</v>
      </c>
      <c r="G51" s="479">
        <v>0</v>
      </c>
      <c r="H51" s="479">
        <v>0</v>
      </c>
      <c r="I51" s="479"/>
      <c r="J51" s="479">
        <v>337.13200000000001</v>
      </c>
      <c r="K51" s="479">
        <v>0</v>
      </c>
      <c r="L51" s="479">
        <v>337.13200000000001</v>
      </c>
      <c r="M51" s="481" t="s">
        <v>550</v>
      </c>
      <c r="N51" s="479">
        <v>3521.623</v>
      </c>
      <c r="O51" s="479">
        <v>7160.1679999999997</v>
      </c>
      <c r="P51" s="479">
        <v>10681.791999999999</v>
      </c>
      <c r="Q51" s="479"/>
      <c r="R51" s="479">
        <v>0</v>
      </c>
      <c r="S51" s="479">
        <v>0</v>
      </c>
      <c r="T51" s="479">
        <v>0</v>
      </c>
      <c r="U51" s="479"/>
      <c r="V51" s="479">
        <v>0</v>
      </c>
      <c r="W51" s="479">
        <v>0</v>
      </c>
      <c r="X51" s="479">
        <v>0</v>
      </c>
      <c r="Y51" s="481" t="s">
        <v>550</v>
      </c>
      <c r="Z51" s="479">
        <v>0</v>
      </c>
      <c r="AA51" s="479">
        <v>0</v>
      </c>
      <c r="AB51" s="479">
        <v>0</v>
      </c>
      <c r="AC51" s="479"/>
      <c r="AD51" s="479">
        <v>0</v>
      </c>
      <c r="AE51" s="479">
        <v>0</v>
      </c>
      <c r="AF51" s="479">
        <v>0</v>
      </c>
      <c r="AG51" s="479"/>
      <c r="AH51" s="479">
        <v>0</v>
      </c>
      <c r="AI51" s="479">
        <v>0</v>
      </c>
      <c r="AJ51" s="479">
        <v>0</v>
      </c>
      <c r="AK51" s="481" t="s">
        <v>550</v>
      </c>
      <c r="AL51" s="479">
        <v>0</v>
      </c>
      <c r="AM51" s="479">
        <v>0</v>
      </c>
      <c r="AN51" s="479">
        <v>0</v>
      </c>
      <c r="AO51" s="479"/>
      <c r="AP51" s="479">
        <v>0</v>
      </c>
      <c r="AQ51" s="479">
        <v>0</v>
      </c>
      <c r="AR51" s="479">
        <v>0</v>
      </c>
      <c r="AS51" s="479"/>
      <c r="AT51" s="479">
        <v>0</v>
      </c>
      <c r="AU51" s="479">
        <v>0</v>
      </c>
      <c r="AV51" s="479">
        <v>0</v>
      </c>
      <c r="AW51" s="481" t="s">
        <v>550</v>
      </c>
      <c r="AX51" s="479">
        <v>0</v>
      </c>
      <c r="AY51" s="479">
        <v>0</v>
      </c>
      <c r="AZ51" s="479">
        <v>0</v>
      </c>
      <c r="BA51" s="479"/>
      <c r="BB51" s="479">
        <v>0</v>
      </c>
      <c r="BC51" s="479">
        <v>0</v>
      </c>
      <c r="BD51" s="479">
        <v>0</v>
      </c>
      <c r="BE51" s="479"/>
      <c r="BF51" s="479">
        <v>0</v>
      </c>
      <c r="BG51" s="479">
        <v>0</v>
      </c>
      <c r="BH51" s="479">
        <v>0</v>
      </c>
      <c r="BI51" s="481" t="s">
        <v>550</v>
      </c>
      <c r="BJ51" s="479">
        <v>0</v>
      </c>
      <c r="BK51" s="479">
        <v>0</v>
      </c>
      <c r="BL51" s="479">
        <v>0</v>
      </c>
      <c r="BM51" s="479"/>
      <c r="BN51" s="479">
        <v>0</v>
      </c>
      <c r="BO51" s="479">
        <v>0</v>
      </c>
      <c r="BP51" s="479">
        <v>0</v>
      </c>
      <c r="BQ51" s="479"/>
      <c r="BR51" s="479">
        <v>4490.9679999999998</v>
      </c>
      <c r="BS51" s="479">
        <v>7160.1679999999997</v>
      </c>
      <c r="BT51" s="479">
        <v>11651.136999999999</v>
      </c>
      <c r="BU51" s="481" t="s">
        <v>550</v>
      </c>
      <c r="BV51" s="479">
        <v>337.13200000000001</v>
      </c>
      <c r="BW51" s="479">
        <v>0</v>
      </c>
      <c r="BX51" s="479">
        <v>337.13200000000001</v>
      </c>
      <c r="BY51" s="479"/>
      <c r="BZ51" s="479">
        <v>4490.9679999999998</v>
      </c>
      <c r="CA51" s="479">
        <v>7160.1679999999997</v>
      </c>
      <c r="CB51" s="479">
        <v>11651.136999999999</v>
      </c>
      <c r="CC51" s="476"/>
      <c r="CD51" s="476"/>
      <c r="CE51" s="476"/>
      <c r="CF51" s="476"/>
    </row>
    <row r="52" spans="1:84" s="483" customFormat="1" ht="4.3499999999999996" customHeight="1">
      <c r="A52" s="481"/>
      <c r="B52" s="479"/>
      <c r="C52" s="479"/>
      <c r="D52" s="479"/>
      <c r="E52" s="479"/>
      <c r="F52" s="479"/>
      <c r="G52" s="479"/>
      <c r="H52" s="479"/>
      <c r="I52" s="479"/>
      <c r="J52" s="479"/>
      <c r="K52" s="479"/>
      <c r="L52" s="479"/>
      <c r="M52" s="481"/>
      <c r="N52" s="479"/>
      <c r="O52" s="479"/>
      <c r="P52" s="479"/>
      <c r="Q52" s="479"/>
      <c r="R52" s="479"/>
      <c r="S52" s="479"/>
      <c r="T52" s="479"/>
      <c r="U52" s="479"/>
      <c r="V52" s="479"/>
      <c r="W52" s="479"/>
      <c r="X52" s="479"/>
      <c r="Y52" s="481"/>
      <c r="Z52" s="479"/>
      <c r="AA52" s="479"/>
      <c r="AB52" s="479"/>
      <c r="AC52" s="479"/>
      <c r="AD52" s="479"/>
      <c r="AE52" s="479"/>
      <c r="AF52" s="479"/>
      <c r="AG52" s="479"/>
      <c r="AH52" s="479"/>
      <c r="AI52" s="479"/>
      <c r="AJ52" s="479"/>
      <c r="AK52" s="481"/>
      <c r="AL52" s="479"/>
      <c r="AM52" s="479"/>
      <c r="AN52" s="479"/>
      <c r="AO52" s="479"/>
      <c r="AP52" s="479"/>
      <c r="AQ52" s="479"/>
      <c r="AR52" s="479"/>
      <c r="AS52" s="479"/>
      <c r="AT52" s="479"/>
      <c r="AU52" s="479"/>
      <c r="AV52" s="479"/>
      <c r="AW52" s="481"/>
      <c r="AX52" s="479"/>
      <c r="AY52" s="479"/>
      <c r="AZ52" s="479"/>
      <c r="BA52" s="479"/>
      <c r="BB52" s="479"/>
      <c r="BC52" s="479"/>
      <c r="BD52" s="479"/>
      <c r="BE52" s="479"/>
      <c r="BF52" s="479"/>
      <c r="BG52" s="479"/>
      <c r="BH52" s="479"/>
      <c r="BI52" s="481"/>
      <c r="BJ52" s="479"/>
      <c r="BK52" s="479"/>
      <c r="BL52" s="479"/>
      <c r="BM52" s="479"/>
      <c r="BN52" s="479"/>
      <c r="BO52" s="479"/>
      <c r="BP52" s="479"/>
      <c r="BQ52" s="479"/>
      <c r="BR52" s="479"/>
      <c r="BS52" s="479"/>
      <c r="BT52" s="479"/>
      <c r="BU52" s="481"/>
      <c r="BV52" s="479"/>
      <c r="BW52" s="479"/>
      <c r="BX52" s="479"/>
      <c r="BY52" s="479"/>
      <c r="BZ52" s="479"/>
      <c r="CA52" s="479"/>
      <c r="CB52" s="479"/>
      <c r="CC52" s="482"/>
      <c r="CD52" s="482"/>
      <c r="CE52" s="482"/>
      <c r="CF52" s="482"/>
    </row>
    <row r="53" spans="1:84" s="477" customFormat="1" ht="9" customHeight="1">
      <c r="A53" s="489" t="s">
        <v>551</v>
      </c>
      <c r="B53" s="485">
        <v>116267.44500000001</v>
      </c>
      <c r="C53" s="485">
        <v>0</v>
      </c>
      <c r="D53" s="485">
        <v>116267.44500000001</v>
      </c>
      <c r="E53" s="485"/>
      <c r="F53" s="485">
        <v>8474.0910000000003</v>
      </c>
      <c r="G53" s="485">
        <v>1979.0150000000001</v>
      </c>
      <c r="H53" s="485">
        <v>10453.107</v>
      </c>
      <c r="I53" s="485"/>
      <c r="J53" s="485">
        <v>10397.582</v>
      </c>
      <c r="K53" s="485">
        <v>0</v>
      </c>
      <c r="L53" s="485">
        <v>10397.582</v>
      </c>
      <c r="M53" s="489" t="s">
        <v>551</v>
      </c>
      <c r="N53" s="485">
        <v>22256.002</v>
      </c>
      <c r="O53" s="485">
        <v>0</v>
      </c>
      <c r="P53" s="485">
        <v>22256.002</v>
      </c>
      <c r="Q53" s="485"/>
      <c r="R53" s="485">
        <v>41384.578000000001</v>
      </c>
      <c r="S53" s="485">
        <v>0.24099999999999999</v>
      </c>
      <c r="T53" s="485">
        <v>41384.819000000003</v>
      </c>
      <c r="U53" s="485"/>
      <c r="V53" s="485">
        <v>37130.114999999998</v>
      </c>
      <c r="W53" s="485">
        <v>0</v>
      </c>
      <c r="X53" s="485">
        <v>37130.114999999998</v>
      </c>
      <c r="Y53" s="489" t="s">
        <v>551</v>
      </c>
      <c r="Z53" s="485">
        <v>0</v>
      </c>
      <c r="AA53" s="485">
        <v>0</v>
      </c>
      <c r="AB53" s="485">
        <v>0</v>
      </c>
      <c r="AC53" s="485"/>
      <c r="AD53" s="485">
        <v>15439.828</v>
      </c>
      <c r="AE53" s="485">
        <v>0</v>
      </c>
      <c r="AF53" s="485">
        <v>15439.828</v>
      </c>
      <c r="AG53" s="485"/>
      <c r="AH53" s="485">
        <v>9.52</v>
      </c>
      <c r="AI53" s="485">
        <v>0</v>
      </c>
      <c r="AJ53" s="485">
        <v>9.52</v>
      </c>
      <c r="AK53" s="489" t="s">
        <v>551</v>
      </c>
      <c r="AL53" s="485">
        <v>0</v>
      </c>
      <c r="AM53" s="485">
        <v>0</v>
      </c>
      <c r="AN53" s="485">
        <v>0</v>
      </c>
      <c r="AO53" s="485"/>
      <c r="AP53" s="485">
        <v>0</v>
      </c>
      <c r="AQ53" s="485">
        <v>0</v>
      </c>
      <c r="AR53" s="485">
        <v>0</v>
      </c>
      <c r="AS53" s="485"/>
      <c r="AT53" s="485">
        <v>4810.9530000000004</v>
      </c>
      <c r="AU53" s="485">
        <v>0</v>
      </c>
      <c r="AV53" s="485">
        <v>4810.9530000000004</v>
      </c>
      <c r="AW53" s="489" t="s">
        <v>551</v>
      </c>
      <c r="AX53" s="485">
        <v>0</v>
      </c>
      <c r="AY53" s="485">
        <v>0</v>
      </c>
      <c r="AZ53" s="485">
        <v>0</v>
      </c>
      <c r="BA53" s="485"/>
      <c r="BB53" s="485">
        <v>0</v>
      </c>
      <c r="BC53" s="485">
        <v>0</v>
      </c>
      <c r="BD53" s="485">
        <v>0</v>
      </c>
      <c r="BE53" s="485"/>
      <c r="BF53" s="485">
        <v>0</v>
      </c>
      <c r="BG53" s="485">
        <v>0</v>
      </c>
      <c r="BH53" s="485">
        <v>0</v>
      </c>
      <c r="BI53" s="489" t="s">
        <v>551</v>
      </c>
      <c r="BJ53" s="485">
        <v>0</v>
      </c>
      <c r="BK53" s="485">
        <v>0</v>
      </c>
      <c r="BL53" s="485">
        <v>0</v>
      </c>
      <c r="BM53" s="485"/>
      <c r="BN53" s="485">
        <v>0</v>
      </c>
      <c r="BO53" s="485">
        <v>0</v>
      </c>
      <c r="BP53" s="485">
        <v>0</v>
      </c>
      <c r="BQ53" s="485"/>
      <c r="BR53" s="485">
        <v>256170.11400000003</v>
      </c>
      <c r="BS53" s="485">
        <v>1979.2560000000001</v>
      </c>
      <c r="BT53" s="485">
        <v>258149.37100000001</v>
      </c>
      <c r="BU53" s="489" t="s">
        <v>551</v>
      </c>
      <c r="BV53" s="485">
        <v>10397.582</v>
      </c>
      <c r="BW53" s="485">
        <v>0</v>
      </c>
      <c r="BX53" s="485">
        <v>10397.582</v>
      </c>
      <c r="BY53" s="485"/>
      <c r="BZ53" s="485">
        <v>256170.11400000003</v>
      </c>
      <c r="CA53" s="485">
        <v>1979.2560000000001</v>
      </c>
      <c r="CB53" s="485">
        <v>258149.37100000001</v>
      </c>
      <c r="CC53" s="476"/>
      <c r="CD53" s="476"/>
      <c r="CE53" s="476"/>
      <c r="CF53" s="476"/>
    </row>
    <row r="54" spans="1:84" s="483" customFormat="1" ht="4.3499999999999996" customHeight="1">
      <c r="A54" s="484"/>
      <c r="B54" s="485"/>
      <c r="C54" s="485"/>
      <c r="D54" s="485"/>
      <c r="E54" s="485"/>
      <c r="F54" s="485"/>
      <c r="G54" s="485"/>
      <c r="H54" s="485"/>
      <c r="I54" s="485"/>
      <c r="J54" s="485"/>
      <c r="K54" s="485"/>
      <c r="L54" s="485"/>
      <c r="M54" s="484"/>
      <c r="N54" s="485"/>
      <c r="O54" s="485"/>
      <c r="P54" s="485"/>
      <c r="Q54" s="485"/>
      <c r="R54" s="485"/>
      <c r="S54" s="485"/>
      <c r="T54" s="485"/>
      <c r="U54" s="485"/>
      <c r="V54" s="485"/>
      <c r="W54" s="485"/>
      <c r="X54" s="485"/>
      <c r="Y54" s="484"/>
      <c r="Z54" s="485"/>
      <c r="AA54" s="485"/>
      <c r="AB54" s="485"/>
      <c r="AC54" s="485"/>
      <c r="AD54" s="485"/>
      <c r="AE54" s="485"/>
      <c r="AF54" s="485"/>
      <c r="AG54" s="485"/>
      <c r="AH54" s="485"/>
      <c r="AI54" s="485"/>
      <c r="AJ54" s="485"/>
      <c r="AK54" s="484"/>
      <c r="AL54" s="485"/>
      <c r="AM54" s="485"/>
      <c r="AN54" s="485"/>
      <c r="AO54" s="485"/>
      <c r="AP54" s="485"/>
      <c r="AQ54" s="485"/>
      <c r="AR54" s="485"/>
      <c r="AS54" s="485"/>
      <c r="AT54" s="485"/>
      <c r="AU54" s="485"/>
      <c r="AV54" s="485"/>
      <c r="AW54" s="484"/>
      <c r="AX54" s="485"/>
      <c r="AY54" s="485"/>
      <c r="AZ54" s="485"/>
      <c r="BA54" s="485"/>
      <c r="BB54" s="485"/>
      <c r="BC54" s="485"/>
      <c r="BD54" s="485"/>
      <c r="BE54" s="485"/>
      <c r="BF54" s="485"/>
      <c r="BG54" s="485"/>
      <c r="BH54" s="485"/>
      <c r="BI54" s="484"/>
      <c r="BJ54" s="485"/>
      <c r="BK54" s="485"/>
      <c r="BL54" s="485"/>
      <c r="BM54" s="485"/>
      <c r="BN54" s="485"/>
      <c r="BO54" s="485"/>
      <c r="BP54" s="485"/>
      <c r="BQ54" s="485"/>
      <c r="BR54" s="485"/>
      <c r="BS54" s="485"/>
      <c r="BT54" s="485"/>
      <c r="BU54" s="484"/>
      <c r="BV54" s="485"/>
      <c r="BW54" s="485"/>
      <c r="BX54" s="485"/>
      <c r="BY54" s="485"/>
      <c r="BZ54" s="485"/>
      <c r="CA54" s="485"/>
      <c r="CB54" s="485"/>
      <c r="CC54" s="482"/>
      <c r="CD54" s="482"/>
      <c r="CE54" s="482"/>
      <c r="CF54" s="482"/>
    </row>
    <row r="55" spans="1:84" s="477" customFormat="1" ht="9" customHeight="1">
      <c r="A55" s="484" t="s">
        <v>552</v>
      </c>
      <c r="B55" s="485">
        <v>1159438.8729999999</v>
      </c>
      <c r="C55" s="485">
        <v>0</v>
      </c>
      <c r="D55" s="485">
        <v>1159438.8729999999</v>
      </c>
      <c r="E55" s="485"/>
      <c r="F55" s="485">
        <v>28317.594000000001</v>
      </c>
      <c r="G55" s="485">
        <v>0</v>
      </c>
      <c r="H55" s="485">
        <v>28317.594000000001</v>
      </c>
      <c r="I55" s="485"/>
      <c r="J55" s="485">
        <v>1015342.243</v>
      </c>
      <c r="K55" s="485">
        <v>0</v>
      </c>
      <c r="L55" s="485">
        <v>1015342.243</v>
      </c>
      <c r="M55" s="484" t="s">
        <v>552</v>
      </c>
      <c r="N55" s="485">
        <v>80532.432000000001</v>
      </c>
      <c r="O55" s="485">
        <v>0</v>
      </c>
      <c r="P55" s="485">
        <v>80532.432000000001</v>
      </c>
      <c r="Q55" s="485"/>
      <c r="R55" s="485">
        <v>135817.943</v>
      </c>
      <c r="S55" s="485">
        <v>0</v>
      </c>
      <c r="T55" s="485">
        <v>135817.943</v>
      </c>
      <c r="U55" s="485"/>
      <c r="V55" s="485">
        <v>288554.78700000001</v>
      </c>
      <c r="W55" s="485">
        <v>0</v>
      </c>
      <c r="X55" s="485">
        <v>288554.78700000001</v>
      </c>
      <c r="Y55" s="484" t="s">
        <v>552</v>
      </c>
      <c r="Z55" s="485">
        <v>33177.144999999997</v>
      </c>
      <c r="AA55" s="485">
        <v>0</v>
      </c>
      <c r="AB55" s="485">
        <v>33177.144999999997</v>
      </c>
      <c r="AC55" s="485"/>
      <c r="AD55" s="485">
        <v>337296.35100000002</v>
      </c>
      <c r="AE55" s="485">
        <v>0</v>
      </c>
      <c r="AF55" s="485">
        <v>337296.35100000002</v>
      </c>
      <c r="AG55" s="485"/>
      <c r="AH55" s="485">
        <v>116467.151</v>
      </c>
      <c r="AI55" s="485">
        <v>0</v>
      </c>
      <c r="AJ55" s="485">
        <v>116467.151</v>
      </c>
      <c r="AK55" s="484" t="s">
        <v>552</v>
      </c>
      <c r="AL55" s="485">
        <v>3381.1120000000001</v>
      </c>
      <c r="AM55" s="485">
        <v>0</v>
      </c>
      <c r="AN55" s="485">
        <v>3381.1120000000001</v>
      </c>
      <c r="AO55" s="485"/>
      <c r="AP55" s="485">
        <v>31339.504000000001</v>
      </c>
      <c r="AQ55" s="485">
        <v>0</v>
      </c>
      <c r="AR55" s="485">
        <v>31339.504000000001</v>
      </c>
      <c r="AS55" s="485"/>
      <c r="AT55" s="485">
        <v>11954.862999999999</v>
      </c>
      <c r="AU55" s="485">
        <v>0</v>
      </c>
      <c r="AV55" s="485">
        <v>11954.862999999999</v>
      </c>
      <c r="AW55" s="484" t="s">
        <v>552</v>
      </c>
      <c r="AX55" s="485">
        <v>7237.2120000000004</v>
      </c>
      <c r="AY55" s="485">
        <v>0</v>
      </c>
      <c r="AZ55" s="485">
        <v>7237.2120000000004</v>
      </c>
      <c r="BA55" s="485"/>
      <c r="BB55" s="485">
        <v>21120.896000000001</v>
      </c>
      <c r="BC55" s="485">
        <v>0</v>
      </c>
      <c r="BD55" s="485">
        <v>21120.896000000001</v>
      </c>
      <c r="BE55" s="485"/>
      <c r="BF55" s="485">
        <v>2376.4279999999999</v>
      </c>
      <c r="BG55" s="485">
        <v>0</v>
      </c>
      <c r="BH55" s="485">
        <v>2376.4279999999999</v>
      </c>
      <c r="BI55" s="484" t="s">
        <v>552</v>
      </c>
      <c r="BJ55" s="485">
        <v>4718.607</v>
      </c>
      <c r="BK55" s="485">
        <v>0</v>
      </c>
      <c r="BL55" s="485">
        <v>4718.607</v>
      </c>
      <c r="BM55" s="485"/>
      <c r="BN55" s="485">
        <v>6331.674</v>
      </c>
      <c r="BO55" s="485">
        <v>0</v>
      </c>
      <c r="BP55" s="485">
        <v>6331.674</v>
      </c>
      <c r="BQ55" s="485"/>
      <c r="BR55" s="485">
        <v>3283404.8149999999</v>
      </c>
      <c r="BS55" s="485">
        <v>0</v>
      </c>
      <c r="BT55" s="485">
        <v>3283404.8149999999</v>
      </c>
      <c r="BU55" s="484" t="s">
        <v>552</v>
      </c>
      <c r="BV55" s="485">
        <v>1015342.243</v>
      </c>
      <c r="BW55" s="485">
        <v>4597.13</v>
      </c>
      <c r="BX55" s="485">
        <v>1019939.373</v>
      </c>
      <c r="BY55" s="485"/>
      <c r="BZ55" s="485">
        <v>3283404.8149999995</v>
      </c>
      <c r="CA55" s="485">
        <v>4597.13</v>
      </c>
      <c r="CB55" s="485">
        <v>3288001.9449999998</v>
      </c>
      <c r="CC55" s="476"/>
      <c r="CD55" s="476"/>
      <c r="CE55" s="476"/>
      <c r="CF55" s="476"/>
    </row>
    <row r="56" spans="1:84" s="483" customFormat="1" ht="4.3499999999999996" customHeight="1">
      <c r="A56" s="490"/>
      <c r="B56" s="485"/>
      <c r="C56" s="485"/>
      <c r="D56" s="485"/>
      <c r="E56" s="485"/>
      <c r="F56" s="485"/>
      <c r="G56" s="485"/>
      <c r="H56" s="485"/>
      <c r="I56" s="485"/>
      <c r="J56" s="485"/>
      <c r="K56" s="485"/>
      <c r="L56" s="485"/>
      <c r="M56" s="490"/>
      <c r="N56" s="485"/>
      <c r="O56" s="485"/>
      <c r="P56" s="485"/>
      <c r="Q56" s="485"/>
      <c r="R56" s="485"/>
      <c r="S56" s="485"/>
      <c r="T56" s="485"/>
      <c r="U56" s="485"/>
      <c r="V56" s="485"/>
      <c r="W56" s="485"/>
      <c r="X56" s="485"/>
      <c r="Y56" s="490"/>
      <c r="Z56" s="485"/>
      <c r="AA56" s="485"/>
      <c r="AB56" s="485"/>
      <c r="AC56" s="485"/>
      <c r="AD56" s="485"/>
      <c r="AE56" s="485"/>
      <c r="AF56" s="485"/>
      <c r="AG56" s="485"/>
      <c r="AH56" s="485"/>
      <c r="AI56" s="485"/>
      <c r="AJ56" s="485"/>
      <c r="AK56" s="490"/>
      <c r="AL56" s="485"/>
      <c r="AM56" s="485"/>
      <c r="AN56" s="485"/>
      <c r="AO56" s="485"/>
      <c r="AP56" s="485"/>
      <c r="AQ56" s="485"/>
      <c r="AR56" s="485"/>
      <c r="AS56" s="485"/>
      <c r="AT56" s="485"/>
      <c r="AU56" s="485"/>
      <c r="AV56" s="485"/>
      <c r="AW56" s="490"/>
      <c r="AX56" s="485"/>
      <c r="AY56" s="485"/>
      <c r="AZ56" s="485"/>
      <c r="BA56" s="485"/>
      <c r="BB56" s="485"/>
      <c r="BC56" s="485"/>
      <c r="BD56" s="485"/>
      <c r="BE56" s="485"/>
      <c r="BF56" s="485"/>
      <c r="BG56" s="485"/>
      <c r="BH56" s="485"/>
      <c r="BI56" s="490"/>
      <c r="BJ56" s="485"/>
      <c r="BK56" s="485"/>
      <c r="BL56" s="485"/>
      <c r="BM56" s="485"/>
      <c r="BN56" s="485"/>
      <c r="BO56" s="485"/>
      <c r="BP56" s="485"/>
      <c r="BQ56" s="485"/>
      <c r="BR56" s="485"/>
      <c r="BS56" s="485"/>
      <c r="BT56" s="485"/>
      <c r="BU56" s="490"/>
      <c r="BV56" s="485"/>
      <c r="BW56" s="485"/>
      <c r="BX56" s="485"/>
      <c r="BY56" s="485"/>
      <c r="BZ56" s="485"/>
      <c r="CA56" s="485"/>
      <c r="CB56" s="485"/>
      <c r="CC56" s="482"/>
      <c r="CD56" s="482"/>
      <c r="CE56" s="482"/>
      <c r="CF56" s="482"/>
    </row>
    <row r="57" spans="1:84" s="477" customFormat="1" ht="9" customHeight="1">
      <c r="A57" s="484" t="s">
        <v>553</v>
      </c>
      <c r="B57" s="485">
        <v>3324892.219</v>
      </c>
      <c r="C57" s="485">
        <v>1077848.4550000001</v>
      </c>
      <c r="D57" s="485">
        <v>4402740.6749999998</v>
      </c>
      <c r="E57" s="485"/>
      <c r="F57" s="485">
        <v>56240.612999999998</v>
      </c>
      <c r="G57" s="485">
        <v>737.01300000000003</v>
      </c>
      <c r="H57" s="485">
        <v>56977.627</v>
      </c>
      <c r="I57" s="485"/>
      <c r="J57" s="485">
        <v>3672237.7039999999</v>
      </c>
      <c r="K57" s="485">
        <v>910402.68599999999</v>
      </c>
      <c r="L57" s="485">
        <v>4582640.3899999997</v>
      </c>
      <c r="M57" s="484" t="s">
        <v>553</v>
      </c>
      <c r="N57" s="485">
        <v>316816.82400000002</v>
      </c>
      <c r="O57" s="485">
        <v>19799.154999999999</v>
      </c>
      <c r="P57" s="485">
        <v>336615.98</v>
      </c>
      <c r="Q57" s="485"/>
      <c r="R57" s="485">
        <v>612882.01500000001</v>
      </c>
      <c r="S57" s="485">
        <v>284301.66399999999</v>
      </c>
      <c r="T57" s="485">
        <v>897183.679</v>
      </c>
      <c r="U57" s="485"/>
      <c r="V57" s="485">
        <v>1758833.0519999999</v>
      </c>
      <c r="W57" s="485">
        <v>503030.75199999998</v>
      </c>
      <c r="X57" s="485">
        <v>2261863.804</v>
      </c>
      <c r="Y57" s="484" t="s">
        <v>553</v>
      </c>
      <c r="Z57" s="485">
        <v>1064297.31</v>
      </c>
      <c r="AA57" s="485">
        <v>728042.98899999994</v>
      </c>
      <c r="AB57" s="485">
        <v>1792340.3</v>
      </c>
      <c r="AC57" s="485"/>
      <c r="AD57" s="485">
        <v>1493083.358</v>
      </c>
      <c r="AE57" s="485">
        <v>38860.275999999998</v>
      </c>
      <c r="AF57" s="485">
        <v>1531943.6340000001</v>
      </c>
      <c r="AG57" s="485"/>
      <c r="AH57" s="485">
        <v>591147.98199999996</v>
      </c>
      <c r="AI57" s="485">
        <v>6616.1130000000003</v>
      </c>
      <c r="AJ57" s="485">
        <v>597764.09600000002</v>
      </c>
      <c r="AK57" s="484" t="s">
        <v>553</v>
      </c>
      <c r="AL57" s="485">
        <v>98420.319000000003</v>
      </c>
      <c r="AM57" s="485">
        <v>4096.6239999999998</v>
      </c>
      <c r="AN57" s="485">
        <v>102516.944</v>
      </c>
      <c r="AO57" s="485"/>
      <c r="AP57" s="485">
        <v>304376.39500000002</v>
      </c>
      <c r="AQ57" s="485">
        <v>3879.623</v>
      </c>
      <c r="AR57" s="485">
        <v>308256.01899999997</v>
      </c>
      <c r="AS57" s="485"/>
      <c r="AT57" s="485">
        <v>330937.73200000002</v>
      </c>
      <c r="AU57" s="485">
        <v>59612.332000000002</v>
      </c>
      <c r="AV57" s="485">
        <v>390550.06400000001</v>
      </c>
      <c r="AW57" s="484" t="s">
        <v>553</v>
      </c>
      <c r="AX57" s="485">
        <v>172718.51800000001</v>
      </c>
      <c r="AY57" s="485">
        <v>1455.1859999999999</v>
      </c>
      <c r="AZ57" s="485">
        <v>174173.704</v>
      </c>
      <c r="BA57" s="485"/>
      <c r="BB57" s="485">
        <v>113434.90399999999</v>
      </c>
      <c r="BC57" s="485">
        <v>2449.2840000000001</v>
      </c>
      <c r="BD57" s="485">
        <v>115884.18799999999</v>
      </c>
      <c r="BE57" s="485"/>
      <c r="BF57" s="485">
        <v>20502.135999999999</v>
      </c>
      <c r="BG57" s="485">
        <v>433.87099999999998</v>
      </c>
      <c r="BH57" s="485">
        <v>20936.007000000001</v>
      </c>
      <c r="BI57" s="484" t="s">
        <v>553</v>
      </c>
      <c r="BJ57" s="485">
        <v>7039.098</v>
      </c>
      <c r="BK57" s="485">
        <v>574.48199999999997</v>
      </c>
      <c r="BL57" s="485">
        <v>7613.58</v>
      </c>
      <c r="BM57" s="485"/>
      <c r="BN57" s="485">
        <v>62243.266000000003</v>
      </c>
      <c r="BO57" s="485">
        <v>3010.038</v>
      </c>
      <c r="BP57" s="485">
        <v>65253.305</v>
      </c>
      <c r="BQ57" s="485"/>
      <c r="BR57" s="485">
        <v>14000103.444999998</v>
      </c>
      <c r="BS57" s="485">
        <v>3645150.5430000001</v>
      </c>
      <c r="BT57" s="485">
        <v>17645253.995999999</v>
      </c>
      <c r="BU57" s="484" t="s">
        <v>553</v>
      </c>
      <c r="BV57" s="485">
        <v>3672237.7179999999</v>
      </c>
      <c r="BW57" s="485">
        <v>938638.65700000001</v>
      </c>
      <c r="BX57" s="485">
        <v>4610876.3760000002</v>
      </c>
      <c r="BY57" s="485"/>
      <c r="BZ57" s="485">
        <v>14000103.458999999</v>
      </c>
      <c r="CA57" s="485">
        <v>3673386.514</v>
      </c>
      <c r="CB57" s="485">
        <v>17673489.982000001</v>
      </c>
      <c r="CC57" s="476"/>
      <c r="CD57" s="476"/>
      <c r="CE57" s="476"/>
      <c r="CF57" s="476"/>
    </row>
    <row r="58" spans="1:84" s="483" customFormat="1" ht="4.3499999999999996" customHeight="1">
      <c r="A58" s="484"/>
      <c r="B58" s="485"/>
      <c r="C58" s="485"/>
      <c r="D58" s="485"/>
      <c r="E58" s="485"/>
      <c r="F58" s="485"/>
      <c r="G58" s="485"/>
      <c r="H58" s="485"/>
      <c r="I58" s="485"/>
      <c r="J58" s="485"/>
      <c r="K58" s="485"/>
      <c r="L58" s="485"/>
      <c r="M58" s="484"/>
      <c r="N58" s="485"/>
      <c r="O58" s="485"/>
      <c r="P58" s="485"/>
      <c r="Q58" s="485"/>
      <c r="R58" s="485"/>
      <c r="S58" s="485"/>
      <c r="T58" s="485"/>
      <c r="U58" s="485"/>
      <c r="V58" s="485"/>
      <c r="W58" s="485"/>
      <c r="X58" s="485"/>
      <c r="Y58" s="484"/>
      <c r="Z58" s="485"/>
      <c r="AA58" s="485"/>
      <c r="AB58" s="485"/>
      <c r="AC58" s="485"/>
      <c r="AD58" s="485"/>
      <c r="AE58" s="485"/>
      <c r="AF58" s="485"/>
      <c r="AG58" s="485"/>
      <c r="AH58" s="485"/>
      <c r="AI58" s="485"/>
      <c r="AJ58" s="485"/>
      <c r="AK58" s="484"/>
      <c r="AL58" s="485"/>
      <c r="AM58" s="485"/>
      <c r="AN58" s="485"/>
      <c r="AO58" s="485"/>
      <c r="AP58" s="485"/>
      <c r="AQ58" s="485"/>
      <c r="AR58" s="485"/>
      <c r="AS58" s="485"/>
      <c r="AT58" s="485"/>
      <c r="AU58" s="485"/>
      <c r="AV58" s="485"/>
      <c r="AW58" s="484"/>
      <c r="AX58" s="485"/>
      <c r="AY58" s="485"/>
      <c r="AZ58" s="485"/>
      <c r="BA58" s="485"/>
      <c r="BB58" s="485"/>
      <c r="BC58" s="485"/>
      <c r="BD58" s="485"/>
      <c r="BE58" s="485"/>
      <c r="BF58" s="485"/>
      <c r="BG58" s="485"/>
      <c r="BH58" s="485"/>
      <c r="BI58" s="484"/>
      <c r="BJ58" s="485"/>
      <c r="BK58" s="485"/>
      <c r="BL58" s="485"/>
      <c r="BM58" s="485"/>
      <c r="BN58" s="485"/>
      <c r="BO58" s="485"/>
      <c r="BP58" s="485"/>
      <c r="BQ58" s="485"/>
      <c r="BR58" s="485"/>
      <c r="BS58" s="485"/>
      <c r="BT58" s="485"/>
      <c r="BU58" s="484"/>
      <c r="BV58" s="485"/>
      <c r="BW58" s="485"/>
      <c r="BX58" s="485"/>
      <c r="BY58" s="485"/>
      <c r="BZ58" s="485"/>
      <c r="CA58" s="485"/>
      <c r="CB58" s="485"/>
      <c r="CC58" s="482"/>
      <c r="CD58" s="482"/>
      <c r="CE58" s="482"/>
      <c r="CF58" s="482"/>
    </row>
    <row r="59" spans="1:84" s="477" customFormat="1" ht="9" customHeight="1">
      <c r="A59" s="484" t="s">
        <v>554</v>
      </c>
      <c r="B59" s="485">
        <v>69130960.465000004</v>
      </c>
      <c r="C59" s="485">
        <v>40492988.910999998</v>
      </c>
      <c r="D59" s="485">
        <v>109623949.377</v>
      </c>
      <c r="E59" s="485"/>
      <c r="F59" s="485">
        <v>1949055.581</v>
      </c>
      <c r="G59" s="485">
        <v>322176.87</v>
      </c>
      <c r="H59" s="485">
        <v>2271232.4509999999</v>
      </c>
      <c r="I59" s="485"/>
      <c r="J59" s="485">
        <v>113351901.37100001</v>
      </c>
      <c r="K59" s="485">
        <v>67252611.310000002</v>
      </c>
      <c r="L59" s="485">
        <v>180604512.68200001</v>
      </c>
      <c r="M59" s="484" t="s">
        <v>554</v>
      </c>
      <c r="N59" s="485">
        <v>8342841.5080000004</v>
      </c>
      <c r="O59" s="485">
        <v>2609886.273</v>
      </c>
      <c r="P59" s="485">
        <v>10952727.780999999</v>
      </c>
      <c r="Q59" s="485"/>
      <c r="R59" s="485">
        <v>13207173.136</v>
      </c>
      <c r="S59" s="485">
        <v>8636485.7510000002</v>
      </c>
      <c r="T59" s="485">
        <v>21843658.886999998</v>
      </c>
      <c r="U59" s="485"/>
      <c r="V59" s="485">
        <v>49584214.898999996</v>
      </c>
      <c r="W59" s="485">
        <v>20841805.103999998</v>
      </c>
      <c r="X59" s="485">
        <v>70426020.003000006</v>
      </c>
      <c r="Y59" s="484" t="s">
        <v>554</v>
      </c>
      <c r="Z59" s="485">
        <v>6892508.8380000005</v>
      </c>
      <c r="AA59" s="485">
        <v>3078030.841</v>
      </c>
      <c r="AB59" s="485">
        <v>9970539.6789999995</v>
      </c>
      <c r="AC59" s="485"/>
      <c r="AD59" s="485">
        <v>49521014.170000002</v>
      </c>
      <c r="AE59" s="485">
        <v>21415630.368000001</v>
      </c>
      <c r="AF59" s="485">
        <v>70936644.538000003</v>
      </c>
      <c r="AG59" s="485"/>
      <c r="AH59" s="485">
        <v>16365223.762</v>
      </c>
      <c r="AI59" s="485">
        <v>491452.60800000001</v>
      </c>
      <c r="AJ59" s="485">
        <v>16856676.370999999</v>
      </c>
      <c r="AK59" s="484" t="s">
        <v>554</v>
      </c>
      <c r="AL59" s="485">
        <v>4404948.9460000005</v>
      </c>
      <c r="AM59" s="485">
        <v>1412549.007</v>
      </c>
      <c r="AN59" s="485">
        <v>5817497.9529999997</v>
      </c>
      <c r="AO59" s="485"/>
      <c r="AP59" s="485">
        <v>4322820.2609999999</v>
      </c>
      <c r="AQ59" s="485">
        <v>293500.147</v>
      </c>
      <c r="AR59" s="485">
        <v>4616320.4079999998</v>
      </c>
      <c r="AS59" s="485"/>
      <c r="AT59" s="485">
        <v>3404973.4589999998</v>
      </c>
      <c r="AU59" s="485">
        <v>6824111.2240000004</v>
      </c>
      <c r="AV59" s="485">
        <v>10229084.683</v>
      </c>
      <c r="AW59" s="484" t="s">
        <v>554</v>
      </c>
      <c r="AX59" s="485">
        <v>1979647.6340000001</v>
      </c>
      <c r="AY59" s="485">
        <v>21320.196</v>
      </c>
      <c r="AZ59" s="485">
        <v>2000967.831</v>
      </c>
      <c r="BA59" s="485"/>
      <c r="BB59" s="485">
        <v>1124144.2990000001</v>
      </c>
      <c r="BC59" s="485">
        <v>152066.375</v>
      </c>
      <c r="BD59" s="485">
        <v>1276210.675</v>
      </c>
      <c r="BE59" s="485"/>
      <c r="BF59" s="485">
        <v>728347.38899999997</v>
      </c>
      <c r="BG59" s="485">
        <v>1993318.11</v>
      </c>
      <c r="BH59" s="485">
        <v>2721665.4989999998</v>
      </c>
      <c r="BI59" s="484" t="s">
        <v>554</v>
      </c>
      <c r="BJ59" s="485">
        <v>364452.75300000003</v>
      </c>
      <c r="BK59" s="485">
        <v>2180036.818</v>
      </c>
      <c r="BL59" s="485">
        <v>2544489.571</v>
      </c>
      <c r="BM59" s="485"/>
      <c r="BN59" s="485">
        <v>759703.98199999996</v>
      </c>
      <c r="BO59" s="485">
        <v>756257.48300000001</v>
      </c>
      <c r="BP59" s="485">
        <v>1515961.466</v>
      </c>
      <c r="BQ59" s="485"/>
      <c r="BR59" s="485">
        <v>345433932.45300001</v>
      </c>
      <c r="BS59" s="485">
        <v>178774227.39600003</v>
      </c>
      <c r="BT59" s="485">
        <v>524208159.85500008</v>
      </c>
      <c r="BU59" s="484" t="s">
        <v>554</v>
      </c>
      <c r="BV59" s="485">
        <v>113351901.418</v>
      </c>
      <c r="BW59" s="485">
        <v>68622671.554000005</v>
      </c>
      <c r="BX59" s="485">
        <v>181974572.97299999</v>
      </c>
      <c r="BY59" s="485"/>
      <c r="BZ59" s="485">
        <v>345433932.5</v>
      </c>
      <c r="CA59" s="485">
        <v>180144287.64000005</v>
      </c>
      <c r="CB59" s="485">
        <v>525578220.14600009</v>
      </c>
      <c r="CC59" s="476"/>
      <c r="CD59" s="475"/>
      <c r="CE59" s="476"/>
      <c r="CF59" s="476"/>
    </row>
    <row r="60" spans="1:84" s="477" customFormat="1" ht="2.25" customHeight="1">
      <c r="A60" s="491"/>
      <c r="B60" s="492"/>
      <c r="C60" s="492"/>
      <c r="D60" s="492"/>
      <c r="E60" s="492"/>
      <c r="F60" s="492"/>
      <c r="G60" s="492"/>
      <c r="H60" s="492"/>
      <c r="I60" s="492"/>
      <c r="J60" s="492"/>
      <c r="K60" s="492"/>
      <c r="L60" s="492"/>
      <c r="M60" s="491"/>
      <c r="N60" s="492"/>
      <c r="O60" s="492"/>
      <c r="P60" s="492"/>
      <c r="Q60" s="492"/>
      <c r="R60" s="492"/>
      <c r="S60" s="492"/>
      <c r="T60" s="492"/>
      <c r="U60" s="492"/>
      <c r="V60" s="492"/>
      <c r="W60" s="492"/>
      <c r="X60" s="492"/>
      <c r="Y60" s="491"/>
      <c r="Z60" s="492"/>
      <c r="AA60" s="492"/>
      <c r="AB60" s="492"/>
      <c r="AC60" s="492"/>
      <c r="AD60" s="492"/>
      <c r="AE60" s="492"/>
      <c r="AF60" s="492"/>
      <c r="AG60" s="492"/>
      <c r="AH60" s="492"/>
      <c r="AI60" s="492"/>
      <c r="AJ60" s="492"/>
      <c r="AK60" s="491"/>
      <c r="AL60" s="492"/>
      <c r="AM60" s="492"/>
      <c r="AN60" s="492"/>
      <c r="AO60" s="492"/>
      <c r="AP60" s="492"/>
      <c r="AQ60" s="492"/>
      <c r="AR60" s="492"/>
      <c r="AS60" s="492"/>
      <c r="AT60" s="492"/>
      <c r="AU60" s="492"/>
      <c r="AV60" s="492"/>
      <c r="AW60" s="491"/>
      <c r="AX60" s="492"/>
      <c r="AY60" s="492"/>
      <c r="AZ60" s="492"/>
      <c r="BA60" s="492"/>
      <c r="BB60" s="492"/>
      <c r="BC60" s="492"/>
      <c r="BD60" s="492"/>
      <c r="BE60" s="492"/>
      <c r="BF60" s="492"/>
      <c r="BG60" s="492"/>
      <c r="BH60" s="492"/>
      <c r="BI60" s="491"/>
      <c r="BJ60" s="492"/>
      <c r="BK60" s="492"/>
      <c r="BL60" s="492"/>
      <c r="BM60" s="492"/>
      <c r="BN60" s="492"/>
      <c r="BO60" s="492"/>
      <c r="BP60" s="492"/>
      <c r="BQ60" s="492"/>
      <c r="BR60" s="492"/>
      <c r="BS60" s="492"/>
      <c r="BT60" s="492"/>
      <c r="BU60" s="491"/>
      <c r="BV60" s="492"/>
      <c r="BW60" s="492"/>
      <c r="BX60" s="492"/>
      <c r="BY60" s="492"/>
      <c r="BZ60" s="492"/>
      <c r="CA60" s="492"/>
      <c r="CB60" s="492"/>
      <c r="CC60" s="476"/>
      <c r="CD60" s="475"/>
      <c r="CE60" s="476"/>
      <c r="CF60" s="476"/>
    </row>
    <row r="61" spans="1:84" s="434" customFormat="1" ht="10.5" customHeight="1" thickBot="1">
      <c r="A61" s="493"/>
      <c r="B61" s="494"/>
      <c r="C61" s="494"/>
      <c r="D61" s="494"/>
      <c r="E61" s="494"/>
      <c r="F61" s="494"/>
      <c r="G61" s="494"/>
      <c r="H61" s="494"/>
      <c r="I61" s="494"/>
      <c r="J61" s="494"/>
      <c r="K61" s="494"/>
      <c r="L61" s="494"/>
      <c r="M61" s="495"/>
      <c r="N61" s="494"/>
      <c r="O61" s="494"/>
      <c r="P61" s="494"/>
      <c r="Q61" s="496"/>
      <c r="R61" s="494"/>
      <c r="S61" s="494"/>
      <c r="T61" s="494"/>
      <c r="U61" s="496"/>
      <c r="V61" s="494"/>
      <c r="W61" s="494"/>
      <c r="X61" s="494"/>
      <c r="Y61" s="495"/>
      <c r="Z61" s="494"/>
      <c r="AA61" s="494"/>
      <c r="AB61" s="494"/>
      <c r="AC61" s="496"/>
      <c r="AD61" s="494"/>
      <c r="AE61" s="494"/>
      <c r="AF61" s="494"/>
      <c r="AG61" s="496"/>
      <c r="AH61" s="494"/>
      <c r="AI61" s="494"/>
      <c r="AJ61" s="494"/>
      <c r="AK61" s="495"/>
      <c r="AL61" s="494"/>
      <c r="AM61" s="494"/>
      <c r="AN61" s="494"/>
      <c r="AO61" s="496"/>
      <c r="AP61" s="494"/>
      <c r="AQ61" s="494"/>
      <c r="AR61" s="494"/>
      <c r="AS61" s="496"/>
      <c r="AT61" s="494"/>
      <c r="AU61" s="494"/>
      <c r="AV61" s="494"/>
      <c r="AW61" s="495"/>
      <c r="AX61" s="495"/>
      <c r="AY61" s="495"/>
      <c r="AZ61" s="495"/>
      <c r="BA61" s="495"/>
      <c r="BB61" s="495"/>
      <c r="BC61" s="495"/>
      <c r="BD61" s="495"/>
      <c r="BE61" s="496"/>
      <c r="BF61" s="494"/>
      <c r="BG61" s="494"/>
      <c r="BH61" s="494"/>
      <c r="BI61" s="495"/>
      <c r="BJ61" s="494"/>
      <c r="BK61" s="494"/>
      <c r="BL61" s="494"/>
      <c r="BM61" s="494"/>
      <c r="BN61" s="494"/>
      <c r="BO61" s="494"/>
      <c r="BP61" s="494"/>
      <c r="BQ61" s="494"/>
      <c r="BR61" s="495"/>
      <c r="BS61" s="495"/>
      <c r="BT61" s="495"/>
      <c r="BU61" s="495"/>
      <c r="BV61" s="495"/>
      <c r="BW61" s="495"/>
      <c r="BX61" s="495"/>
      <c r="BY61" s="495"/>
      <c r="BZ61" s="495"/>
      <c r="CA61" s="495"/>
      <c r="CB61" s="495"/>
      <c r="CC61" s="482"/>
      <c r="CD61" s="482"/>
      <c r="CE61" s="482"/>
      <c r="CF61" s="482"/>
    </row>
    <row r="62" spans="1:84" s="502" customFormat="1" ht="15.75" customHeight="1" thickTop="1">
      <c r="A62" s="497" t="s">
        <v>555</v>
      </c>
      <c r="B62" s="485"/>
      <c r="C62" s="485"/>
      <c r="D62" s="485"/>
      <c r="E62" s="498"/>
      <c r="F62" s="485"/>
      <c r="G62" s="485"/>
      <c r="H62" s="485"/>
      <c r="I62" s="498"/>
      <c r="J62" s="485"/>
      <c r="K62" s="485"/>
      <c r="L62" s="485"/>
      <c r="M62" s="499" t="s">
        <v>555</v>
      </c>
      <c r="N62" s="485"/>
      <c r="O62" s="485"/>
      <c r="P62" s="485"/>
      <c r="Q62" s="500"/>
      <c r="R62" s="485"/>
      <c r="S62" s="485"/>
      <c r="T62" s="485"/>
      <c r="U62" s="500"/>
      <c r="V62" s="485"/>
      <c r="W62" s="485"/>
      <c r="X62" s="485"/>
      <c r="Y62" s="499" t="s">
        <v>555</v>
      </c>
      <c r="Z62" s="485"/>
      <c r="AA62" s="485"/>
      <c r="AB62" s="485"/>
      <c r="AC62" s="501"/>
      <c r="AD62" s="485"/>
      <c r="AE62" s="485"/>
      <c r="AF62" s="485"/>
      <c r="AG62" s="501"/>
      <c r="AH62" s="485"/>
      <c r="AI62" s="485"/>
      <c r="AJ62" s="485"/>
      <c r="AK62" s="499" t="s">
        <v>555</v>
      </c>
      <c r="AL62" s="485"/>
      <c r="AM62" s="485"/>
      <c r="AN62" s="485"/>
      <c r="AO62" s="501"/>
      <c r="AP62" s="485"/>
      <c r="AQ62" s="485"/>
      <c r="AR62" s="485"/>
      <c r="AS62" s="501"/>
      <c r="AT62" s="485"/>
      <c r="AU62" s="485"/>
      <c r="AV62" s="485"/>
      <c r="AW62" s="499" t="s">
        <v>555</v>
      </c>
      <c r="AX62" s="499"/>
      <c r="AY62" s="499"/>
      <c r="AZ62" s="499"/>
      <c r="BA62" s="499"/>
      <c r="BB62" s="485"/>
      <c r="BC62" s="485"/>
      <c r="BD62" s="485"/>
      <c r="BE62" s="501"/>
      <c r="BF62" s="485"/>
      <c r="BG62" s="485"/>
      <c r="BH62" s="485"/>
      <c r="BI62" s="499" t="s">
        <v>555</v>
      </c>
      <c r="BJ62" s="485"/>
      <c r="BK62" s="485"/>
      <c r="BL62" s="485"/>
      <c r="BM62" s="485"/>
      <c r="BN62" s="485"/>
      <c r="BO62" s="485"/>
      <c r="BP62" s="485"/>
      <c r="BQ62" s="485"/>
      <c r="BR62" s="499"/>
      <c r="BS62" s="499"/>
      <c r="BT62" s="499"/>
      <c r="BU62" s="499" t="s">
        <v>555</v>
      </c>
      <c r="BV62" s="499"/>
      <c r="BW62" s="499"/>
      <c r="BX62" s="499"/>
      <c r="BY62" s="499"/>
      <c r="BZ62" s="499"/>
      <c r="CA62" s="499"/>
      <c r="CB62" s="499"/>
    </row>
    <row r="63" spans="1:84" s="502" customFormat="1" ht="11.25" customHeight="1">
      <c r="A63" s="482"/>
      <c r="B63" s="485"/>
      <c r="C63" s="485"/>
      <c r="D63" s="485"/>
      <c r="E63" s="498"/>
      <c r="F63" s="498"/>
      <c r="G63" s="498"/>
      <c r="H63" s="498"/>
      <c r="I63" s="498"/>
      <c r="J63" s="498"/>
      <c r="K63" s="498"/>
      <c r="L63" s="498"/>
      <c r="M63" s="499"/>
      <c r="N63" s="500"/>
      <c r="O63" s="500"/>
      <c r="P63" s="500"/>
      <c r="Q63" s="500"/>
      <c r="R63" s="500"/>
      <c r="S63" s="500"/>
      <c r="T63" s="500"/>
      <c r="U63" s="500"/>
      <c r="V63" s="500"/>
      <c r="W63" s="500"/>
      <c r="X63" s="500"/>
      <c r="Y63" s="482"/>
      <c r="Z63" s="501"/>
      <c r="AA63" s="501"/>
      <c r="AB63" s="501"/>
      <c r="AC63" s="501"/>
      <c r="AD63" s="501"/>
      <c r="AE63" s="501"/>
      <c r="AF63" s="501"/>
      <c r="AG63" s="501"/>
      <c r="AH63" s="501"/>
      <c r="AI63" s="501"/>
      <c r="AJ63" s="501"/>
      <c r="AK63" s="482"/>
      <c r="AL63" s="501"/>
      <c r="AM63" s="501"/>
      <c r="AN63" s="501"/>
      <c r="AO63" s="501"/>
      <c r="AP63" s="501"/>
      <c r="AQ63" s="501"/>
      <c r="AR63" s="501"/>
      <c r="AS63" s="501"/>
      <c r="AT63" s="501"/>
      <c r="AU63" s="501"/>
      <c r="AV63" s="501"/>
      <c r="AW63" s="482"/>
      <c r="AX63" s="503"/>
      <c r="AY63" s="503"/>
      <c r="AZ63" s="503"/>
      <c r="BA63" s="503"/>
      <c r="BB63" s="501"/>
      <c r="BC63" s="501"/>
      <c r="BD63" s="501"/>
      <c r="BE63" s="501"/>
      <c r="BF63" s="501"/>
      <c r="BG63" s="501"/>
      <c r="BH63" s="501"/>
      <c r="BI63" s="482"/>
      <c r="BJ63" s="501"/>
      <c r="BK63" s="501"/>
      <c r="BL63" s="501"/>
      <c r="BM63" s="501"/>
      <c r="BN63" s="501"/>
      <c r="BO63" s="501"/>
      <c r="BP63" s="501"/>
      <c r="BQ63" s="501"/>
      <c r="BR63" s="503"/>
      <c r="BS63" s="503"/>
      <c r="BT63" s="503"/>
      <c r="BU63" s="482"/>
      <c r="BV63" s="503"/>
      <c r="BW63" s="503"/>
      <c r="BX63" s="503"/>
      <c r="BY63" s="503"/>
      <c r="BZ63" s="503"/>
      <c r="CA63" s="503"/>
      <c r="CB63" s="503"/>
    </row>
    <row r="64" spans="1:84" s="510" customFormat="1" ht="11.25" customHeight="1">
      <c r="A64" s="504"/>
      <c r="B64" s="505"/>
      <c r="C64" s="505"/>
      <c r="D64" s="505"/>
      <c r="E64" s="505"/>
      <c r="F64" s="505"/>
      <c r="G64" s="505"/>
      <c r="H64" s="505"/>
      <c r="I64" s="505"/>
      <c r="J64" s="505"/>
      <c r="K64" s="505"/>
      <c r="L64" s="505"/>
      <c r="M64" s="499"/>
      <c r="N64" s="506"/>
      <c r="O64" s="506"/>
      <c r="P64" s="506"/>
      <c r="Q64" s="506"/>
      <c r="R64" s="506"/>
      <c r="S64" s="506"/>
      <c r="T64" s="506"/>
      <c r="U64" s="506"/>
      <c r="V64" s="506"/>
      <c r="W64" s="506"/>
      <c r="X64" s="506"/>
      <c r="Y64" s="503"/>
      <c r="Z64" s="507"/>
      <c r="AA64" s="508"/>
      <c r="AB64" s="507"/>
      <c r="AC64" s="507"/>
      <c r="AD64" s="508"/>
      <c r="AE64" s="508"/>
      <c r="AF64" s="508"/>
      <c r="AG64" s="508"/>
      <c r="AH64" s="508"/>
      <c r="AI64" s="508"/>
      <c r="AJ64" s="508"/>
      <c r="AK64" s="507"/>
      <c r="AL64" s="508"/>
      <c r="AM64" s="508"/>
      <c r="AN64" s="508"/>
      <c r="AO64" s="508"/>
      <c r="AP64" s="508"/>
      <c r="AQ64" s="508"/>
      <c r="AR64" s="508"/>
      <c r="AS64" s="508"/>
      <c r="AT64" s="508"/>
      <c r="AU64" s="508"/>
      <c r="AV64" s="508"/>
      <c r="AW64" s="509"/>
      <c r="AX64" s="509"/>
      <c r="AY64" s="509"/>
      <c r="AZ64" s="509"/>
      <c r="BA64" s="509"/>
      <c r="BB64" s="508"/>
      <c r="BC64" s="508"/>
      <c r="BD64" s="508"/>
      <c r="BE64" s="508"/>
      <c r="BF64" s="508"/>
      <c r="BG64" s="508"/>
      <c r="BH64" s="508"/>
      <c r="BJ64" s="508"/>
      <c r="BK64" s="508"/>
      <c r="BL64" s="508"/>
      <c r="BM64" s="508"/>
      <c r="BN64" s="508"/>
      <c r="BO64" s="508"/>
      <c r="BP64" s="508"/>
      <c r="BQ64" s="508"/>
      <c r="BR64" s="509"/>
      <c r="BS64" s="509"/>
      <c r="BT64" s="509"/>
      <c r="BV64" s="509"/>
      <c r="BW64" s="509"/>
      <c r="BX64" s="509"/>
      <c r="BY64" s="509"/>
      <c r="BZ64" s="509"/>
      <c r="CA64" s="509"/>
      <c r="CB64" s="509"/>
    </row>
    <row r="65" spans="1:88" s="434" customFormat="1" ht="0.75" hidden="1" customHeight="1">
      <c r="A65" s="511"/>
      <c r="B65" s="511"/>
      <c r="C65" s="511"/>
      <c r="D65" s="511"/>
      <c r="E65" s="511"/>
      <c r="F65" s="511"/>
      <c r="G65" s="511"/>
      <c r="H65" s="511"/>
      <c r="I65" s="511"/>
      <c r="J65" s="511"/>
      <c r="K65" s="511"/>
      <c r="L65" s="511"/>
      <c r="M65" s="512"/>
      <c r="N65" s="513"/>
      <c r="O65" s="513"/>
      <c r="P65" s="513"/>
      <c r="Q65" s="513"/>
      <c r="R65" s="513"/>
      <c r="S65" s="513"/>
      <c r="T65" s="513"/>
      <c r="U65" s="513"/>
      <c r="V65" s="513"/>
      <c r="W65" s="513"/>
      <c r="X65" s="513"/>
      <c r="Y65" s="512"/>
      <c r="Z65" s="514"/>
      <c r="AA65" s="514"/>
      <c r="AB65" s="514"/>
      <c r="AC65" s="514"/>
      <c r="AD65" s="514"/>
      <c r="AE65" s="514"/>
      <c r="AF65" s="514"/>
      <c r="AG65" s="514"/>
      <c r="AH65" s="514"/>
      <c r="AI65" s="514"/>
      <c r="AJ65" s="514"/>
      <c r="AK65" s="515"/>
      <c r="AL65" s="514"/>
      <c r="AM65" s="514"/>
      <c r="AN65" s="514"/>
      <c r="AO65" s="514"/>
      <c r="AP65" s="514"/>
      <c r="AQ65" s="514"/>
      <c r="AR65" s="514"/>
      <c r="AS65" s="514"/>
      <c r="AT65" s="514"/>
      <c r="AU65" s="514"/>
      <c r="AV65" s="514"/>
      <c r="AW65" s="515"/>
      <c r="AX65" s="515"/>
      <c r="AY65" s="515"/>
      <c r="AZ65" s="515"/>
      <c r="BA65" s="515"/>
      <c r="BB65" s="514"/>
      <c r="BC65" s="514"/>
      <c r="BD65" s="514"/>
      <c r="BE65" s="514"/>
      <c r="BF65" s="514"/>
      <c r="BG65" s="514"/>
      <c r="BH65" s="514"/>
      <c r="BI65" s="515"/>
      <c r="BJ65" s="514"/>
      <c r="BK65" s="514"/>
      <c r="BL65" s="514"/>
      <c r="BM65" s="514"/>
      <c r="BN65" s="514"/>
      <c r="BO65" s="514"/>
      <c r="BP65" s="514"/>
      <c r="BQ65" s="514"/>
      <c r="BR65" s="515"/>
      <c r="BS65" s="515"/>
      <c r="BT65" s="515"/>
      <c r="BU65" s="515"/>
      <c r="BV65" s="515"/>
      <c r="BW65" s="515"/>
      <c r="BX65" s="515"/>
      <c r="BY65" s="515"/>
      <c r="BZ65" s="515"/>
      <c r="CA65" s="515"/>
      <c r="CB65" s="515"/>
    </row>
    <row r="66" spans="1:88" s="434" customFormat="1" ht="0.75" customHeight="1">
      <c r="A66" s="511"/>
      <c r="B66" s="511"/>
      <c r="C66" s="511"/>
      <c r="D66" s="511"/>
      <c r="E66" s="511"/>
      <c r="F66" s="511"/>
      <c r="G66" s="511"/>
      <c r="H66" s="511"/>
      <c r="I66" s="511"/>
      <c r="J66" s="511"/>
      <c r="K66" s="511"/>
      <c r="L66" s="511"/>
      <c r="M66" s="515"/>
      <c r="N66" s="513"/>
      <c r="O66" s="513"/>
      <c r="P66" s="513"/>
      <c r="Q66" s="513"/>
      <c r="R66" s="513"/>
      <c r="S66" s="513"/>
      <c r="T66" s="513"/>
      <c r="U66" s="513"/>
      <c r="V66" s="513"/>
      <c r="W66" s="513"/>
      <c r="X66" s="513"/>
      <c r="Y66" s="512"/>
      <c r="Z66" s="514"/>
      <c r="AA66" s="514"/>
      <c r="AB66" s="514"/>
      <c r="AC66" s="514"/>
      <c r="AD66" s="514"/>
      <c r="AE66" s="514"/>
      <c r="AF66" s="515"/>
      <c r="AG66" s="515"/>
      <c r="AH66" s="514"/>
      <c r="AI66" s="514"/>
      <c r="AJ66" s="514"/>
      <c r="AK66" s="515"/>
      <c r="AL66" s="514"/>
      <c r="AM66" s="514"/>
      <c r="AN66" s="515"/>
      <c r="AO66" s="515"/>
      <c r="AP66" s="514"/>
      <c r="AQ66" s="514"/>
      <c r="AR66" s="514"/>
      <c r="AS66" s="514"/>
      <c r="AT66" s="514"/>
      <c r="AU66" s="514"/>
      <c r="AV66" s="514"/>
      <c r="AW66" s="515"/>
      <c r="AX66" s="515"/>
      <c r="AY66" s="515"/>
      <c r="AZ66" s="515"/>
      <c r="BA66" s="515"/>
      <c r="BB66" s="514"/>
      <c r="BC66" s="514"/>
      <c r="BD66" s="515"/>
      <c r="BE66" s="515"/>
      <c r="BF66" s="514"/>
      <c r="BG66" s="514"/>
      <c r="BH66" s="514"/>
      <c r="BI66" s="515"/>
      <c r="BJ66" s="514"/>
      <c r="BK66" s="514"/>
      <c r="BL66" s="514"/>
      <c r="BM66" s="514"/>
      <c r="BN66" s="514"/>
      <c r="BO66" s="514"/>
      <c r="BP66" s="514"/>
      <c r="BQ66" s="514"/>
      <c r="BR66" s="515"/>
      <c r="BS66" s="515"/>
      <c r="BT66" s="515"/>
      <c r="BU66" s="515"/>
      <c r="BV66" s="515"/>
      <c r="BW66" s="515"/>
      <c r="BX66" s="515"/>
      <c r="BY66" s="515"/>
      <c r="BZ66" s="515"/>
      <c r="CA66" s="515"/>
      <c r="CB66" s="515"/>
    </row>
    <row r="67" spans="1:88" s="434" customFormat="1" ht="4.5" customHeight="1">
      <c r="A67" s="516"/>
      <c r="B67" s="517"/>
      <c r="C67" s="517"/>
      <c r="D67" s="516"/>
      <c r="E67" s="516"/>
      <c r="F67" s="517"/>
      <c r="G67" s="517"/>
      <c r="H67" s="517"/>
      <c r="I67" s="517"/>
      <c r="J67" s="516"/>
      <c r="K67" s="516"/>
      <c r="L67" s="516"/>
      <c r="M67" s="451"/>
      <c r="N67" s="518"/>
      <c r="O67" s="519"/>
      <c r="P67" s="518"/>
      <c r="Q67" s="518"/>
      <c r="R67" s="518"/>
      <c r="S67" s="518"/>
      <c r="T67" s="518"/>
      <c r="U67" s="518"/>
      <c r="V67" s="518"/>
      <c r="W67" s="518"/>
      <c r="X67" s="518"/>
      <c r="Y67" s="451"/>
      <c r="Z67" s="520"/>
      <c r="AA67" s="520"/>
      <c r="AB67" s="520"/>
      <c r="AC67" s="520"/>
      <c r="AD67" s="520"/>
      <c r="AE67" s="520"/>
      <c r="AF67" s="521"/>
      <c r="AG67" s="521"/>
      <c r="AH67" s="521"/>
      <c r="AI67" s="521"/>
      <c r="AJ67" s="521"/>
      <c r="AK67" s="451"/>
      <c r="AL67" s="520"/>
      <c r="AM67" s="520"/>
      <c r="AN67" s="521"/>
      <c r="AO67" s="521"/>
      <c r="AP67" s="521"/>
      <c r="AQ67" s="521"/>
      <c r="AR67" s="521"/>
      <c r="AS67" s="521"/>
      <c r="AT67" s="520"/>
      <c r="AU67" s="520"/>
      <c r="AV67" s="520"/>
      <c r="AW67" s="451"/>
      <c r="AX67" s="451"/>
      <c r="AY67" s="451"/>
      <c r="AZ67" s="451"/>
      <c r="BA67" s="451"/>
      <c r="BB67" s="520"/>
      <c r="BC67" s="520"/>
      <c r="BD67" s="521"/>
      <c r="BE67" s="521"/>
      <c r="BF67" s="520"/>
      <c r="BG67" s="520"/>
      <c r="BH67" s="520"/>
      <c r="BI67" s="451"/>
      <c r="BJ67" s="520"/>
      <c r="BK67" s="520"/>
      <c r="BL67" s="520"/>
      <c r="BM67" s="520"/>
      <c r="BN67" s="520"/>
      <c r="BO67" s="520"/>
      <c r="BP67" s="520"/>
      <c r="BQ67" s="520"/>
      <c r="BR67" s="451"/>
      <c r="BS67" s="451"/>
      <c r="BT67" s="451"/>
      <c r="BU67" s="451"/>
      <c r="BV67" s="451"/>
      <c r="BW67" s="451"/>
      <c r="BX67" s="451"/>
      <c r="BY67" s="451"/>
      <c r="BZ67" s="451"/>
      <c r="CA67" s="451"/>
      <c r="CB67" s="451"/>
    </row>
    <row r="68" spans="1:88" s="434" customFormat="1" ht="0.75" customHeight="1">
      <c r="A68" s="516"/>
      <c r="B68" s="517"/>
      <c r="C68" s="517"/>
      <c r="D68" s="516"/>
      <c r="E68" s="516"/>
      <c r="F68" s="517"/>
      <c r="G68" s="517"/>
      <c r="H68" s="517"/>
      <c r="I68" s="517"/>
      <c r="J68" s="516"/>
      <c r="K68" s="516"/>
      <c r="L68" s="516"/>
      <c r="M68" s="451"/>
      <c r="N68" s="518"/>
      <c r="O68" s="519"/>
      <c r="P68" s="518"/>
      <c r="Q68" s="518"/>
      <c r="R68" s="518"/>
      <c r="S68" s="518"/>
      <c r="T68" s="518"/>
      <c r="U68" s="518"/>
      <c r="V68" s="518"/>
      <c r="W68" s="518"/>
      <c r="X68" s="518"/>
      <c r="Y68" s="451"/>
      <c r="Z68" s="520"/>
      <c r="AA68" s="520"/>
      <c r="AB68" s="520"/>
      <c r="AC68" s="520"/>
      <c r="AD68" s="520"/>
      <c r="AE68" s="520"/>
      <c r="AF68" s="521"/>
      <c r="AG68" s="521"/>
      <c r="AH68" s="521"/>
      <c r="AI68" s="521"/>
      <c r="AJ68" s="521"/>
      <c r="AK68" s="451"/>
      <c r="AL68" s="520"/>
      <c r="AM68" s="520"/>
      <c r="AN68" s="521"/>
      <c r="AO68" s="521"/>
      <c r="AP68" s="521"/>
      <c r="AQ68" s="521"/>
      <c r="AR68" s="521"/>
      <c r="AS68" s="521"/>
      <c r="AT68" s="520"/>
      <c r="AU68" s="520"/>
      <c r="AV68" s="520"/>
      <c r="AW68" s="451"/>
      <c r="AX68" s="451"/>
      <c r="AY68" s="451"/>
      <c r="AZ68" s="451"/>
      <c r="BA68" s="451"/>
      <c r="BB68" s="520"/>
      <c r="BC68" s="520"/>
      <c r="BD68" s="521"/>
      <c r="BE68" s="521"/>
      <c r="BF68" s="520"/>
      <c r="BG68" s="520"/>
      <c r="BH68" s="520"/>
      <c r="BI68" s="451"/>
      <c r="BJ68" s="520"/>
      <c r="BK68" s="520"/>
      <c r="BL68" s="520"/>
      <c r="BM68" s="520"/>
      <c r="BN68" s="520"/>
      <c r="BO68" s="520"/>
      <c r="BP68" s="520"/>
      <c r="BQ68" s="520"/>
      <c r="BR68" s="451"/>
      <c r="BS68" s="451"/>
      <c r="BT68" s="451"/>
      <c r="BU68" s="451"/>
      <c r="BV68" s="451"/>
      <c r="BW68" s="451"/>
      <c r="BX68" s="451"/>
      <c r="BY68" s="451"/>
      <c r="BZ68" s="451"/>
      <c r="CA68" s="451"/>
      <c r="CB68" s="451"/>
    </row>
    <row r="69" spans="1:88" s="524" customFormat="1" ht="24" customHeight="1">
      <c r="A69" s="522" t="s">
        <v>494</v>
      </c>
      <c r="B69" s="522"/>
      <c r="C69" s="522"/>
      <c r="D69" s="522"/>
      <c r="E69" s="522"/>
      <c r="F69" s="522"/>
      <c r="G69" s="522"/>
      <c r="H69" s="522"/>
      <c r="I69" s="522"/>
      <c r="J69" s="522"/>
      <c r="K69" s="522"/>
      <c r="L69" s="522"/>
      <c r="M69" s="436" t="s">
        <v>494</v>
      </c>
      <c r="N69" s="436"/>
      <c r="O69" s="436"/>
      <c r="P69" s="436"/>
      <c r="Q69" s="436"/>
      <c r="R69" s="436"/>
      <c r="S69" s="436"/>
      <c r="T69" s="436"/>
      <c r="U69" s="436"/>
      <c r="V69" s="436"/>
      <c r="W69" s="436"/>
      <c r="X69" s="436"/>
      <c r="Y69" s="436" t="s">
        <v>494</v>
      </c>
      <c r="Z69" s="436"/>
      <c r="AA69" s="436"/>
      <c r="AB69" s="436"/>
      <c r="AC69" s="436"/>
      <c r="AD69" s="436"/>
      <c r="AE69" s="436"/>
      <c r="AF69" s="436"/>
      <c r="AG69" s="436"/>
      <c r="AH69" s="436"/>
      <c r="AI69" s="436"/>
      <c r="AJ69" s="436"/>
      <c r="AK69" s="436" t="s">
        <v>494</v>
      </c>
      <c r="AL69" s="436"/>
      <c r="AM69" s="436"/>
      <c r="AN69" s="436"/>
      <c r="AO69" s="436"/>
      <c r="AP69" s="436"/>
      <c r="AQ69" s="436"/>
      <c r="AR69" s="436"/>
      <c r="AS69" s="436"/>
      <c r="AT69" s="436"/>
      <c r="AU69" s="436"/>
      <c r="AV69" s="436"/>
      <c r="AW69" s="436" t="s">
        <v>494</v>
      </c>
      <c r="AX69" s="436"/>
      <c r="AY69" s="436"/>
      <c r="AZ69" s="436"/>
      <c r="BA69" s="436"/>
      <c r="BB69" s="436"/>
      <c r="BC69" s="436"/>
      <c r="BD69" s="436"/>
      <c r="BE69" s="436"/>
      <c r="BF69" s="436"/>
      <c r="BG69" s="436"/>
      <c r="BH69" s="436"/>
      <c r="BI69" s="435" t="s">
        <v>494</v>
      </c>
      <c r="BJ69" s="435"/>
      <c r="BK69" s="435"/>
      <c r="BL69" s="435"/>
      <c r="BM69" s="435"/>
      <c r="BN69" s="435"/>
      <c r="BO69" s="435"/>
      <c r="BP69" s="435"/>
      <c r="BQ69" s="435"/>
      <c r="BR69" s="435"/>
      <c r="BS69" s="435"/>
      <c r="BT69" s="435"/>
      <c r="BU69" s="436" t="s">
        <v>494</v>
      </c>
      <c r="BV69" s="436"/>
      <c r="BW69" s="436"/>
      <c r="BX69" s="436"/>
      <c r="BY69" s="436"/>
      <c r="BZ69" s="436"/>
      <c r="CA69" s="436"/>
      <c r="CB69" s="436"/>
      <c r="CC69" s="523"/>
      <c r="CD69" s="437"/>
      <c r="CE69" s="437"/>
      <c r="CF69" s="437"/>
      <c r="CG69" s="437"/>
      <c r="CH69" s="437"/>
      <c r="CI69" s="437"/>
      <c r="CJ69" s="437"/>
    </row>
    <row r="70" spans="1:88" s="527" customFormat="1" ht="15" customHeight="1">
      <c r="A70" s="525">
        <v>45382</v>
      </c>
      <c r="B70" s="525"/>
      <c r="C70" s="525"/>
      <c r="D70" s="525"/>
      <c r="E70" s="525"/>
      <c r="F70" s="525"/>
      <c r="G70" s="525"/>
      <c r="H70" s="525"/>
      <c r="I70" s="525"/>
      <c r="J70" s="525"/>
      <c r="K70" s="525"/>
      <c r="L70" s="525"/>
      <c r="M70" s="440">
        <v>45382</v>
      </c>
      <c r="N70" s="440"/>
      <c r="O70" s="440"/>
      <c r="P70" s="440"/>
      <c r="Q70" s="440"/>
      <c r="R70" s="440"/>
      <c r="S70" s="440"/>
      <c r="T70" s="440"/>
      <c r="U70" s="440"/>
      <c r="V70" s="440"/>
      <c r="W70" s="440"/>
      <c r="X70" s="440"/>
      <c r="Y70" s="440">
        <v>45382</v>
      </c>
      <c r="Z70" s="440"/>
      <c r="AA70" s="440"/>
      <c r="AB70" s="440"/>
      <c r="AC70" s="440"/>
      <c r="AD70" s="440"/>
      <c r="AE70" s="440"/>
      <c r="AF70" s="440"/>
      <c r="AG70" s="440"/>
      <c r="AH70" s="440"/>
      <c r="AI70" s="440"/>
      <c r="AJ70" s="440"/>
      <c r="AK70" s="440">
        <v>45382</v>
      </c>
      <c r="AL70" s="440"/>
      <c r="AM70" s="440"/>
      <c r="AN70" s="440"/>
      <c r="AO70" s="440"/>
      <c r="AP70" s="440"/>
      <c r="AQ70" s="440"/>
      <c r="AR70" s="440"/>
      <c r="AS70" s="440"/>
      <c r="AT70" s="440"/>
      <c r="AU70" s="440"/>
      <c r="AV70" s="440"/>
      <c r="AW70" s="440">
        <v>45382</v>
      </c>
      <c r="AX70" s="440"/>
      <c r="AY70" s="440"/>
      <c r="AZ70" s="440"/>
      <c r="BA70" s="440"/>
      <c r="BB70" s="440"/>
      <c r="BC70" s="440"/>
      <c r="BD70" s="440"/>
      <c r="BE70" s="440"/>
      <c r="BF70" s="440"/>
      <c r="BG70" s="440"/>
      <c r="BH70" s="440"/>
      <c r="BI70" s="439">
        <v>45382</v>
      </c>
      <c r="BJ70" s="439"/>
      <c r="BK70" s="439"/>
      <c r="BL70" s="439"/>
      <c r="BM70" s="439"/>
      <c r="BN70" s="439"/>
      <c r="BO70" s="439"/>
      <c r="BP70" s="439"/>
      <c r="BQ70" s="439"/>
      <c r="BR70" s="439"/>
      <c r="BS70" s="439"/>
      <c r="BT70" s="439"/>
      <c r="BU70" s="440">
        <v>45382</v>
      </c>
      <c r="BV70" s="440"/>
      <c r="BW70" s="440"/>
      <c r="BX70" s="440"/>
      <c r="BY70" s="440"/>
      <c r="BZ70" s="440"/>
      <c r="CA70" s="440"/>
      <c r="CB70" s="440"/>
      <c r="CC70" s="526"/>
      <c r="CD70" s="441"/>
      <c r="CE70" s="441"/>
      <c r="CF70" s="441"/>
      <c r="CG70" s="441"/>
      <c r="CH70" s="441"/>
      <c r="CI70" s="441"/>
      <c r="CJ70" s="441"/>
    </row>
    <row r="71" spans="1:88" s="446" customFormat="1" ht="15" customHeight="1">
      <c r="A71" s="443" t="s">
        <v>496</v>
      </c>
      <c r="B71" s="444"/>
      <c r="C71" s="444"/>
      <c r="D71" s="444"/>
      <c r="E71" s="444"/>
      <c r="F71" s="444"/>
      <c r="G71" s="444"/>
      <c r="H71" s="444"/>
      <c r="I71" s="444"/>
      <c r="J71" s="444"/>
      <c r="K71" s="444"/>
      <c r="L71" s="444"/>
      <c r="M71" s="443" t="s">
        <v>496</v>
      </c>
      <c r="N71" s="444"/>
      <c r="O71" s="444"/>
      <c r="P71" s="444"/>
      <c r="Q71" s="444"/>
      <c r="R71" s="444"/>
      <c r="S71" s="444"/>
      <c r="T71" s="444"/>
      <c r="U71" s="444"/>
      <c r="V71" s="444"/>
      <c r="W71" s="444"/>
      <c r="X71" s="444"/>
      <c r="Y71" s="443" t="s">
        <v>496</v>
      </c>
      <c r="Z71" s="444"/>
      <c r="AA71" s="444"/>
      <c r="AB71" s="444"/>
      <c r="AC71" s="444"/>
      <c r="AD71" s="444"/>
      <c r="AE71" s="444"/>
      <c r="AF71" s="444"/>
      <c r="AG71" s="444"/>
      <c r="AH71" s="444"/>
      <c r="AI71" s="444"/>
      <c r="AJ71" s="444"/>
      <c r="AK71" s="443" t="s">
        <v>496</v>
      </c>
      <c r="AL71" s="444"/>
      <c r="AM71" s="444"/>
      <c r="AN71" s="444"/>
      <c r="AO71" s="444"/>
      <c r="AP71" s="444"/>
      <c r="AQ71" s="444"/>
      <c r="AR71" s="444"/>
      <c r="AS71" s="444"/>
      <c r="AT71" s="444"/>
      <c r="AU71" s="444"/>
      <c r="AV71" s="444"/>
      <c r="AW71" s="443" t="s">
        <v>496</v>
      </c>
      <c r="AX71" s="444"/>
      <c r="AY71" s="444"/>
      <c r="AZ71" s="444"/>
      <c r="BA71" s="444"/>
      <c r="BB71" s="444"/>
      <c r="BC71" s="444"/>
      <c r="BD71" s="444"/>
      <c r="BE71" s="444"/>
      <c r="BF71" s="444"/>
      <c r="BG71" s="444"/>
      <c r="BH71" s="444"/>
      <c r="BI71" s="443" t="s">
        <v>495</v>
      </c>
      <c r="BJ71" s="443"/>
      <c r="BK71" s="443"/>
      <c r="BL71" s="443"/>
      <c r="BM71" s="443"/>
      <c r="BN71" s="443"/>
      <c r="BO71" s="443"/>
      <c r="BP71" s="443"/>
      <c r="BQ71" s="443"/>
      <c r="BR71" s="443"/>
      <c r="BS71" s="443"/>
      <c r="BT71" s="443"/>
      <c r="BU71" s="443" t="s">
        <v>496</v>
      </c>
      <c r="BV71" s="443"/>
      <c r="BW71" s="443"/>
      <c r="BX71" s="443"/>
      <c r="BY71" s="443"/>
      <c r="BZ71" s="443"/>
      <c r="CA71" s="443"/>
      <c r="CB71" s="443"/>
      <c r="CC71" s="528"/>
      <c r="CD71" s="445"/>
      <c r="CE71" s="445"/>
      <c r="CF71" s="445"/>
      <c r="CG71" s="445"/>
      <c r="CH71" s="445"/>
      <c r="CI71" s="445"/>
      <c r="CJ71" s="445"/>
    </row>
    <row r="72" spans="1:88" s="434" customFormat="1" ht="4.3499999999999996" customHeight="1" thickBot="1">
      <c r="A72" s="529"/>
      <c r="B72" s="529"/>
      <c r="C72" s="529"/>
      <c r="D72" s="529"/>
      <c r="E72" s="529"/>
      <c r="F72" s="529"/>
      <c r="G72" s="529"/>
      <c r="H72" s="516"/>
      <c r="I72" s="516"/>
      <c r="J72" s="529"/>
      <c r="K72" s="529"/>
      <c r="L72" s="529"/>
      <c r="M72" s="452"/>
      <c r="N72" s="530"/>
      <c r="O72" s="530"/>
      <c r="P72" s="531"/>
      <c r="Q72" s="531"/>
      <c r="R72" s="530"/>
      <c r="S72" s="530"/>
      <c r="T72" s="530"/>
      <c r="U72" s="530"/>
      <c r="V72" s="530"/>
      <c r="W72" s="530"/>
      <c r="X72" s="530"/>
      <c r="Y72" s="452"/>
      <c r="Z72" s="452"/>
      <c r="AA72" s="452"/>
      <c r="AB72" s="452"/>
      <c r="AC72" s="452"/>
      <c r="AD72" s="452"/>
      <c r="AE72" s="453"/>
      <c r="AF72" s="454"/>
      <c r="AG72" s="454"/>
      <c r="AH72" s="452"/>
      <c r="AI72" s="452"/>
      <c r="AJ72" s="452"/>
      <c r="AK72" s="452"/>
      <c r="AL72" s="452"/>
      <c r="AM72" s="453"/>
      <c r="AN72" s="454"/>
      <c r="AO72" s="454"/>
      <c r="AP72" s="452"/>
      <c r="AQ72" s="452"/>
      <c r="AR72" s="452"/>
      <c r="AS72" s="452"/>
      <c r="AT72" s="452"/>
      <c r="AU72" s="452"/>
      <c r="AV72" s="451"/>
      <c r="AW72" s="452"/>
      <c r="AX72" s="452"/>
      <c r="AY72" s="452"/>
      <c r="AZ72" s="452"/>
      <c r="BA72" s="452"/>
      <c r="BB72" s="452"/>
      <c r="BC72" s="453"/>
      <c r="BD72" s="454"/>
      <c r="BE72" s="454"/>
      <c r="BF72" s="452"/>
      <c r="BG72" s="452"/>
      <c r="BH72" s="451"/>
      <c r="BI72" s="452"/>
      <c r="BJ72" s="452"/>
      <c r="BK72" s="452"/>
      <c r="BL72" s="451"/>
      <c r="BM72" s="451"/>
      <c r="BN72" s="452"/>
      <c r="BO72" s="452"/>
      <c r="BP72" s="451"/>
      <c r="BQ72" s="451"/>
      <c r="BR72" s="452"/>
      <c r="BS72" s="452"/>
      <c r="BT72" s="452"/>
      <c r="BU72" s="452"/>
      <c r="BV72" s="452"/>
      <c r="BW72" s="452"/>
      <c r="BX72" s="452"/>
      <c r="BY72" s="452"/>
      <c r="BZ72" s="452"/>
      <c r="CA72" s="452"/>
      <c r="CB72" s="452"/>
    </row>
    <row r="73" spans="1:88" s="434" customFormat="1" ht="29.25" customHeight="1" thickTop="1">
      <c r="A73" s="532" t="s">
        <v>556</v>
      </c>
      <c r="B73" s="533" t="s">
        <v>498</v>
      </c>
      <c r="C73" s="533"/>
      <c r="D73" s="533"/>
      <c r="E73" s="534"/>
      <c r="F73" s="533" t="s">
        <v>557</v>
      </c>
      <c r="G73" s="533"/>
      <c r="H73" s="533"/>
      <c r="I73" s="534"/>
      <c r="J73" s="456" t="s">
        <v>499</v>
      </c>
      <c r="K73" s="456"/>
      <c r="L73" s="456"/>
      <c r="M73" s="532" t="s">
        <v>556</v>
      </c>
      <c r="N73" s="458" t="s">
        <v>500</v>
      </c>
      <c r="O73" s="458"/>
      <c r="P73" s="458"/>
      <c r="Q73" s="535"/>
      <c r="R73" s="458" t="s">
        <v>501</v>
      </c>
      <c r="S73" s="458"/>
      <c r="T73" s="458"/>
      <c r="U73" s="535"/>
      <c r="V73" s="458" t="s">
        <v>114</v>
      </c>
      <c r="W73" s="458"/>
      <c r="X73" s="458"/>
      <c r="Y73" s="532" t="s">
        <v>556</v>
      </c>
      <c r="Z73" s="458" t="s">
        <v>35</v>
      </c>
      <c r="AA73" s="458"/>
      <c r="AB73" s="458"/>
      <c r="AC73" s="459"/>
      <c r="AD73" s="458" t="s">
        <v>502</v>
      </c>
      <c r="AE73" s="458"/>
      <c r="AF73" s="458"/>
      <c r="AG73" s="459"/>
      <c r="AH73" s="458" t="s">
        <v>37</v>
      </c>
      <c r="AI73" s="458"/>
      <c r="AJ73" s="458"/>
      <c r="AK73" s="532" t="s">
        <v>556</v>
      </c>
      <c r="AL73" s="458" t="s">
        <v>503</v>
      </c>
      <c r="AM73" s="458"/>
      <c r="AN73" s="458"/>
      <c r="AO73" s="459"/>
      <c r="AP73" s="458" t="s">
        <v>504</v>
      </c>
      <c r="AQ73" s="458"/>
      <c r="AR73" s="458"/>
      <c r="AS73" s="459"/>
      <c r="AT73" s="458" t="s">
        <v>505</v>
      </c>
      <c r="AU73" s="458"/>
      <c r="AV73" s="458"/>
      <c r="AW73" s="532" t="s">
        <v>556</v>
      </c>
      <c r="AX73" s="458" t="s">
        <v>506</v>
      </c>
      <c r="AY73" s="458"/>
      <c r="AZ73" s="458"/>
      <c r="BA73" s="460"/>
      <c r="BB73" s="461" t="s">
        <v>42</v>
      </c>
      <c r="BC73" s="461"/>
      <c r="BD73" s="461"/>
      <c r="BE73" s="459"/>
      <c r="BF73" s="458" t="s">
        <v>507</v>
      </c>
      <c r="BG73" s="458"/>
      <c r="BH73" s="458"/>
      <c r="BI73" s="536" t="s">
        <v>556</v>
      </c>
      <c r="BJ73" s="458" t="s">
        <v>44</v>
      </c>
      <c r="BK73" s="458"/>
      <c r="BL73" s="458"/>
      <c r="BM73" s="462"/>
      <c r="BN73" s="458" t="s">
        <v>45</v>
      </c>
      <c r="BO73" s="458"/>
      <c r="BP73" s="458"/>
      <c r="BQ73" s="462"/>
      <c r="BR73" s="462" t="s">
        <v>508</v>
      </c>
      <c r="BS73" s="462"/>
      <c r="BT73" s="462"/>
      <c r="BU73" s="536" t="s">
        <v>556</v>
      </c>
      <c r="BV73" s="458" t="s">
        <v>509</v>
      </c>
      <c r="BW73" s="458"/>
      <c r="BX73" s="458"/>
      <c r="BY73" s="462"/>
      <c r="BZ73" s="458" t="s">
        <v>510</v>
      </c>
      <c r="CA73" s="458"/>
      <c r="CB73" s="458"/>
    </row>
    <row r="74" spans="1:88" s="434" customFormat="1" ht="12" customHeight="1">
      <c r="A74" s="537"/>
      <c r="B74" s="538" t="s">
        <v>511</v>
      </c>
      <c r="C74" s="539" t="s">
        <v>512</v>
      </c>
      <c r="D74" s="539" t="s">
        <v>513</v>
      </c>
      <c r="E74" s="538"/>
      <c r="F74" s="538" t="s">
        <v>511</v>
      </c>
      <c r="G74" s="539" t="s">
        <v>512</v>
      </c>
      <c r="H74" s="538" t="s">
        <v>513</v>
      </c>
      <c r="I74" s="538"/>
      <c r="J74" s="539" t="s">
        <v>511</v>
      </c>
      <c r="K74" s="539" t="s">
        <v>512</v>
      </c>
      <c r="L74" s="539" t="s">
        <v>513</v>
      </c>
      <c r="M74" s="537"/>
      <c r="N74" s="467" t="s">
        <v>511</v>
      </c>
      <c r="O74" s="468" t="s">
        <v>512</v>
      </c>
      <c r="P74" s="467" t="s">
        <v>513</v>
      </c>
      <c r="Q74" s="467"/>
      <c r="R74" s="467" t="s">
        <v>511</v>
      </c>
      <c r="S74" s="468" t="s">
        <v>512</v>
      </c>
      <c r="T74" s="467" t="s">
        <v>513</v>
      </c>
      <c r="U74" s="467"/>
      <c r="V74" s="467" t="s">
        <v>511</v>
      </c>
      <c r="W74" s="468" t="s">
        <v>512</v>
      </c>
      <c r="X74" s="467" t="s">
        <v>513</v>
      </c>
      <c r="Y74" s="537"/>
      <c r="Z74" s="468" t="s">
        <v>511</v>
      </c>
      <c r="AA74" s="468" t="s">
        <v>512</v>
      </c>
      <c r="AB74" s="468" t="s">
        <v>513</v>
      </c>
      <c r="AC74" s="467"/>
      <c r="AD74" s="467" t="s">
        <v>511</v>
      </c>
      <c r="AE74" s="468" t="s">
        <v>512</v>
      </c>
      <c r="AF74" s="467" t="s">
        <v>513</v>
      </c>
      <c r="AG74" s="467"/>
      <c r="AH74" s="468" t="s">
        <v>511</v>
      </c>
      <c r="AI74" s="468" t="s">
        <v>512</v>
      </c>
      <c r="AJ74" s="468" t="s">
        <v>513</v>
      </c>
      <c r="AK74" s="537"/>
      <c r="AL74" s="467" t="s">
        <v>511</v>
      </c>
      <c r="AM74" s="468" t="s">
        <v>512</v>
      </c>
      <c r="AN74" s="468" t="s">
        <v>513</v>
      </c>
      <c r="AO74" s="467"/>
      <c r="AP74" s="468" t="s">
        <v>511</v>
      </c>
      <c r="AQ74" s="468" t="s">
        <v>512</v>
      </c>
      <c r="AR74" s="468" t="s">
        <v>513</v>
      </c>
      <c r="AS74" s="467"/>
      <c r="AT74" s="467" t="s">
        <v>511</v>
      </c>
      <c r="AU74" s="468" t="s">
        <v>512</v>
      </c>
      <c r="AV74" s="467" t="s">
        <v>513</v>
      </c>
      <c r="AW74" s="537"/>
      <c r="AX74" s="467" t="s">
        <v>511</v>
      </c>
      <c r="AY74" s="468" t="s">
        <v>512</v>
      </c>
      <c r="AZ74" s="467" t="s">
        <v>513</v>
      </c>
      <c r="BA74" s="540"/>
      <c r="BB74" s="467" t="s">
        <v>511</v>
      </c>
      <c r="BC74" s="468" t="s">
        <v>512</v>
      </c>
      <c r="BD74" s="467" t="s">
        <v>513</v>
      </c>
      <c r="BE74" s="467"/>
      <c r="BF74" s="467" t="s">
        <v>511</v>
      </c>
      <c r="BG74" s="468" t="s">
        <v>512</v>
      </c>
      <c r="BH74" s="467" t="s">
        <v>513</v>
      </c>
      <c r="BI74" s="541"/>
      <c r="BJ74" s="467" t="s">
        <v>511</v>
      </c>
      <c r="BK74" s="468" t="s">
        <v>512</v>
      </c>
      <c r="BL74" s="467" t="s">
        <v>513</v>
      </c>
      <c r="BM74" s="467"/>
      <c r="BN74" s="467" t="s">
        <v>511</v>
      </c>
      <c r="BO74" s="468" t="s">
        <v>512</v>
      </c>
      <c r="BP74" s="467" t="s">
        <v>513</v>
      </c>
      <c r="BQ74" s="467"/>
      <c r="BR74" s="467" t="s">
        <v>511</v>
      </c>
      <c r="BS74" s="468" t="s">
        <v>512</v>
      </c>
      <c r="BT74" s="468" t="s">
        <v>513</v>
      </c>
      <c r="BU74" s="541"/>
      <c r="BV74" s="467" t="s">
        <v>511</v>
      </c>
      <c r="BW74" s="468" t="s">
        <v>512</v>
      </c>
      <c r="BX74" s="468" t="s">
        <v>513</v>
      </c>
      <c r="BY74" s="467"/>
      <c r="BZ74" s="467" t="s">
        <v>511</v>
      </c>
      <c r="CA74" s="468" t="s">
        <v>512</v>
      </c>
      <c r="CB74" s="467" t="s">
        <v>513</v>
      </c>
    </row>
    <row r="75" spans="1:88" s="434" customFormat="1" ht="3" customHeight="1">
      <c r="A75" s="542"/>
      <c r="B75" s="543"/>
      <c r="C75" s="543"/>
      <c r="D75" s="543"/>
      <c r="E75" s="543"/>
      <c r="F75" s="543"/>
      <c r="G75" s="543"/>
      <c r="H75" s="543"/>
      <c r="I75" s="543"/>
      <c r="J75" s="543"/>
      <c r="K75" s="543"/>
      <c r="L75" s="543"/>
      <c r="M75" s="472"/>
      <c r="N75" s="544"/>
      <c r="O75" s="544"/>
      <c r="P75" s="544"/>
      <c r="Q75" s="544"/>
      <c r="R75" s="544"/>
      <c r="S75" s="544"/>
      <c r="T75" s="544"/>
      <c r="U75" s="544"/>
      <c r="V75" s="544"/>
      <c r="W75" s="544"/>
      <c r="X75" s="544"/>
      <c r="Y75" s="472"/>
      <c r="Z75" s="544"/>
      <c r="AA75" s="544"/>
      <c r="AB75" s="544"/>
      <c r="AC75" s="544"/>
      <c r="AD75" s="544"/>
      <c r="AE75" s="544"/>
      <c r="AF75" s="544"/>
      <c r="AG75" s="544"/>
      <c r="AH75" s="544"/>
      <c r="AI75" s="544"/>
      <c r="AJ75" s="544"/>
      <c r="AK75" s="472"/>
      <c r="AL75" s="544"/>
      <c r="AM75" s="544"/>
      <c r="AN75" s="544"/>
      <c r="AO75" s="544"/>
      <c r="AP75" s="544"/>
      <c r="AQ75" s="544"/>
      <c r="AR75" s="544"/>
      <c r="AS75" s="544"/>
      <c r="AT75" s="544"/>
      <c r="AU75" s="544"/>
      <c r="AV75" s="544"/>
      <c r="AW75" s="472"/>
      <c r="AX75" s="472"/>
      <c r="AY75" s="472"/>
      <c r="AZ75" s="472"/>
      <c r="BA75" s="472"/>
      <c r="BB75" s="544"/>
      <c r="BC75" s="544"/>
      <c r="BD75" s="544"/>
      <c r="BE75" s="544"/>
      <c r="BF75" s="544"/>
      <c r="BG75" s="544"/>
      <c r="BH75" s="544"/>
      <c r="BI75" s="472"/>
      <c r="BJ75" s="544"/>
      <c r="BK75" s="544"/>
      <c r="BL75" s="544"/>
      <c r="BM75" s="544"/>
      <c r="BN75" s="544"/>
      <c r="BO75" s="544"/>
      <c r="BP75" s="544"/>
      <c r="BQ75" s="544"/>
      <c r="BR75" s="472"/>
      <c r="BS75" s="472"/>
      <c r="BT75" s="472"/>
      <c r="BU75" s="472"/>
      <c r="BV75" s="472"/>
      <c r="BW75" s="472"/>
      <c r="BX75" s="472"/>
      <c r="BY75" s="472"/>
      <c r="BZ75" s="472"/>
      <c r="CA75" s="472"/>
      <c r="CB75" s="472"/>
    </row>
    <row r="76" spans="1:88" s="477" customFormat="1" ht="8.25" customHeight="1">
      <c r="A76" s="473" t="s">
        <v>558</v>
      </c>
      <c r="B76" s="474">
        <v>41153472.866999999</v>
      </c>
      <c r="C76" s="474">
        <v>27660466.103999998</v>
      </c>
      <c r="D76" s="474">
        <v>68813938.971000001</v>
      </c>
      <c r="E76" s="474"/>
      <c r="F76" s="474">
        <v>1294048.19</v>
      </c>
      <c r="G76" s="474">
        <v>295575.89299999998</v>
      </c>
      <c r="H76" s="474">
        <v>1589624.0830000001</v>
      </c>
      <c r="I76" s="474"/>
      <c r="J76" s="474">
        <v>65258592.078000002</v>
      </c>
      <c r="K76" s="474">
        <v>55238574.803999998</v>
      </c>
      <c r="L76" s="474">
        <v>120497166.882</v>
      </c>
      <c r="M76" s="473" t="s">
        <v>558</v>
      </c>
      <c r="N76" s="474">
        <v>5706886.9929999998</v>
      </c>
      <c r="O76" s="474">
        <v>2136321.5869999998</v>
      </c>
      <c r="P76" s="474">
        <v>7843208.5800000001</v>
      </c>
      <c r="Q76" s="474"/>
      <c r="R76" s="474">
        <v>8735932.8530000001</v>
      </c>
      <c r="S76" s="474">
        <v>6348141.3880000003</v>
      </c>
      <c r="T76" s="474">
        <v>15084074.241</v>
      </c>
      <c r="U76" s="474"/>
      <c r="V76" s="474">
        <v>26109342.870000001</v>
      </c>
      <c r="W76" s="474">
        <v>17870874.081999999</v>
      </c>
      <c r="X76" s="474">
        <v>43980216.953000002</v>
      </c>
      <c r="Y76" s="473" t="s">
        <v>558</v>
      </c>
      <c r="Z76" s="474">
        <v>2518513.7409999999</v>
      </c>
      <c r="AA76" s="474">
        <v>2368564.59</v>
      </c>
      <c r="AB76" s="474">
        <v>4887078.3320000004</v>
      </c>
      <c r="AC76" s="474"/>
      <c r="AD76" s="474">
        <v>29233523.335000001</v>
      </c>
      <c r="AE76" s="474">
        <v>16728854.155999999</v>
      </c>
      <c r="AF76" s="474">
        <v>45962377.490999997</v>
      </c>
      <c r="AG76" s="474"/>
      <c r="AH76" s="474">
        <v>9347225.9820000008</v>
      </c>
      <c r="AI76" s="474">
        <v>417627.41600000003</v>
      </c>
      <c r="AJ76" s="474">
        <v>9764853.398</v>
      </c>
      <c r="AK76" s="473" t="s">
        <v>558</v>
      </c>
      <c r="AL76" s="474">
        <v>3415876.6159999999</v>
      </c>
      <c r="AM76" s="474">
        <v>897708.13800000004</v>
      </c>
      <c r="AN76" s="474">
        <v>4313584.7539999997</v>
      </c>
      <c r="AO76" s="474"/>
      <c r="AP76" s="474">
        <v>2507144.8569999998</v>
      </c>
      <c r="AQ76" s="474">
        <v>426553.83600000001</v>
      </c>
      <c r="AR76" s="474">
        <v>2933698.6940000001</v>
      </c>
      <c r="AS76" s="474"/>
      <c r="AT76" s="474">
        <v>1991348.8160000001</v>
      </c>
      <c r="AU76" s="474">
        <v>4578026.6179999998</v>
      </c>
      <c r="AV76" s="474">
        <v>6569375.4349999996</v>
      </c>
      <c r="AW76" s="473" t="s">
        <v>558</v>
      </c>
      <c r="AX76" s="474">
        <v>1361508.0959999999</v>
      </c>
      <c r="AY76" s="474">
        <v>6497.6779999999999</v>
      </c>
      <c r="AZ76" s="474">
        <v>1368005.774</v>
      </c>
      <c r="BA76" s="474"/>
      <c r="BB76" s="474">
        <v>876134.78799999994</v>
      </c>
      <c r="BC76" s="474">
        <v>149834.27600000001</v>
      </c>
      <c r="BD76" s="474">
        <v>1025969.064</v>
      </c>
      <c r="BE76" s="474"/>
      <c r="BF76" s="545">
        <v>240641.47399999999</v>
      </c>
      <c r="BG76" s="474">
        <v>1516234.9920000001</v>
      </c>
      <c r="BH76" s="474">
        <v>1756876.4669999999</v>
      </c>
      <c r="BI76" s="473" t="s">
        <v>558</v>
      </c>
      <c r="BJ76" s="545">
        <v>94411.259000000005</v>
      </c>
      <c r="BK76" s="474">
        <v>2126720.3620000002</v>
      </c>
      <c r="BL76" s="474">
        <v>2221131.622</v>
      </c>
      <c r="BM76" s="474"/>
      <c r="BN76" s="545">
        <v>229499.53899999999</v>
      </c>
      <c r="BO76" s="474">
        <v>384702.91399999999</v>
      </c>
      <c r="BP76" s="474">
        <v>614202.45299999998</v>
      </c>
      <c r="BQ76" s="474"/>
      <c r="BR76" s="474">
        <v>200074104.35399997</v>
      </c>
      <c r="BS76" s="474">
        <v>139151278.83399999</v>
      </c>
      <c r="BT76" s="474">
        <v>339225383.19400001</v>
      </c>
      <c r="BU76" s="473" t="s">
        <v>558</v>
      </c>
      <c r="BV76" s="474">
        <v>65258592.078000002</v>
      </c>
      <c r="BW76" s="474">
        <v>56465922.715000004</v>
      </c>
      <c r="BX76" s="474">
        <v>121724514.793</v>
      </c>
      <c r="BY76" s="474"/>
      <c r="BZ76" s="474">
        <v>200074104.35399997</v>
      </c>
      <c r="CA76" s="474">
        <v>140378626.745</v>
      </c>
      <c r="CB76" s="474">
        <v>340452731.10500002</v>
      </c>
      <c r="CC76" s="546"/>
    </row>
    <row r="77" spans="1:88" s="477" customFormat="1" ht="8.25" customHeight="1">
      <c r="A77" s="484"/>
      <c r="B77" s="485"/>
      <c r="C77" s="485"/>
      <c r="D77" s="485"/>
      <c r="E77" s="485"/>
      <c r="F77" s="485"/>
      <c r="G77" s="485"/>
      <c r="H77" s="485"/>
      <c r="I77" s="485"/>
      <c r="J77" s="485"/>
      <c r="K77" s="485"/>
      <c r="L77" s="485"/>
      <c r="M77" s="484"/>
      <c r="N77" s="485"/>
      <c r="O77" s="485"/>
      <c r="P77" s="485"/>
      <c r="Q77" s="485"/>
      <c r="R77" s="485"/>
      <c r="S77" s="485"/>
      <c r="T77" s="485"/>
      <c r="U77" s="485"/>
      <c r="V77" s="485"/>
      <c r="W77" s="485"/>
      <c r="X77" s="485"/>
      <c r="Y77" s="484"/>
      <c r="Z77" s="485"/>
      <c r="AA77" s="485"/>
      <c r="AB77" s="485"/>
      <c r="AC77" s="485"/>
      <c r="AD77" s="485"/>
      <c r="AE77" s="485"/>
      <c r="AF77" s="485"/>
      <c r="AG77" s="485"/>
      <c r="AH77" s="485"/>
      <c r="AI77" s="485"/>
      <c r="AJ77" s="485"/>
      <c r="AK77" s="484"/>
      <c r="AL77" s="485"/>
      <c r="AM77" s="485"/>
      <c r="AN77" s="485"/>
      <c r="AO77" s="485"/>
      <c r="AP77" s="485"/>
      <c r="AQ77" s="485"/>
      <c r="AR77" s="485"/>
      <c r="AS77" s="485"/>
      <c r="AT77" s="485"/>
      <c r="AU77" s="485"/>
      <c r="AV77" s="485"/>
      <c r="AW77" s="484"/>
      <c r="AX77" s="485"/>
      <c r="AY77" s="485"/>
      <c r="AZ77" s="485"/>
      <c r="BA77" s="485"/>
      <c r="BB77" s="485"/>
      <c r="BC77" s="485"/>
      <c r="BD77" s="485"/>
      <c r="BE77" s="485"/>
      <c r="BF77" s="485"/>
      <c r="BG77" s="485"/>
      <c r="BH77" s="485"/>
      <c r="BI77" s="484"/>
      <c r="BJ77" s="485"/>
      <c r="BK77" s="485"/>
      <c r="BL77" s="485"/>
      <c r="BM77" s="485"/>
      <c r="BN77" s="485"/>
      <c r="BO77" s="485"/>
      <c r="BP77" s="485"/>
      <c r="BQ77" s="485"/>
      <c r="BR77" s="485"/>
      <c r="BS77" s="485"/>
      <c r="BT77" s="485"/>
      <c r="BU77" s="484"/>
      <c r="BV77" s="485"/>
      <c r="BW77" s="485"/>
      <c r="BX77" s="485"/>
      <c r="BY77" s="485"/>
      <c r="BZ77" s="485"/>
      <c r="CA77" s="485"/>
      <c r="CB77" s="485"/>
    </row>
    <row r="78" spans="1:88" s="477" customFormat="1" ht="8.25" customHeight="1">
      <c r="A78" s="484" t="s">
        <v>559</v>
      </c>
      <c r="B78" s="485">
        <v>12901849.294</v>
      </c>
      <c r="C78" s="485">
        <v>10354760.323000001</v>
      </c>
      <c r="D78" s="485">
        <v>23256609.616999999</v>
      </c>
      <c r="E78" s="485"/>
      <c r="F78" s="485">
        <v>203005.42199999999</v>
      </c>
      <c r="G78" s="485">
        <v>32407.07</v>
      </c>
      <c r="H78" s="485">
        <v>235412.492</v>
      </c>
      <c r="I78" s="485"/>
      <c r="J78" s="485">
        <v>21450673.699000001</v>
      </c>
      <c r="K78" s="485">
        <v>19053888.901000001</v>
      </c>
      <c r="L78" s="485">
        <v>40504562.601000004</v>
      </c>
      <c r="M78" s="484" t="s">
        <v>559</v>
      </c>
      <c r="N78" s="485">
        <v>254095.326</v>
      </c>
      <c r="O78" s="485">
        <v>322451.47700000001</v>
      </c>
      <c r="P78" s="485">
        <v>576546.80299999996</v>
      </c>
      <c r="Q78" s="485"/>
      <c r="R78" s="485">
        <v>2926488.7059999998</v>
      </c>
      <c r="S78" s="485">
        <v>1418243.835</v>
      </c>
      <c r="T78" s="485">
        <v>4344732.5410000002</v>
      </c>
      <c r="U78" s="485"/>
      <c r="V78" s="485">
        <v>9125748.6710000001</v>
      </c>
      <c r="W78" s="485">
        <v>4914452.1179999998</v>
      </c>
      <c r="X78" s="485">
        <v>14040200.789000001</v>
      </c>
      <c r="Y78" s="484" t="s">
        <v>559</v>
      </c>
      <c r="Z78" s="485">
        <v>2438496.872</v>
      </c>
      <c r="AA78" s="485">
        <v>2292188.1189999999</v>
      </c>
      <c r="AB78" s="485">
        <v>4730684.9919999996</v>
      </c>
      <c r="AC78" s="485"/>
      <c r="AD78" s="485">
        <v>6654406.3509999998</v>
      </c>
      <c r="AE78" s="485">
        <v>3510955.736</v>
      </c>
      <c r="AF78" s="485">
        <v>10165362.086999999</v>
      </c>
      <c r="AG78" s="485"/>
      <c r="AH78" s="485">
        <v>11898.794</v>
      </c>
      <c r="AI78" s="485">
        <v>4043.79</v>
      </c>
      <c r="AJ78" s="485">
        <v>15942.584999999999</v>
      </c>
      <c r="AK78" s="484" t="s">
        <v>559</v>
      </c>
      <c r="AL78" s="485">
        <v>213723.641</v>
      </c>
      <c r="AM78" s="485">
        <v>42160.286</v>
      </c>
      <c r="AN78" s="485">
        <v>255883.927</v>
      </c>
      <c r="AO78" s="485"/>
      <c r="AP78" s="485">
        <v>0</v>
      </c>
      <c r="AQ78" s="485">
        <v>0</v>
      </c>
      <c r="AR78" s="485">
        <v>0</v>
      </c>
      <c r="AS78" s="485"/>
      <c r="AT78" s="485">
        <v>508507.26500000001</v>
      </c>
      <c r="AU78" s="485">
        <v>2032227.338</v>
      </c>
      <c r="AV78" s="485">
        <v>2540734.6039999998</v>
      </c>
      <c r="AW78" s="484" t="s">
        <v>559</v>
      </c>
      <c r="AX78" s="485">
        <v>0</v>
      </c>
      <c r="AY78" s="485">
        <v>0</v>
      </c>
      <c r="AZ78" s="485">
        <v>0</v>
      </c>
      <c r="BA78" s="485"/>
      <c r="BB78" s="485">
        <v>35531.650999999998</v>
      </c>
      <c r="BC78" s="485">
        <v>73574.903000000006</v>
      </c>
      <c r="BD78" s="485">
        <v>109106.554</v>
      </c>
      <c r="BE78" s="485"/>
      <c r="BF78" s="485">
        <v>48840.402999999998</v>
      </c>
      <c r="BG78" s="485">
        <v>269714.59100000001</v>
      </c>
      <c r="BH78" s="485">
        <v>318554.995</v>
      </c>
      <c r="BI78" s="484" t="s">
        <v>559</v>
      </c>
      <c r="BJ78" s="485">
        <v>86748.104000000007</v>
      </c>
      <c r="BK78" s="485">
        <v>606264.36</v>
      </c>
      <c r="BL78" s="485">
        <v>693012.46400000004</v>
      </c>
      <c r="BM78" s="485"/>
      <c r="BN78" s="485">
        <v>602.34799999999996</v>
      </c>
      <c r="BO78" s="485">
        <v>76210.565000000002</v>
      </c>
      <c r="BP78" s="485">
        <v>76812.913</v>
      </c>
      <c r="BQ78" s="485"/>
      <c r="BR78" s="485">
        <v>56860616.547000006</v>
      </c>
      <c r="BS78" s="485">
        <v>45003543.411999993</v>
      </c>
      <c r="BT78" s="485">
        <v>101864159.96400002</v>
      </c>
      <c r="BU78" s="484" t="s">
        <v>559</v>
      </c>
      <c r="BV78" s="485">
        <v>21450673.699000001</v>
      </c>
      <c r="BW78" s="485">
        <v>19965079.977000002</v>
      </c>
      <c r="BX78" s="485">
        <v>41415753.675999999</v>
      </c>
      <c r="BY78" s="485"/>
      <c r="BZ78" s="485">
        <v>56860616.547000006</v>
      </c>
      <c r="CA78" s="485">
        <v>45914734.487999991</v>
      </c>
      <c r="CB78" s="485">
        <v>102775351.039</v>
      </c>
    </row>
    <row r="79" spans="1:88" s="477" customFormat="1" ht="8.25" customHeight="1">
      <c r="A79" s="484" t="s">
        <v>560</v>
      </c>
      <c r="B79" s="485">
        <v>15028803.116</v>
      </c>
      <c r="C79" s="485">
        <v>7694209.2609999999</v>
      </c>
      <c r="D79" s="485">
        <v>22723012.377</v>
      </c>
      <c r="E79" s="485"/>
      <c r="F79" s="485">
        <v>156742.86199999999</v>
      </c>
      <c r="G79" s="485">
        <v>31958.621999999999</v>
      </c>
      <c r="H79" s="485">
        <v>188701.484</v>
      </c>
      <c r="I79" s="485"/>
      <c r="J79" s="485">
        <v>29034104.796999998</v>
      </c>
      <c r="K79" s="485">
        <v>18871863.067000002</v>
      </c>
      <c r="L79" s="485">
        <v>47905967.865000002</v>
      </c>
      <c r="M79" s="484" t="s">
        <v>560</v>
      </c>
      <c r="N79" s="485">
        <v>2518796.338</v>
      </c>
      <c r="O79" s="485">
        <v>771346.23899999994</v>
      </c>
      <c r="P79" s="485">
        <v>3290142.577</v>
      </c>
      <c r="Q79" s="485"/>
      <c r="R79" s="485">
        <v>1355812.2549999999</v>
      </c>
      <c r="S79" s="485">
        <v>917012.92799999996</v>
      </c>
      <c r="T79" s="485">
        <v>2272825.1839999999</v>
      </c>
      <c r="U79" s="485"/>
      <c r="V79" s="485">
        <v>7851950.2630000003</v>
      </c>
      <c r="W79" s="485">
        <v>4708945.9670000002</v>
      </c>
      <c r="X79" s="485">
        <v>12560896.23</v>
      </c>
      <c r="Y79" s="484" t="s">
        <v>560</v>
      </c>
      <c r="Z79" s="485">
        <v>12344.785</v>
      </c>
      <c r="AA79" s="485">
        <v>66431.918999999994</v>
      </c>
      <c r="AB79" s="485">
        <v>78776.705000000002</v>
      </c>
      <c r="AC79" s="485"/>
      <c r="AD79" s="485">
        <v>11511629.426999999</v>
      </c>
      <c r="AE79" s="485">
        <v>6305963.4579999996</v>
      </c>
      <c r="AF79" s="485">
        <v>17817592.886</v>
      </c>
      <c r="AG79" s="485"/>
      <c r="AH79" s="485">
        <v>1222705.5090000001</v>
      </c>
      <c r="AI79" s="485">
        <v>170815.97500000001</v>
      </c>
      <c r="AJ79" s="485">
        <v>1393521.4839999999</v>
      </c>
      <c r="AK79" s="484" t="s">
        <v>560</v>
      </c>
      <c r="AL79" s="485">
        <v>633208.98600000003</v>
      </c>
      <c r="AM79" s="485">
        <v>262277.64799999999</v>
      </c>
      <c r="AN79" s="485">
        <v>895486.63500000001</v>
      </c>
      <c r="AO79" s="485"/>
      <c r="AP79" s="485">
        <v>416656.77600000001</v>
      </c>
      <c r="AQ79" s="485">
        <v>81855.831999999995</v>
      </c>
      <c r="AR79" s="485">
        <v>498512.60800000001</v>
      </c>
      <c r="AS79" s="485"/>
      <c r="AT79" s="485">
        <v>46.814</v>
      </c>
      <c r="AU79" s="485">
        <v>187632.226</v>
      </c>
      <c r="AV79" s="485">
        <v>187679.04</v>
      </c>
      <c r="AW79" s="484" t="s">
        <v>560</v>
      </c>
      <c r="AX79" s="485">
        <v>409977.37</v>
      </c>
      <c r="AY79" s="485">
        <v>1034.9159999999999</v>
      </c>
      <c r="AZ79" s="485">
        <v>411012.28600000002</v>
      </c>
      <c r="BA79" s="485"/>
      <c r="BB79" s="485">
        <v>64708.819000000003</v>
      </c>
      <c r="BC79" s="485">
        <v>26225.856</v>
      </c>
      <c r="BD79" s="485">
        <v>90934.675000000003</v>
      </c>
      <c r="BE79" s="485"/>
      <c r="BF79" s="485">
        <v>0</v>
      </c>
      <c r="BG79" s="485">
        <v>0</v>
      </c>
      <c r="BH79" s="485">
        <v>0</v>
      </c>
      <c r="BI79" s="484" t="s">
        <v>560</v>
      </c>
      <c r="BJ79" s="485">
        <v>20.561</v>
      </c>
      <c r="BK79" s="485">
        <v>1031.154</v>
      </c>
      <c r="BL79" s="485">
        <v>1051.7149999999999</v>
      </c>
      <c r="BM79" s="485"/>
      <c r="BN79" s="485">
        <v>0</v>
      </c>
      <c r="BO79" s="485">
        <v>0</v>
      </c>
      <c r="BP79" s="485">
        <v>0</v>
      </c>
      <c r="BQ79" s="485"/>
      <c r="BR79" s="485">
        <v>70217508.678000003</v>
      </c>
      <c r="BS79" s="485">
        <v>40098605.068000011</v>
      </c>
      <c r="BT79" s="485">
        <v>110316113.75100003</v>
      </c>
      <c r="BU79" s="484" t="s">
        <v>560</v>
      </c>
      <c r="BV79" s="485">
        <v>29034104.796999998</v>
      </c>
      <c r="BW79" s="485">
        <v>18871863.067000002</v>
      </c>
      <c r="BX79" s="485">
        <v>47905967.865000002</v>
      </c>
      <c r="BY79" s="485"/>
      <c r="BZ79" s="485">
        <v>70217508.678000003</v>
      </c>
      <c r="CA79" s="485">
        <v>40098605.068000011</v>
      </c>
      <c r="CB79" s="485">
        <v>110316113.75100003</v>
      </c>
    </row>
    <row r="80" spans="1:88" s="477" customFormat="1" ht="8.25" customHeight="1">
      <c r="A80" s="484" t="s">
        <v>561</v>
      </c>
      <c r="B80" s="485">
        <v>12657707.641000001</v>
      </c>
      <c r="C80" s="485">
        <v>9045908.1740000006</v>
      </c>
      <c r="D80" s="485">
        <v>21703615.815000001</v>
      </c>
      <c r="E80" s="485"/>
      <c r="F80" s="485">
        <v>887780.071</v>
      </c>
      <c r="G80" s="485">
        <v>219610.054</v>
      </c>
      <c r="H80" s="485">
        <v>1107390.125</v>
      </c>
      <c r="I80" s="485"/>
      <c r="J80" s="485">
        <v>13865935.955</v>
      </c>
      <c r="K80" s="485">
        <v>16164724.85</v>
      </c>
      <c r="L80" s="485">
        <v>30030660.806000002</v>
      </c>
      <c r="M80" s="484" t="s">
        <v>561</v>
      </c>
      <c r="N80" s="485">
        <v>2650280.1949999998</v>
      </c>
      <c r="O80" s="485">
        <v>953371.70700000005</v>
      </c>
      <c r="P80" s="485">
        <v>3603651.9029999999</v>
      </c>
      <c r="Q80" s="485"/>
      <c r="R80" s="485">
        <v>4331569.949</v>
      </c>
      <c r="S80" s="485">
        <v>3937681.9610000001</v>
      </c>
      <c r="T80" s="485">
        <v>8269251.9110000003</v>
      </c>
      <c r="U80" s="485"/>
      <c r="V80" s="485">
        <v>7764178.2110000001</v>
      </c>
      <c r="W80" s="485">
        <v>5652387.432</v>
      </c>
      <c r="X80" s="485">
        <v>13416565.643999999</v>
      </c>
      <c r="Y80" s="484" t="s">
        <v>561</v>
      </c>
      <c r="Z80" s="485">
        <v>5128.8050000000003</v>
      </c>
      <c r="AA80" s="485">
        <v>55.98</v>
      </c>
      <c r="AB80" s="485">
        <v>5184.7860000000001</v>
      </c>
      <c r="AC80" s="485"/>
      <c r="AD80" s="485">
        <v>10180338.983999999</v>
      </c>
      <c r="AE80" s="485">
        <v>6394851.9110000003</v>
      </c>
      <c r="AF80" s="485">
        <v>16575190.896</v>
      </c>
      <c r="AG80" s="485"/>
      <c r="AH80" s="485">
        <v>8085874.7290000003</v>
      </c>
      <c r="AI80" s="485">
        <v>235756.72</v>
      </c>
      <c r="AJ80" s="485">
        <v>8321631.4500000002</v>
      </c>
      <c r="AK80" s="484" t="s">
        <v>561</v>
      </c>
      <c r="AL80" s="485">
        <v>2544990.62</v>
      </c>
      <c r="AM80" s="485">
        <v>582814.34400000004</v>
      </c>
      <c r="AN80" s="485">
        <v>3127804.9649999999</v>
      </c>
      <c r="AO80" s="485"/>
      <c r="AP80" s="485">
        <v>2078235.2690000001</v>
      </c>
      <c r="AQ80" s="485">
        <v>344014.658</v>
      </c>
      <c r="AR80" s="485">
        <v>2422249.9270000001</v>
      </c>
      <c r="AS80" s="485"/>
      <c r="AT80" s="485">
        <v>1424080.7779999999</v>
      </c>
      <c r="AU80" s="485">
        <v>2005387.575</v>
      </c>
      <c r="AV80" s="485">
        <v>3429468.3539999998</v>
      </c>
      <c r="AW80" s="484" t="s">
        <v>561</v>
      </c>
      <c r="AX80" s="485">
        <v>929562.89</v>
      </c>
      <c r="AY80" s="485">
        <v>5449.94</v>
      </c>
      <c r="AZ80" s="485">
        <v>935012.83100000001</v>
      </c>
      <c r="BA80" s="485"/>
      <c r="BB80" s="485">
        <v>774489.57400000002</v>
      </c>
      <c r="BC80" s="485">
        <v>47577.534</v>
      </c>
      <c r="BD80" s="485">
        <v>822067.10900000005</v>
      </c>
      <c r="BE80" s="485"/>
      <c r="BF80" s="485">
        <v>172502.606</v>
      </c>
      <c r="BG80" s="485">
        <v>1221648.1000000001</v>
      </c>
      <c r="BH80" s="485">
        <v>1394150.7069999999</v>
      </c>
      <c r="BI80" s="484" t="s">
        <v>561</v>
      </c>
      <c r="BJ80" s="485">
        <v>5507.1149999999998</v>
      </c>
      <c r="BK80" s="485">
        <v>1466871.601</v>
      </c>
      <c r="BL80" s="485">
        <v>1472378.7169999999</v>
      </c>
      <c r="BM80" s="485"/>
      <c r="BN80" s="485">
        <v>228897.19099999999</v>
      </c>
      <c r="BO80" s="485">
        <v>296297.30800000002</v>
      </c>
      <c r="BP80" s="485">
        <v>525194.5</v>
      </c>
      <c r="BQ80" s="485"/>
      <c r="BR80" s="485">
        <v>68587060.583000004</v>
      </c>
      <c r="BS80" s="485">
        <v>48574409.848999999</v>
      </c>
      <c r="BT80" s="485">
        <v>117161470.44599999</v>
      </c>
      <c r="BU80" s="484" t="s">
        <v>561</v>
      </c>
      <c r="BV80" s="485">
        <v>13865935.955</v>
      </c>
      <c r="BW80" s="485">
        <v>16478480.066</v>
      </c>
      <c r="BX80" s="485">
        <v>30344416.022</v>
      </c>
      <c r="BY80" s="485"/>
      <c r="BZ80" s="485">
        <v>68587060.583000004</v>
      </c>
      <c r="CA80" s="485">
        <v>48888165.064999998</v>
      </c>
      <c r="CB80" s="485">
        <v>117475225.66199999</v>
      </c>
    </row>
    <row r="81" spans="1:80" s="477" customFormat="1" ht="8.25" customHeight="1">
      <c r="A81" s="481" t="s">
        <v>562</v>
      </c>
      <c r="B81" s="479">
        <v>198271.14199999999</v>
      </c>
      <c r="C81" s="479">
        <v>66772.932000000001</v>
      </c>
      <c r="D81" s="479">
        <v>265044.07500000001</v>
      </c>
      <c r="E81" s="479"/>
      <c r="F81" s="479">
        <v>0</v>
      </c>
      <c r="G81" s="479">
        <v>51.061999999999998</v>
      </c>
      <c r="H81" s="479">
        <v>51.061999999999998</v>
      </c>
      <c r="I81" s="479"/>
      <c r="J81" s="479">
        <v>469087.09100000001</v>
      </c>
      <c r="K81" s="479">
        <v>628966.67599999998</v>
      </c>
      <c r="L81" s="479">
        <v>1098053.7679999999</v>
      </c>
      <c r="M81" s="481" t="s">
        <v>562</v>
      </c>
      <c r="N81" s="479">
        <v>0</v>
      </c>
      <c r="O81" s="479">
        <v>288.25400000000002</v>
      </c>
      <c r="P81" s="479">
        <v>288.25400000000002</v>
      </c>
      <c r="Q81" s="479"/>
      <c r="R81" s="479">
        <v>0</v>
      </c>
      <c r="S81" s="479">
        <v>2616.1759999999999</v>
      </c>
      <c r="T81" s="479">
        <v>2616.1759999999999</v>
      </c>
      <c r="U81" s="479"/>
      <c r="V81" s="479">
        <v>0</v>
      </c>
      <c r="W81" s="479">
        <v>13210.120999999999</v>
      </c>
      <c r="X81" s="479">
        <v>13210.120999999999</v>
      </c>
      <c r="Y81" s="481" t="s">
        <v>562</v>
      </c>
      <c r="Z81" s="479">
        <v>0</v>
      </c>
      <c r="AA81" s="479">
        <v>0</v>
      </c>
      <c r="AB81" s="479">
        <v>0</v>
      </c>
      <c r="AC81" s="479"/>
      <c r="AD81" s="479">
        <v>19500</v>
      </c>
      <c r="AE81" s="479">
        <v>11585.203</v>
      </c>
      <c r="AF81" s="479">
        <v>31085.203000000001</v>
      </c>
      <c r="AG81" s="479"/>
      <c r="AH81" s="479">
        <v>0</v>
      </c>
      <c r="AI81" s="479">
        <v>0</v>
      </c>
      <c r="AJ81" s="479">
        <v>0</v>
      </c>
      <c r="AK81" s="481" t="s">
        <v>562</v>
      </c>
      <c r="AL81" s="479">
        <v>0</v>
      </c>
      <c r="AM81" s="479">
        <v>0</v>
      </c>
      <c r="AN81" s="479">
        <v>0</v>
      </c>
      <c r="AO81" s="479"/>
      <c r="AP81" s="479">
        <v>0</v>
      </c>
      <c r="AQ81" s="479">
        <v>0</v>
      </c>
      <c r="AR81" s="479">
        <v>0</v>
      </c>
      <c r="AS81" s="479"/>
      <c r="AT81" s="479">
        <v>0</v>
      </c>
      <c r="AU81" s="479">
        <v>0</v>
      </c>
      <c r="AV81" s="479">
        <v>0</v>
      </c>
      <c r="AW81" s="481" t="s">
        <v>562</v>
      </c>
      <c r="AX81" s="479">
        <v>0</v>
      </c>
      <c r="AY81" s="479">
        <v>0</v>
      </c>
      <c r="AZ81" s="479">
        <v>0</v>
      </c>
      <c r="BA81" s="479"/>
      <c r="BB81" s="479">
        <v>0</v>
      </c>
      <c r="BC81" s="479">
        <v>0</v>
      </c>
      <c r="BD81" s="479">
        <v>0</v>
      </c>
      <c r="BE81" s="479"/>
      <c r="BF81" s="479">
        <v>0</v>
      </c>
      <c r="BG81" s="479">
        <v>0</v>
      </c>
      <c r="BH81" s="479">
        <v>0</v>
      </c>
      <c r="BI81" s="481" t="s">
        <v>562</v>
      </c>
      <c r="BJ81" s="479">
        <v>0</v>
      </c>
      <c r="BK81" s="479">
        <v>0</v>
      </c>
      <c r="BL81" s="479">
        <v>0</v>
      </c>
      <c r="BM81" s="479"/>
      <c r="BN81" s="479">
        <v>0</v>
      </c>
      <c r="BO81" s="479">
        <v>0</v>
      </c>
      <c r="BP81" s="479">
        <v>0</v>
      </c>
      <c r="BQ81" s="479"/>
      <c r="BR81" s="479">
        <v>686858.23300000001</v>
      </c>
      <c r="BS81" s="479">
        <v>723490.42399999988</v>
      </c>
      <c r="BT81" s="479">
        <v>1410348.6589999998</v>
      </c>
      <c r="BU81" s="481" t="s">
        <v>562</v>
      </c>
      <c r="BV81" s="479">
        <v>469087.09100000001</v>
      </c>
      <c r="BW81" s="479">
        <v>628966.67599999998</v>
      </c>
      <c r="BX81" s="479">
        <v>1098053.7679999999</v>
      </c>
      <c r="BY81" s="479"/>
      <c r="BZ81" s="479">
        <v>686858.23300000001</v>
      </c>
      <c r="CA81" s="479">
        <v>723490.42399999988</v>
      </c>
      <c r="CB81" s="479">
        <v>1410348.6589999998</v>
      </c>
    </row>
    <row r="82" spans="1:80" s="477" customFormat="1" ht="8.25" customHeight="1">
      <c r="A82" s="481" t="s">
        <v>563</v>
      </c>
      <c r="B82" s="479">
        <v>11721026.681</v>
      </c>
      <c r="C82" s="479">
        <v>8468813.9940000009</v>
      </c>
      <c r="D82" s="479">
        <v>20189840.675999999</v>
      </c>
      <c r="E82" s="479"/>
      <c r="F82" s="479">
        <v>800926.64199999999</v>
      </c>
      <c r="G82" s="479">
        <v>164668.70600000001</v>
      </c>
      <c r="H82" s="479">
        <v>965595.348</v>
      </c>
      <c r="I82" s="479"/>
      <c r="J82" s="479">
        <v>11216342.83</v>
      </c>
      <c r="K82" s="479">
        <v>14615210.460999999</v>
      </c>
      <c r="L82" s="479">
        <v>25831553.291999999</v>
      </c>
      <c r="M82" s="481" t="s">
        <v>563</v>
      </c>
      <c r="N82" s="479">
        <v>2594138.8969999999</v>
      </c>
      <c r="O82" s="479">
        <v>939037.04099999997</v>
      </c>
      <c r="P82" s="479">
        <v>3533175.9389999998</v>
      </c>
      <c r="Q82" s="479"/>
      <c r="R82" s="479">
        <v>4161273.7450000001</v>
      </c>
      <c r="S82" s="479">
        <v>3880164.0290000001</v>
      </c>
      <c r="T82" s="479">
        <v>8041437.7750000004</v>
      </c>
      <c r="U82" s="479"/>
      <c r="V82" s="479">
        <v>7389302.1780000003</v>
      </c>
      <c r="W82" s="479">
        <v>5509420.9440000001</v>
      </c>
      <c r="X82" s="479">
        <v>12898723.122</v>
      </c>
      <c r="Y82" s="481" t="s">
        <v>563</v>
      </c>
      <c r="Z82" s="479">
        <v>5128.8050000000003</v>
      </c>
      <c r="AA82" s="479">
        <v>55.98</v>
      </c>
      <c r="AB82" s="479">
        <v>5184.7860000000001</v>
      </c>
      <c r="AC82" s="479"/>
      <c r="AD82" s="479">
        <v>9597097.5120000001</v>
      </c>
      <c r="AE82" s="479">
        <v>6216860.4369999999</v>
      </c>
      <c r="AF82" s="479">
        <v>15813957.949999999</v>
      </c>
      <c r="AG82" s="479"/>
      <c r="AH82" s="479">
        <v>7989687.3099999996</v>
      </c>
      <c r="AI82" s="479">
        <v>227601.4</v>
      </c>
      <c r="AJ82" s="479">
        <v>8217288.71</v>
      </c>
      <c r="AK82" s="481" t="s">
        <v>563</v>
      </c>
      <c r="AL82" s="479">
        <v>2535328.1839999999</v>
      </c>
      <c r="AM82" s="479">
        <v>572918.83400000003</v>
      </c>
      <c r="AN82" s="479">
        <v>3108247.0189999999</v>
      </c>
      <c r="AO82" s="479"/>
      <c r="AP82" s="479">
        <v>1939467.2290000001</v>
      </c>
      <c r="AQ82" s="479">
        <v>322463.04499999998</v>
      </c>
      <c r="AR82" s="479">
        <v>2261930.2749999999</v>
      </c>
      <c r="AS82" s="479"/>
      <c r="AT82" s="479">
        <v>1424080.7779999999</v>
      </c>
      <c r="AU82" s="479">
        <v>2005387.575</v>
      </c>
      <c r="AV82" s="479">
        <v>3429468.3539999998</v>
      </c>
      <c r="AW82" s="481" t="s">
        <v>563</v>
      </c>
      <c r="AX82" s="479">
        <v>771504.66599999997</v>
      </c>
      <c r="AY82" s="479">
        <v>1235.855</v>
      </c>
      <c r="AZ82" s="479">
        <v>772740.52099999995</v>
      </c>
      <c r="BA82" s="479"/>
      <c r="BB82" s="479">
        <v>771633.58499999996</v>
      </c>
      <c r="BC82" s="479">
        <v>47577.534</v>
      </c>
      <c r="BD82" s="479">
        <v>819211.12</v>
      </c>
      <c r="BE82" s="479"/>
      <c r="BF82" s="479">
        <v>172502.606</v>
      </c>
      <c r="BG82" s="479">
        <v>1221648.1000000001</v>
      </c>
      <c r="BH82" s="479">
        <v>1394150.7069999999</v>
      </c>
      <c r="BI82" s="481" t="s">
        <v>563</v>
      </c>
      <c r="BJ82" s="479">
        <v>5507.1149999999998</v>
      </c>
      <c r="BK82" s="479">
        <v>1466871.601</v>
      </c>
      <c r="BL82" s="479">
        <v>1472378.7169999999</v>
      </c>
      <c r="BM82" s="479"/>
      <c r="BN82" s="479">
        <v>228897.19099999999</v>
      </c>
      <c r="BO82" s="479">
        <v>296297.30800000002</v>
      </c>
      <c r="BP82" s="479">
        <v>525194.5</v>
      </c>
      <c r="BQ82" s="479"/>
      <c r="BR82" s="479">
        <v>63323845.954000004</v>
      </c>
      <c r="BS82" s="479">
        <v>45956232.843999997</v>
      </c>
      <c r="BT82" s="479">
        <v>109280078.81099999</v>
      </c>
      <c r="BU82" s="481" t="s">
        <v>563</v>
      </c>
      <c r="BV82" s="479">
        <v>11216342.83</v>
      </c>
      <c r="BW82" s="479">
        <v>14928965.676999999</v>
      </c>
      <c r="BX82" s="479">
        <v>26145308.506999999</v>
      </c>
      <c r="BY82" s="479"/>
      <c r="BZ82" s="479">
        <v>63323845.954000004</v>
      </c>
      <c r="CA82" s="479">
        <v>46269988.059999995</v>
      </c>
      <c r="CB82" s="479">
        <v>109593834.02599999</v>
      </c>
    </row>
    <row r="83" spans="1:80" s="477" customFormat="1" ht="8.25" customHeight="1">
      <c r="A83" s="481" t="s">
        <v>564</v>
      </c>
      <c r="B83" s="479">
        <v>735532.924</v>
      </c>
      <c r="C83" s="479">
        <v>509989.33</v>
      </c>
      <c r="D83" s="479">
        <v>1245522.254</v>
      </c>
      <c r="E83" s="479"/>
      <c r="F83" s="479">
        <v>86760.864000000001</v>
      </c>
      <c r="G83" s="479">
        <v>54889.142</v>
      </c>
      <c r="H83" s="479">
        <v>141650.00700000001</v>
      </c>
      <c r="I83" s="479"/>
      <c r="J83" s="479">
        <v>2132304.321</v>
      </c>
      <c r="K83" s="479">
        <v>850123.78500000003</v>
      </c>
      <c r="L83" s="479">
        <v>2982428.1060000001</v>
      </c>
      <c r="M83" s="481" t="s">
        <v>564</v>
      </c>
      <c r="N83" s="479">
        <v>56141.296999999999</v>
      </c>
      <c r="O83" s="479">
        <v>14046.411</v>
      </c>
      <c r="P83" s="479">
        <v>70187.707999999999</v>
      </c>
      <c r="Q83" s="479"/>
      <c r="R83" s="479">
        <v>170296.204</v>
      </c>
      <c r="S83" s="479">
        <v>54901.754999999997</v>
      </c>
      <c r="T83" s="479">
        <v>225197.959</v>
      </c>
      <c r="U83" s="479"/>
      <c r="V83" s="479">
        <v>374457.41700000002</v>
      </c>
      <c r="W83" s="479">
        <v>128933.789</v>
      </c>
      <c r="X83" s="479">
        <v>503391.20699999999</v>
      </c>
      <c r="Y83" s="481" t="s">
        <v>564</v>
      </c>
      <c r="Z83" s="479">
        <v>0</v>
      </c>
      <c r="AA83" s="479">
        <v>0</v>
      </c>
      <c r="AB83" s="479">
        <v>0</v>
      </c>
      <c r="AC83" s="479"/>
      <c r="AD83" s="479">
        <v>559434.08600000001</v>
      </c>
      <c r="AE83" s="479">
        <v>166108.52299999999</v>
      </c>
      <c r="AF83" s="479">
        <v>725542.61</v>
      </c>
      <c r="AG83" s="479"/>
      <c r="AH83" s="479">
        <v>96183.773000000001</v>
      </c>
      <c r="AI83" s="479">
        <v>8155.32</v>
      </c>
      <c r="AJ83" s="479">
        <v>104339.094</v>
      </c>
      <c r="AK83" s="481" t="s">
        <v>564</v>
      </c>
      <c r="AL83" s="479">
        <v>9662.4349999999995</v>
      </c>
      <c r="AM83" s="479">
        <v>9895.51</v>
      </c>
      <c r="AN83" s="479">
        <v>19557.946</v>
      </c>
      <c r="AO83" s="479"/>
      <c r="AP83" s="479">
        <v>138768.03899999999</v>
      </c>
      <c r="AQ83" s="479">
        <v>21551.612000000001</v>
      </c>
      <c r="AR83" s="479">
        <v>160319.65100000001</v>
      </c>
      <c r="AS83" s="479"/>
      <c r="AT83" s="479">
        <v>0</v>
      </c>
      <c r="AU83" s="479">
        <v>0</v>
      </c>
      <c r="AV83" s="479">
        <v>0</v>
      </c>
      <c r="AW83" s="481" t="s">
        <v>564</v>
      </c>
      <c r="AX83" s="479">
        <v>158058.22399999999</v>
      </c>
      <c r="AY83" s="479">
        <v>4214.085</v>
      </c>
      <c r="AZ83" s="479">
        <v>162272.30900000001</v>
      </c>
      <c r="BA83" s="479"/>
      <c r="BB83" s="479">
        <v>2855.9879999999998</v>
      </c>
      <c r="BC83" s="479">
        <v>0</v>
      </c>
      <c r="BD83" s="479">
        <v>2855.9879999999998</v>
      </c>
      <c r="BE83" s="479"/>
      <c r="BF83" s="479">
        <v>0</v>
      </c>
      <c r="BG83" s="479">
        <v>0</v>
      </c>
      <c r="BH83" s="479">
        <v>0</v>
      </c>
      <c r="BI83" s="481" t="s">
        <v>564</v>
      </c>
      <c r="BJ83" s="479">
        <v>0</v>
      </c>
      <c r="BK83" s="479">
        <v>0</v>
      </c>
      <c r="BL83" s="479">
        <v>0</v>
      </c>
      <c r="BM83" s="479"/>
      <c r="BN83" s="479">
        <v>0</v>
      </c>
      <c r="BO83" s="479">
        <v>0</v>
      </c>
      <c r="BP83" s="479">
        <v>0</v>
      </c>
      <c r="BQ83" s="479"/>
      <c r="BR83" s="479">
        <v>4520455.5719999997</v>
      </c>
      <c r="BS83" s="479">
        <v>1822809.2620000003</v>
      </c>
      <c r="BT83" s="479">
        <v>6343264.8390000006</v>
      </c>
      <c r="BU83" s="481" t="s">
        <v>564</v>
      </c>
      <c r="BV83" s="479">
        <v>2132304.321</v>
      </c>
      <c r="BW83" s="479">
        <v>850123.78500000003</v>
      </c>
      <c r="BX83" s="479">
        <v>2982428.1060000001</v>
      </c>
      <c r="BY83" s="479"/>
      <c r="BZ83" s="479">
        <v>4520455.5719999997</v>
      </c>
      <c r="CA83" s="479">
        <v>1822809.2620000003</v>
      </c>
      <c r="CB83" s="479">
        <v>6343264.8390000006</v>
      </c>
    </row>
    <row r="84" spans="1:80" s="477" customFormat="1" ht="8.25" customHeight="1">
      <c r="A84" s="481" t="s">
        <v>565</v>
      </c>
      <c r="B84" s="479">
        <v>2876.8919999999998</v>
      </c>
      <c r="C84" s="479">
        <v>331.91699999999997</v>
      </c>
      <c r="D84" s="479">
        <v>3208.8090000000002</v>
      </c>
      <c r="E84" s="479"/>
      <c r="F84" s="479">
        <v>92.563999999999993</v>
      </c>
      <c r="G84" s="479">
        <v>1.1419999999999999</v>
      </c>
      <c r="H84" s="479">
        <v>93.706000000000003</v>
      </c>
      <c r="I84" s="479"/>
      <c r="J84" s="479">
        <v>48201.711000000003</v>
      </c>
      <c r="K84" s="479">
        <v>70423.926000000007</v>
      </c>
      <c r="L84" s="479">
        <v>118625.63800000001</v>
      </c>
      <c r="M84" s="481" t="s">
        <v>565</v>
      </c>
      <c r="N84" s="479">
        <v>0</v>
      </c>
      <c r="O84" s="479">
        <v>0</v>
      </c>
      <c r="P84" s="479">
        <v>0</v>
      </c>
      <c r="Q84" s="479"/>
      <c r="R84" s="479">
        <v>0</v>
      </c>
      <c r="S84" s="479">
        <v>0</v>
      </c>
      <c r="T84" s="479">
        <v>0</v>
      </c>
      <c r="U84" s="479"/>
      <c r="V84" s="479">
        <v>418.61500000000001</v>
      </c>
      <c r="W84" s="479">
        <v>822.577</v>
      </c>
      <c r="X84" s="479">
        <v>1241.192</v>
      </c>
      <c r="Y84" s="481" t="s">
        <v>565</v>
      </c>
      <c r="Z84" s="479">
        <v>0</v>
      </c>
      <c r="AA84" s="479">
        <v>0</v>
      </c>
      <c r="AB84" s="479">
        <v>0</v>
      </c>
      <c r="AC84" s="479"/>
      <c r="AD84" s="479">
        <v>4307.3850000000002</v>
      </c>
      <c r="AE84" s="479">
        <v>297.74700000000001</v>
      </c>
      <c r="AF84" s="479">
        <v>4605.1319999999996</v>
      </c>
      <c r="AG84" s="479"/>
      <c r="AH84" s="479">
        <v>3.645</v>
      </c>
      <c r="AI84" s="479">
        <v>0</v>
      </c>
      <c r="AJ84" s="479">
        <v>3.645</v>
      </c>
      <c r="AK84" s="481" t="s">
        <v>565</v>
      </c>
      <c r="AL84" s="479">
        <v>0</v>
      </c>
      <c r="AM84" s="479">
        <v>0</v>
      </c>
      <c r="AN84" s="479">
        <v>0</v>
      </c>
      <c r="AO84" s="479"/>
      <c r="AP84" s="479">
        <v>0</v>
      </c>
      <c r="AQ84" s="479">
        <v>0</v>
      </c>
      <c r="AR84" s="479">
        <v>0</v>
      </c>
      <c r="AS84" s="479"/>
      <c r="AT84" s="479">
        <v>0</v>
      </c>
      <c r="AU84" s="479">
        <v>0</v>
      </c>
      <c r="AV84" s="479">
        <v>0</v>
      </c>
      <c r="AW84" s="481" t="s">
        <v>565</v>
      </c>
      <c r="AX84" s="479">
        <v>0</v>
      </c>
      <c r="AY84" s="479">
        <v>0</v>
      </c>
      <c r="AZ84" s="479">
        <v>0</v>
      </c>
      <c r="BA84" s="479"/>
      <c r="BB84" s="479">
        <v>0</v>
      </c>
      <c r="BC84" s="479">
        <v>0</v>
      </c>
      <c r="BD84" s="479">
        <v>0</v>
      </c>
      <c r="BE84" s="479"/>
      <c r="BF84" s="479">
        <v>0</v>
      </c>
      <c r="BG84" s="479">
        <v>0</v>
      </c>
      <c r="BH84" s="479">
        <v>0</v>
      </c>
      <c r="BI84" s="481" t="s">
        <v>565</v>
      </c>
      <c r="BJ84" s="479">
        <v>0</v>
      </c>
      <c r="BK84" s="479">
        <v>0</v>
      </c>
      <c r="BL84" s="479">
        <v>0</v>
      </c>
      <c r="BM84" s="479"/>
      <c r="BN84" s="479">
        <v>0</v>
      </c>
      <c r="BO84" s="479">
        <v>0</v>
      </c>
      <c r="BP84" s="479">
        <v>0</v>
      </c>
      <c r="BQ84" s="479"/>
      <c r="BR84" s="479">
        <v>55900.811999999998</v>
      </c>
      <c r="BS84" s="479">
        <v>71877.309000000008</v>
      </c>
      <c r="BT84" s="479">
        <v>127778.122</v>
      </c>
      <c r="BU84" s="481" t="s">
        <v>565</v>
      </c>
      <c r="BV84" s="479">
        <v>48201.711000000003</v>
      </c>
      <c r="BW84" s="479">
        <v>70423.926000000007</v>
      </c>
      <c r="BX84" s="479">
        <v>118625.63800000001</v>
      </c>
      <c r="BY84" s="479"/>
      <c r="BZ84" s="479">
        <v>55900.811999999998</v>
      </c>
      <c r="CA84" s="479">
        <v>71877.309000000008</v>
      </c>
      <c r="CB84" s="479">
        <v>127778.122</v>
      </c>
    </row>
    <row r="85" spans="1:80" s="477" customFormat="1" ht="8.25" customHeight="1">
      <c r="A85" s="484" t="s">
        <v>566</v>
      </c>
      <c r="B85" s="485">
        <v>83871.923999999999</v>
      </c>
      <c r="C85" s="485">
        <v>107157.1</v>
      </c>
      <c r="D85" s="485">
        <v>191029.02499999999</v>
      </c>
      <c r="E85" s="485"/>
      <c r="F85" s="485">
        <v>37539.445</v>
      </c>
      <c r="G85" s="485">
        <v>8392.5609999999997</v>
      </c>
      <c r="H85" s="485">
        <v>45932.006000000001</v>
      </c>
      <c r="I85" s="485"/>
      <c r="J85" s="485">
        <v>0</v>
      </c>
      <c r="K85" s="485">
        <v>256995.23</v>
      </c>
      <c r="L85" s="485">
        <v>256995.23</v>
      </c>
      <c r="M85" s="484" t="s">
        <v>566</v>
      </c>
      <c r="N85" s="485">
        <v>253906.86300000001</v>
      </c>
      <c r="O85" s="485">
        <v>70365.626999999993</v>
      </c>
      <c r="P85" s="485">
        <v>324272.49</v>
      </c>
      <c r="Q85" s="485"/>
      <c r="R85" s="485">
        <v>62871.031000000003</v>
      </c>
      <c r="S85" s="485">
        <v>3170.0309999999999</v>
      </c>
      <c r="T85" s="485">
        <v>66041.062999999995</v>
      </c>
      <c r="U85" s="485"/>
      <c r="V85" s="485">
        <v>297451.72700000001</v>
      </c>
      <c r="W85" s="485">
        <v>477266.75799999997</v>
      </c>
      <c r="X85" s="485">
        <v>774718.48499999999</v>
      </c>
      <c r="Y85" s="484" t="s">
        <v>566</v>
      </c>
      <c r="Z85" s="485">
        <v>47956.690999999999</v>
      </c>
      <c r="AA85" s="485">
        <v>4395.5540000000001</v>
      </c>
      <c r="AB85" s="485">
        <v>52352.245999999999</v>
      </c>
      <c r="AC85" s="485"/>
      <c r="AD85" s="485">
        <v>606154.01899999997</v>
      </c>
      <c r="AE85" s="485">
        <v>267802.48700000002</v>
      </c>
      <c r="AF85" s="485">
        <v>873956.50600000005</v>
      </c>
      <c r="AG85" s="485"/>
      <c r="AH85" s="485">
        <v>1539.5119999999999</v>
      </c>
      <c r="AI85" s="485">
        <v>436.94499999999999</v>
      </c>
      <c r="AJ85" s="485">
        <v>1976.4570000000001</v>
      </c>
      <c r="AK85" s="484" t="s">
        <v>566</v>
      </c>
      <c r="AL85" s="485">
        <v>16875.606</v>
      </c>
      <c r="AM85" s="485">
        <v>6843.7309999999998</v>
      </c>
      <c r="AN85" s="485">
        <v>23719.337</v>
      </c>
      <c r="AO85" s="485"/>
      <c r="AP85" s="485">
        <v>11569.678</v>
      </c>
      <c r="AQ85" s="485">
        <v>558.178</v>
      </c>
      <c r="AR85" s="485">
        <v>12127.857</v>
      </c>
      <c r="AS85" s="485"/>
      <c r="AT85" s="485">
        <v>56382.745999999999</v>
      </c>
      <c r="AU85" s="485">
        <v>335405.59000000003</v>
      </c>
      <c r="AV85" s="485">
        <v>391788.337</v>
      </c>
      <c r="AW85" s="484" t="s">
        <v>566</v>
      </c>
      <c r="AX85" s="485">
        <v>711.93499999999995</v>
      </c>
      <c r="AY85" s="485">
        <v>12.82</v>
      </c>
      <c r="AZ85" s="485">
        <v>724.755</v>
      </c>
      <c r="BA85" s="485"/>
      <c r="BB85" s="485">
        <v>1404.742</v>
      </c>
      <c r="BC85" s="485">
        <v>2454.9450000000002</v>
      </c>
      <c r="BD85" s="485">
        <v>3859.6880000000001</v>
      </c>
      <c r="BE85" s="485"/>
      <c r="BF85" s="485">
        <v>19298.464</v>
      </c>
      <c r="BG85" s="485">
        <v>24872.3</v>
      </c>
      <c r="BH85" s="485">
        <v>44170.764999999999</v>
      </c>
      <c r="BI85" s="484" t="s">
        <v>566</v>
      </c>
      <c r="BJ85" s="485">
        <v>2135.4780000000001</v>
      </c>
      <c r="BK85" s="485">
        <v>52553.245000000003</v>
      </c>
      <c r="BL85" s="485">
        <v>54688.724000000002</v>
      </c>
      <c r="BM85" s="485"/>
      <c r="BN85" s="485">
        <v>0</v>
      </c>
      <c r="BO85" s="485">
        <v>12195.04</v>
      </c>
      <c r="BP85" s="485">
        <v>12195.04</v>
      </c>
      <c r="BQ85" s="485"/>
      <c r="BR85" s="485">
        <v>1499669.861</v>
      </c>
      <c r="BS85" s="485">
        <v>1630878.1420000005</v>
      </c>
      <c r="BT85" s="485">
        <v>3130548.0109999995</v>
      </c>
      <c r="BU85" s="484" t="s">
        <v>566</v>
      </c>
      <c r="BV85" s="485">
        <v>0</v>
      </c>
      <c r="BW85" s="485">
        <v>259172.503</v>
      </c>
      <c r="BX85" s="485">
        <v>259172.503</v>
      </c>
      <c r="BY85" s="485"/>
      <c r="BZ85" s="485">
        <v>1499669.861</v>
      </c>
      <c r="CA85" s="485">
        <v>1633055.4150000005</v>
      </c>
      <c r="CB85" s="485">
        <v>3132725.2839999995</v>
      </c>
    </row>
    <row r="86" spans="1:80" s="477" customFormat="1" ht="8.25" customHeight="1">
      <c r="A86" s="484" t="s">
        <v>567</v>
      </c>
      <c r="B86" s="485">
        <v>481240.89</v>
      </c>
      <c r="C86" s="485">
        <v>458431.24400000001</v>
      </c>
      <c r="D86" s="485">
        <v>939672.13500000001</v>
      </c>
      <c r="E86" s="485"/>
      <c r="F86" s="485">
        <v>8980.3889999999992</v>
      </c>
      <c r="G86" s="485">
        <v>3207.5839999999998</v>
      </c>
      <c r="H86" s="485">
        <v>12187.974</v>
      </c>
      <c r="I86" s="485"/>
      <c r="J86" s="485">
        <v>907877.625</v>
      </c>
      <c r="K86" s="485">
        <v>891102.75399999996</v>
      </c>
      <c r="L86" s="485">
        <v>1798980.379</v>
      </c>
      <c r="M86" s="484" t="s">
        <v>567</v>
      </c>
      <c r="N86" s="485">
        <v>29808.27</v>
      </c>
      <c r="O86" s="485">
        <v>18786.535</v>
      </c>
      <c r="P86" s="485">
        <v>48594.805</v>
      </c>
      <c r="Q86" s="485"/>
      <c r="R86" s="485">
        <v>59190.91</v>
      </c>
      <c r="S86" s="485">
        <v>72032.63</v>
      </c>
      <c r="T86" s="485">
        <v>131223.54</v>
      </c>
      <c r="U86" s="485"/>
      <c r="V86" s="485">
        <v>1070013.996</v>
      </c>
      <c r="W86" s="485">
        <v>2117821.8059999999</v>
      </c>
      <c r="X86" s="485">
        <v>3187835.8020000001</v>
      </c>
      <c r="Y86" s="484" t="s">
        <v>567</v>
      </c>
      <c r="Z86" s="485">
        <v>14586.584999999999</v>
      </c>
      <c r="AA86" s="485">
        <v>5493.0159999999996</v>
      </c>
      <c r="AB86" s="485">
        <v>20079.600999999999</v>
      </c>
      <c r="AC86" s="485"/>
      <c r="AD86" s="485">
        <v>280994.55200000003</v>
      </c>
      <c r="AE86" s="485">
        <v>249280.56200000001</v>
      </c>
      <c r="AF86" s="485">
        <v>530275.11499999999</v>
      </c>
      <c r="AG86" s="485"/>
      <c r="AH86" s="485">
        <v>25207.436000000002</v>
      </c>
      <c r="AI86" s="485">
        <v>6573.9840000000004</v>
      </c>
      <c r="AJ86" s="485">
        <v>31781.42</v>
      </c>
      <c r="AK86" s="484" t="s">
        <v>567</v>
      </c>
      <c r="AL86" s="485">
        <v>7077.7610000000004</v>
      </c>
      <c r="AM86" s="485">
        <v>3612.127</v>
      </c>
      <c r="AN86" s="485">
        <v>10689.888999999999</v>
      </c>
      <c r="AO86" s="485"/>
      <c r="AP86" s="485">
        <v>683.13300000000004</v>
      </c>
      <c r="AQ86" s="485">
        <v>125.167</v>
      </c>
      <c r="AR86" s="485">
        <v>808.3</v>
      </c>
      <c r="AS86" s="485"/>
      <c r="AT86" s="485">
        <v>2331.2109999999998</v>
      </c>
      <c r="AU86" s="485">
        <v>17373.885999999999</v>
      </c>
      <c r="AV86" s="485">
        <v>19705.098000000002</v>
      </c>
      <c r="AW86" s="484" t="s">
        <v>567</v>
      </c>
      <c r="AX86" s="485">
        <v>21255.899000000001</v>
      </c>
      <c r="AY86" s="485">
        <v>0</v>
      </c>
      <c r="AZ86" s="485">
        <v>21255.9</v>
      </c>
      <c r="BA86" s="485"/>
      <c r="BB86" s="485">
        <v>0</v>
      </c>
      <c r="BC86" s="485">
        <v>1.036</v>
      </c>
      <c r="BD86" s="485">
        <v>1.036</v>
      </c>
      <c r="BE86" s="485"/>
      <c r="BF86" s="485">
        <v>0</v>
      </c>
      <c r="BG86" s="485">
        <v>0</v>
      </c>
      <c r="BH86" s="485">
        <v>0</v>
      </c>
      <c r="BI86" s="484" t="s">
        <v>567</v>
      </c>
      <c r="BJ86" s="485">
        <v>0</v>
      </c>
      <c r="BK86" s="485">
        <v>0</v>
      </c>
      <c r="BL86" s="485">
        <v>0</v>
      </c>
      <c r="BM86" s="485"/>
      <c r="BN86" s="485">
        <v>0</v>
      </c>
      <c r="BO86" s="485">
        <v>0</v>
      </c>
      <c r="BP86" s="485">
        <v>0</v>
      </c>
      <c r="BQ86" s="485"/>
      <c r="BR86" s="485">
        <v>2909248.6570000006</v>
      </c>
      <c r="BS86" s="485">
        <v>3843842.3309999993</v>
      </c>
      <c r="BT86" s="485">
        <v>6753090.9940000009</v>
      </c>
      <c r="BU86" s="484" t="s">
        <v>567</v>
      </c>
      <c r="BV86" s="485">
        <v>907877.625</v>
      </c>
      <c r="BW86" s="485">
        <v>891327.10100000002</v>
      </c>
      <c r="BX86" s="485">
        <v>1799204.726</v>
      </c>
      <c r="BY86" s="485"/>
      <c r="BZ86" s="485">
        <v>2909248.6570000006</v>
      </c>
      <c r="CA86" s="485">
        <v>3844066.6779999994</v>
      </c>
      <c r="CB86" s="485">
        <v>6753315.3410000009</v>
      </c>
    </row>
    <row r="87" spans="1:80" s="477" customFormat="1" ht="8.25" customHeight="1">
      <c r="A87" s="481" t="s">
        <v>568</v>
      </c>
      <c r="B87" s="479">
        <v>481240.89</v>
      </c>
      <c r="C87" s="479">
        <v>458431.24400000001</v>
      </c>
      <c r="D87" s="479">
        <v>939672.13500000001</v>
      </c>
      <c r="E87" s="479"/>
      <c r="F87" s="479">
        <v>8980.3889999999992</v>
      </c>
      <c r="G87" s="479">
        <v>3207.5839999999998</v>
      </c>
      <c r="H87" s="479">
        <v>12187.974</v>
      </c>
      <c r="I87" s="479"/>
      <c r="J87" s="479">
        <v>907877.625</v>
      </c>
      <c r="K87" s="479">
        <v>891102.75399999996</v>
      </c>
      <c r="L87" s="479">
        <v>1798980.379</v>
      </c>
      <c r="M87" s="481" t="s">
        <v>568</v>
      </c>
      <c r="N87" s="479">
        <v>29808.27</v>
      </c>
      <c r="O87" s="479">
        <v>18786.535</v>
      </c>
      <c r="P87" s="479">
        <v>48594.805</v>
      </c>
      <c r="Q87" s="479"/>
      <c r="R87" s="479">
        <v>59190.91</v>
      </c>
      <c r="S87" s="479">
        <v>72032.63</v>
      </c>
      <c r="T87" s="479">
        <v>131223.54</v>
      </c>
      <c r="U87" s="479"/>
      <c r="V87" s="479">
        <v>1070013.996</v>
      </c>
      <c r="W87" s="479">
        <v>2117821.8059999999</v>
      </c>
      <c r="X87" s="479">
        <v>3187835.8020000001</v>
      </c>
      <c r="Y87" s="481" t="s">
        <v>568</v>
      </c>
      <c r="Z87" s="479">
        <v>14586.584999999999</v>
      </c>
      <c r="AA87" s="479">
        <v>5493.0159999999996</v>
      </c>
      <c r="AB87" s="479">
        <v>20079.600999999999</v>
      </c>
      <c r="AC87" s="479"/>
      <c r="AD87" s="479">
        <v>280994.55200000003</v>
      </c>
      <c r="AE87" s="479">
        <v>249280.56200000001</v>
      </c>
      <c r="AF87" s="479">
        <v>530275.11499999999</v>
      </c>
      <c r="AG87" s="479"/>
      <c r="AH87" s="479">
        <v>25207.436000000002</v>
      </c>
      <c r="AI87" s="479">
        <v>6573.9840000000004</v>
      </c>
      <c r="AJ87" s="479">
        <v>31781.42</v>
      </c>
      <c r="AK87" s="481" t="s">
        <v>568</v>
      </c>
      <c r="AL87" s="479">
        <v>7077.7610000000004</v>
      </c>
      <c r="AM87" s="479">
        <v>3612.127</v>
      </c>
      <c r="AN87" s="479">
        <v>10689.888999999999</v>
      </c>
      <c r="AO87" s="479"/>
      <c r="AP87" s="479">
        <v>683.13300000000004</v>
      </c>
      <c r="AQ87" s="479">
        <v>125.167</v>
      </c>
      <c r="AR87" s="479">
        <v>808.3</v>
      </c>
      <c r="AS87" s="479"/>
      <c r="AT87" s="479">
        <v>2331.2109999999998</v>
      </c>
      <c r="AU87" s="479">
        <v>17373.885999999999</v>
      </c>
      <c r="AV87" s="479">
        <v>19705.098000000002</v>
      </c>
      <c r="AW87" s="481" t="s">
        <v>568</v>
      </c>
      <c r="AX87" s="479">
        <v>21255.899000000001</v>
      </c>
      <c r="AY87" s="479">
        <v>0</v>
      </c>
      <c r="AZ87" s="479">
        <v>21255.9</v>
      </c>
      <c r="BA87" s="479"/>
      <c r="BB87" s="479">
        <v>0</v>
      </c>
      <c r="BC87" s="479">
        <v>1.036</v>
      </c>
      <c r="BD87" s="479">
        <v>1.036</v>
      </c>
      <c r="BE87" s="479"/>
      <c r="BF87" s="479">
        <v>0</v>
      </c>
      <c r="BG87" s="479">
        <v>0</v>
      </c>
      <c r="BH87" s="479">
        <v>0</v>
      </c>
      <c r="BI87" s="481" t="s">
        <v>568</v>
      </c>
      <c r="BJ87" s="479">
        <v>0</v>
      </c>
      <c r="BK87" s="479">
        <v>0</v>
      </c>
      <c r="BL87" s="479">
        <v>0</v>
      </c>
      <c r="BM87" s="479"/>
      <c r="BN87" s="479">
        <v>0</v>
      </c>
      <c r="BO87" s="479">
        <v>0</v>
      </c>
      <c r="BP87" s="479">
        <v>0</v>
      </c>
      <c r="BQ87" s="479"/>
      <c r="BR87" s="479">
        <v>2909248.6570000006</v>
      </c>
      <c r="BS87" s="479">
        <v>3843842.3309999993</v>
      </c>
      <c r="BT87" s="479">
        <v>6753090.9940000009</v>
      </c>
      <c r="BU87" s="481" t="s">
        <v>568</v>
      </c>
      <c r="BV87" s="479">
        <v>907877.625</v>
      </c>
      <c r="BW87" s="479">
        <v>891327.10100000002</v>
      </c>
      <c r="BX87" s="479">
        <v>1799204.726</v>
      </c>
      <c r="BY87" s="479"/>
      <c r="BZ87" s="479">
        <v>2909248.6570000006</v>
      </c>
      <c r="CA87" s="479">
        <v>3844066.6779999994</v>
      </c>
      <c r="CB87" s="479">
        <v>6753315.3410000009</v>
      </c>
    </row>
    <row r="88" spans="1:80" s="477" customFormat="1" ht="8.25" customHeight="1">
      <c r="A88" s="481" t="s">
        <v>569</v>
      </c>
      <c r="B88" s="479">
        <v>0</v>
      </c>
      <c r="C88" s="479">
        <v>0</v>
      </c>
      <c r="D88" s="479">
        <v>0</v>
      </c>
      <c r="E88" s="479"/>
      <c r="F88" s="479">
        <v>0</v>
      </c>
      <c r="G88" s="479">
        <v>0</v>
      </c>
      <c r="H88" s="479">
        <v>0</v>
      </c>
      <c r="I88" s="479"/>
      <c r="J88" s="479">
        <v>0</v>
      </c>
      <c r="K88" s="479">
        <v>0</v>
      </c>
      <c r="L88" s="479">
        <v>0</v>
      </c>
      <c r="M88" s="481" t="s">
        <v>569</v>
      </c>
      <c r="N88" s="479">
        <v>0</v>
      </c>
      <c r="O88" s="479">
        <v>0</v>
      </c>
      <c r="P88" s="479">
        <v>0</v>
      </c>
      <c r="Q88" s="479"/>
      <c r="R88" s="479">
        <v>0</v>
      </c>
      <c r="S88" s="479">
        <v>0</v>
      </c>
      <c r="T88" s="479">
        <v>0</v>
      </c>
      <c r="U88" s="479"/>
      <c r="V88" s="479">
        <v>0</v>
      </c>
      <c r="W88" s="479">
        <v>0</v>
      </c>
      <c r="X88" s="479">
        <v>0</v>
      </c>
      <c r="Y88" s="481" t="s">
        <v>569</v>
      </c>
      <c r="Z88" s="479">
        <v>0</v>
      </c>
      <c r="AA88" s="479">
        <v>0</v>
      </c>
      <c r="AB88" s="479">
        <v>0</v>
      </c>
      <c r="AC88" s="479"/>
      <c r="AD88" s="479">
        <v>0</v>
      </c>
      <c r="AE88" s="479">
        <v>0</v>
      </c>
      <c r="AF88" s="479">
        <v>0</v>
      </c>
      <c r="AG88" s="479"/>
      <c r="AH88" s="479">
        <v>0</v>
      </c>
      <c r="AI88" s="479">
        <v>0</v>
      </c>
      <c r="AJ88" s="479">
        <v>0</v>
      </c>
      <c r="AK88" s="481" t="s">
        <v>569</v>
      </c>
      <c r="AL88" s="479">
        <v>0</v>
      </c>
      <c r="AM88" s="479">
        <v>0</v>
      </c>
      <c r="AN88" s="479">
        <v>0</v>
      </c>
      <c r="AO88" s="479"/>
      <c r="AP88" s="479">
        <v>0</v>
      </c>
      <c r="AQ88" s="479">
        <v>0</v>
      </c>
      <c r="AR88" s="479">
        <v>0</v>
      </c>
      <c r="AS88" s="479"/>
      <c r="AT88" s="479">
        <v>0</v>
      </c>
      <c r="AU88" s="479">
        <v>0</v>
      </c>
      <c r="AV88" s="479">
        <v>0</v>
      </c>
      <c r="AW88" s="481" t="s">
        <v>569</v>
      </c>
      <c r="AX88" s="479">
        <v>0</v>
      </c>
      <c r="AY88" s="479">
        <v>0</v>
      </c>
      <c r="AZ88" s="479">
        <v>0</v>
      </c>
      <c r="BA88" s="479"/>
      <c r="BB88" s="479">
        <v>0</v>
      </c>
      <c r="BC88" s="479">
        <v>0</v>
      </c>
      <c r="BD88" s="479">
        <v>0</v>
      </c>
      <c r="BE88" s="479"/>
      <c r="BF88" s="479">
        <v>0</v>
      </c>
      <c r="BG88" s="479">
        <v>0</v>
      </c>
      <c r="BH88" s="479">
        <v>0</v>
      </c>
      <c r="BI88" s="481" t="s">
        <v>569</v>
      </c>
      <c r="BJ88" s="479">
        <v>0</v>
      </c>
      <c r="BK88" s="479">
        <v>0</v>
      </c>
      <c r="BL88" s="479">
        <v>0</v>
      </c>
      <c r="BM88" s="479"/>
      <c r="BN88" s="479">
        <v>0</v>
      </c>
      <c r="BO88" s="479">
        <v>0</v>
      </c>
      <c r="BP88" s="479">
        <v>0</v>
      </c>
      <c r="BQ88" s="479"/>
      <c r="BR88" s="479">
        <v>0</v>
      </c>
      <c r="BS88" s="479">
        <v>0</v>
      </c>
      <c r="BT88" s="479">
        <v>0</v>
      </c>
      <c r="BU88" s="481" t="s">
        <v>569</v>
      </c>
      <c r="BV88" s="479">
        <v>0</v>
      </c>
      <c r="BW88" s="479">
        <v>0</v>
      </c>
      <c r="BX88" s="479">
        <v>0</v>
      </c>
      <c r="BY88" s="479"/>
      <c r="BZ88" s="479">
        <v>0</v>
      </c>
      <c r="CA88" s="479">
        <v>0</v>
      </c>
      <c r="CB88" s="479">
        <v>0</v>
      </c>
    </row>
    <row r="89" spans="1:80" s="483" customFormat="1" ht="3" customHeight="1">
      <c r="A89" s="481"/>
      <c r="B89" s="479"/>
      <c r="C89" s="479"/>
      <c r="D89" s="479"/>
      <c r="E89" s="479"/>
      <c r="F89" s="479"/>
      <c r="G89" s="479"/>
      <c r="H89" s="479"/>
      <c r="I89" s="479"/>
      <c r="J89" s="479"/>
      <c r="K89" s="479"/>
      <c r="L89" s="479"/>
      <c r="M89" s="481"/>
      <c r="N89" s="479"/>
      <c r="O89" s="479"/>
      <c r="P89" s="479"/>
      <c r="Q89" s="479"/>
      <c r="R89" s="479"/>
      <c r="S89" s="479"/>
      <c r="T89" s="479"/>
      <c r="U89" s="479"/>
      <c r="V89" s="479"/>
      <c r="W89" s="479"/>
      <c r="X89" s="479"/>
      <c r="Y89" s="481"/>
      <c r="Z89" s="479"/>
      <c r="AA89" s="479"/>
      <c r="AB89" s="479"/>
      <c r="AC89" s="479"/>
      <c r="AD89" s="479"/>
      <c r="AE89" s="479"/>
      <c r="AF89" s="479"/>
      <c r="AG89" s="479"/>
      <c r="AH89" s="479"/>
      <c r="AI89" s="479"/>
      <c r="AJ89" s="479"/>
      <c r="AK89" s="481"/>
      <c r="AL89" s="479"/>
      <c r="AM89" s="479"/>
      <c r="AN89" s="479"/>
      <c r="AO89" s="479"/>
      <c r="AP89" s="479"/>
      <c r="AQ89" s="479"/>
      <c r="AR89" s="479"/>
      <c r="AS89" s="479"/>
      <c r="AT89" s="479"/>
      <c r="AU89" s="479"/>
      <c r="AV89" s="479"/>
      <c r="AW89" s="481"/>
      <c r="AX89" s="479"/>
      <c r="AY89" s="479"/>
      <c r="AZ89" s="479"/>
      <c r="BA89" s="479"/>
      <c r="BB89" s="479"/>
      <c r="BC89" s="479"/>
      <c r="BD89" s="479"/>
      <c r="BE89" s="479"/>
      <c r="BF89" s="479"/>
      <c r="BG89" s="479"/>
      <c r="BH89" s="479"/>
      <c r="BI89" s="481"/>
      <c r="BJ89" s="479"/>
      <c r="BK89" s="479"/>
      <c r="BL89" s="479"/>
      <c r="BM89" s="479"/>
      <c r="BN89" s="479"/>
      <c r="BO89" s="479"/>
      <c r="BP89" s="479"/>
      <c r="BQ89" s="479"/>
      <c r="BR89" s="479"/>
      <c r="BS89" s="479"/>
      <c r="BT89" s="479"/>
      <c r="BU89" s="481"/>
      <c r="BV89" s="479"/>
      <c r="BW89" s="479"/>
      <c r="BX89" s="479"/>
      <c r="BY89" s="479"/>
      <c r="BZ89" s="479"/>
      <c r="CA89" s="479"/>
      <c r="CB89" s="479"/>
    </row>
    <row r="90" spans="1:80" s="477" customFormat="1" ht="8.25" customHeight="1">
      <c r="A90" s="547" t="s">
        <v>570</v>
      </c>
      <c r="B90" s="474">
        <v>872744.55299999996</v>
      </c>
      <c r="C90" s="474">
        <v>5777150.5539999995</v>
      </c>
      <c r="D90" s="474">
        <v>6649895.108</v>
      </c>
      <c r="E90" s="474"/>
      <c r="F90" s="474">
        <v>6389.5379999999996</v>
      </c>
      <c r="G90" s="474">
        <v>0</v>
      </c>
      <c r="H90" s="474">
        <v>6389.5379999999996</v>
      </c>
      <c r="I90" s="474"/>
      <c r="J90" s="474">
        <v>613147.57299999997</v>
      </c>
      <c r="K90" s="474">
        <v>192917.80600000001</v>
      </c>
      <c r="L90" s="474">
        <v>806065.38</v>
      </c>
      <c r="M90" s="547" t="s">
        <v>570</v>
      </c>
      <c r="N90" s="474">
        <v>74483.614000000001</v>
      </c>
      <c r="O90" s="474">
        <v>6380.5290000000005</v>
      </c>
      <c r="P90" s="474">
        <v>80864.144</v>
      </c>
      <c r="Q90" s="474"/>
      <c r="R90" s="474">
        <v>299561.28999999998</v>
      </c>
      <c r="S90" s="474">
        <v>21698.871999999999</v>
      </c>
      <c r="T90" s="474">
        <v>321260.163</v>
      </c>
      <c r="U90" s="474"/>
      <c r="V90" s="474">
        <v>1117234.3629999999</v>
      </c>
      <c r="W90" s="474">
        <v>82002.490999999995</v>
      </c>
      <c r="X90" s="474">
        <v>1199236.8540000001</v>
      </c>
      <c r="Y90" s="547" t="s">
        <v>570</v>
      </c>
      <c r="Z90" s="474">
        <v>1610126.723</v>
      </c>
      <c r="AA90" s="474">
        <v>3463.9110000000001</v>
      </c>
      <c r="AB90" s="474">
        <v>1613590.6340000001</v>
      </c>
      <c r="AC90" s="474"/>
      <c r="AD90" s="474">
        <v>1857526.699</v>
      </c>
      <c r="AE90" s="474">
        <v>62552.523000000001</v>
      </c>
      <c r="AF90" s="474">
        <v>1920079.2220000001</v>
      </c>
      <c r="AG90" s="474"/>
      <c r="AH90" s="474">
        <v>93857.600999999995</v>
      </c>
      <c r="AI90" s="474">
        <v>49.360999999999997</v>
      </c>
      <c r="AJ90" s="474">
        <v>93906.962</v>
      </c>
      <c r="AK90" s="547" t="s">
        <v>570</v>
      </c>
      <c r="AL90" s="474">
        <v>230834.93599999999</v>
      </c>
      <c r="AM90" s="474">
        <v>2701.53</v>
      </c>
      <c r="AN90" s="474">
        <v>233536.46599999999</v>
      </c>
      <c r="AO90" s="474"/>
      <c r="AP90" s="474">
        <v>51619.813000000002</v>
      </c>
      <c r="AQ90" s="474">
        <v>661.80399999999997</v>
      </c>
      <c r="AR90" s="474">
        <v>52281.616999999998</v>
      </c>
      <c r="AS90" s="474"/>
      <c r="AT90" s="474">
        <v>64204.171999999999</v>
      </c>
      <c r="AU90" s="474">
        <v>55.591999999999999</v>
      </c>
      <c r="AV90" s="474">
        <v>64259.764000000003</v>
      </c>
      <c r="AW90" s="547" t="s">
        <v>570</v>
      </c>
      <c r="AX90" s="474">
        <v>0</v>
      </c>
      <c r="AY90" s="474">
        <v>0</v>
      </c>
      <c r="AZ90" s="474">
        <v>0</v>
      </c>
      <c r="BA90" s="474"/>
      <c r="BB90" s="474">
        <v>0</v>
      </c>
      <c r="BC90" s="474">
        <v>0</v>
      </c>
      <c r="BD90" s="474">
        <v>0</v>
      </c>
      <c r="BE90" s="474"/>
      <c r="BF90" s="474">
        <v>8000</v>
      </c>
      <c r="BG90" s="474">
        <v>0</v>
      </c>
      <c r="BH90" s="474">
        <v>8000</v>
      </c>
      <c r="BI90" s="547" t="s">
        <v>570</v>
      </c>
      <c r="BJ90" s="474">
        <v>0</v>
      </c>
      <c r="BK90" s="474">
        <v>0</v>
      </c>
      <c r="BL90" s="474">
        <v>0</v>
      </c>
      <c r="BM90" s="474"/>
      <c r="BN90" s="474">
        <v>20351.824000000001</v>
      </c>
      <c r="BO90" s="474">
        <v>246.363</v>
      </c>
      <c r="BP90" s="474">
        <v>20598.187000000002</v>
      </c>
      <c r="BQ90" s="474"/>
      <c r="BR90" s="474">
        <v>6920082.699</v>
      </c>
      <c r="BS90" s="474">
        <v>6149881.3360000001</v>
      </c>
      <c r="BT90" s="474">
        <v>13069964.038999999</v>
      </c>
      <c r="BU90" s="547" t="s">
        <v>570</v>
      </c>
      <c r="BV90" s="474">
        <v>613147.57299999997</v>
      </c>
      <c r="BW90" s="474">
        <v>315433.73200000002</v>
      </c>
      <c r="BX90" s="474">
        <v>928581.30599999998</v>
      </c>
      <c r="BY90" s="474"/>
      <c r="BZ90" s="474">
        <v>6920082.699</v>
      </c>
      <c r="CA90" s="474">
        <v>6272397.2620000001</v>
      </c>
      <c r="CB90" s="474">
        <v>13192479.964999998</v>
      </c>
    </row>
    <row r="91" spans="1:80" s="477" customFormat="1" ht="8.25" customHeight="1">
      <c r="A91" s="481" t="s">
        <v>571</v>
      </c>
      <c r="B91" s="479">
        <v>487359.125</v>
      </c>
      <c r="C91" s="479">
        <v>5694747.7779999999</v>
      </c>
      <c r="D91" s="479">
        <v>6182106.9040000001</v>
      </c>
      <c r="E91" s="479"/>
      <c r="F91" s="479">
        <v>2.101</v>
      </c>
      <c r="G91" s="479">
        <v>0</v>
      </c>
      <c r="H91" s="479">
        <v>2.101</v>
      </c>
      <c r="I91" s="479"/>
      <c r="J91" s="479">
        <v>401179.77899999998</v>
      </c>
      <c r="K91" s="479">
        <v>145975.492</v>
      </c>
      <c r="L91" s="479">
        <v>547155.272</v>
      </c>
      <c r="M91" s="481" t="s">
        <v>571</v>
      </c>
      <c r="N91" s="479">
        <v>5080.598</v>
      </c>
      <c r="O91" s="479">
        <v>2859.319</v>
      </c>
      <c r="P91" s="479">
        <v>7939.9179999999997</v>
      </c>
      <c r="Q91" s="479"/>
      <c r="R91" s="479">
        <v>10742.647999999999</v>
      </c>
      <c r="S91" s="479">
        <v>5482.8</v>
      </c>
      <c r="T91" s="479">
        <v>16225.448</v>
      </c>
      <c r="U91" s="479"/>
      <c r="V91" s="479">
        <v>439449.098</v>
      </c>
      <c r="W91" s="479">
        <v>57112.000999999997</v>
      </c>
      <c r="X91" s="479">
        <v>496561.1</v>
      </c>
      <c r="Y91" s="481" t="s">
        <v>571</v>
      </c>
      <c r="Z91" s="479">
        <v>1610124.112</v>
      </c>
      <c r="AA91" s="479">
        <v>3461.5309999999999</v>
      </c>
      <c r="AB91" s="479">
        <v>1613585.6440000001</v>
      </c>
      <c r="AC91" s="479"/>
      <c r="AD91" s="479">
        <v>1297792.936</v>
      </c>
      <c r="AE91" s="479">
        <v>49434.402000000002</v>
      </c>
      <c r="AF91" s="479">
        <v>1347227.338</v>
      </c>
      <c r="AG91" s="479"/>
      <c r="AH91" s="479">
        <v>1428.788</v>
      </c>
      <c r="AI91" s="479">
        <v>0</v>
      </c>
      <c r="AJ91" s="479">
        <v>1428.788</v>
      </c>
      <c r="AK91" s="481" t="s">
        <v>571</v>
      </c>
      <c r="AL91" s="479">
        <v>6179.45</v>
      </c>
      <c r="AM91" s="479">
        <v>2701.53</v>
      </c>
      <c r="AN91" s="479">
        <v>8880.9809999999998</v>
      </c>
      <c r="AO91" s="479"/>
      <c r="AP91" s="479">
        <v>0</v>
      </c>
      <c r="AQ91" s="479">
        <v>0</v>
      </c>
      <c r="AR91" s="479">
        <v>0</v>
      </c>
      <c r="AS91" s="479"/>
      <c r="AT91" s="479">
        <v>1965.5329999999999</v>
      </c>
      <c r="AU91" s="479">
        <v>55.591999999999999</v>
      </c>
      <c r="AV91" s="479">
        <v>2021.125</v>
      </c>
      <c r="AW91" s="481" t="s">
        <v>571</v>
      </c>
      <c r="AX91" s="479">
        <v>0</v>
      </c>
      <c r="AY91" s="479">
        <v>0</v>
      </c>
      <c r="AZ91" s="479">
        <v>0</v>
      </c>
      <c r="BA91" s="479"/>
      <c r="BB91" s="479">
        <v>0</v>
      </c>
      <c r="BC91" s="479">
        <v>0</v>
      </c>
      <c r="BD91" s="479">
        <v>0</v>
      </c>
      <c r="BE91" s="479"/>
      <c r="BF91" s="479">
        <v>0</v>
      </c>
      <c r="BG91" s="479">
        <v>0</v>
      </c>
      <c r="BH91" s="479">
        <v>0</v>
      </c>
      <c r="BI91" s="481" t="s">
        <v>571</v>
      </c>
      <c r="BJ91" s="479">
        <v>0</v>
      </c>
      <c r="BK91" s="479">
        <v>0</v>
      </c>
      <c r="BL91" s="479">
        <v>0</v>
      </c>
      <c r="BM91" s="479"/>
      <c r="BN91" s="479">
        <v>351.82400000000001</v>
      </c>
      <c r="BO91" s="479">
        <v>246.363</v>
      </c>
      <c r="BP91" s="479">
        <v>598.18700000000001</v>
      </c>
      <c r="BQ91" s="479"/>
      <c r="BR91" s="479">
        <v>4261655.9919999996</v>
      </c>
      <c r="BS91" s="479">
        <v>5962076.8080000002</v>
      </c>
      <c r="BT91" s="479">
        <v>10223732.806</v>
      </c>
      <c r="BU91" s="481" t="s">
        <v>571</v>
      </c>
      <c r="BV91" s="479">
        <v>401179.77899999998</v>
      </c>
      <c r="BW91" s="479">
        <v>268491.41800000001</v>
      </c>
      <c r="BX91" s="479">
        <v>669671.19799999997</v>
      </c>
      <c r="BY91" s="479"/>
      <c r="BZ91" s="479">
        <v>4261655.9919999996</v>
      </c>
      <c r="CA91" s="479">
        <v>6084592.7340000002</v>
      </c>
      <c r="CB91" s="479">
        <v>10346248.732000001</v>
      </c>
    </row>
    <row r="92" spans="1:80" s="477" customFormat="1" ht="8.25" customHeight="1">
      <c r="A92" s="481" t="s">
        <v>572</v>
      </c>
      <c r="B92" s="479">
        <v>161728.62899999999</v>
      </c>
      <c r="C92" s="479">
        <v>28640.682000000001</v>
      </c>
      <c r="D92" s="479">
        <v>190369.31099999999</v>
      </c>
      <c r="E92" s="479"/>
      <c r="F92" s="479">
        <v>0</v>
      </c>
      <c r="G92" s="479">
        <v>0</v>
      </c>
      <c r="H92" s="479">
        <v>0</v>
      </c>
      <c r="I92" s="479"/>
      <c r="J92" s="479">
        <v>47897.792999999998</v>
      </c>
      <c r="K92" s="479">
        <v>40064.014000000003</v>
      </c>
      <c r="L92" s="479">
        <v>87961.807000000001</v>
      </c>
      <c r="M92" s="481" t="s">
        <v>572</v>
      </c>
      <c r="N92" s="479">
        <v>52.179000000000002</v>
      </c>
      <c r="O92" s="479">
        <v>1566.6479999999999</v>
      </c>
      <c r="P92" s="479">
        <v>1618.828</v>
      </c>
      <c r="Q92" s="479"/>
      <c r="R92" s="479">
        <v>15195.129000000001</v>
      </c>
      <c r="S92" s="479">
        <v>192.97900000000001</v>
      </c>
      <c r="T92" s="479">
        <v>15388.109</v>
      </c>
      <c r="U92" s="479"/>
      <c r="V92" s="479">
        <v>15024.825999999999</v>
      </c>
      <c r="W92" s="479">
        <v>20088.412</v>
      </c>
      <c r="X92" s="479">
        <v>35113.239000000001</v>
      </c>
      <c r="Y92" s="481" t="s">
        <v>572</v>
      </c>
      <c r="Z92" s="479">
        <v>2.61</v>
      </c>
      <c r="AA92" s="479">
        <v>2.379</v>
      </c>
      <c r="AB92" s="479">
        <v>4.99</v>
      </c>
      <c r="AC92" s="479"/>
      <c r="AD92" s="479">
        <v>19695.986000000001</v>
      </c>
      <c r="AE92" s="479">
        <v>11147.58</v>
      </c>
      <c r="AF92" s="479">
        <v>30843.566999999999</v>
      </c>
      <c r="AG92" s="479"/>
      <c r="AH92" s="479">
        <v>16.251000000000001</v>
      </c>
      <c r="AI92" s="479">
        <v>4.2990000000000004</v>
      </c>
      <c r="AJ92" s="479">
        <v>20.55</v>
      </c>
      <c r="AK92" s="481" t="s">
        <v>572</v>
      </c>
      <c r="AL92" s="479">
        <v>0</v>
      </c>
      <c r="AM92" s="479">
        <v>0</v>
      </c>
      <c r="AN92" s="479">
        <v>0</v>
      </c>
      <c r="AO92" s="479"/>
      <c r="AP92" s="479">
        <v>0</v>
      </c>
      <c r="AQ92" s="479">
        <v>0</v>
      </c>
      <c r="AR92" s="479">
        <v>0</v>
      </c>
      <c r="AS92" s="479"/>
      <c r="AT92" s="479">
        <v>0</v>
      </c>
      <c r="AU92" s="479">
        <v>0</v>
      </c>
      <c r="AV92" s="479">
        <v>0</v>
      </c>
      <c r="AW92" s="481" t="s">
        <v>572</v>
      </c>
      <c r="AX92" s="479">
        <v>0</v>
      </c>
      <c r="AY92" s="479">
        <v>0</v>
      </c>
      <c r="AZ92" s="479">
        <v>0</v>
      </c>
      <c r="BA92" s="479"/>
      <c r="BB92" s="479">
        <v>0</v>
      </c>
      <c r="BC92" s="479">
        <v>0</v>
      </c>
      <c r="BD92" s="479">
        <v>0</v>
      </c>
      <c r="BE92" s="479"/>
      <c r="BF92" s="479">
        <v>0</v>
      </c>
      <c r="BG92" s="479">
        <v>0</v>
      </c>
      <c r="BH92" s="479">
        <v>0</v>
      </c>
      <c r="BI92" s="481" t="s">
        <v>572</v>
      </c>
      <c r="BJ92" s="479">
        <v>0</v>
      </c>
      <c r="BK92" s="479">
        <v>0</v>
      </c>
      <c r="BL92" s="479">
        <v>0</v>
      </c>
      <c r="BM92" s="479"/>
      <c r="BN92" s="479">
        <v>0</v>
      </c>
      <c r="BO92" s="479">
        <v>0</v>
      </c>
      <c r="BP92" s="479">
        <v>0</v>
      </c>
      <c r="BQ92" s="479"/>
      <c r="BR92" s="479">
        <v>259613.40299999996</v>
      </c>
      <c r="BS92" s="479">
        <v>101706.993</v>
      </c>
      <c r="BT92" s="479">
        <v>361320.40099999995</v>
      </c>
      <c r="BU92" s="481" t="s">
        <v>572</v>
      </c>
      <c r="BV92" s="479">
        <v>47897.792999999998</v>
      </c>
      <c r="BW92" s="479">
        <v>40064.014000000003</v>
      </c>
      <c r="BX92" s="479">
        <v>87961.807000000001</v>
      </c>
      <c r="BY92" s="479"/>
      <c r="BZ92" s="479">
        <v>259613.40299999996</v>
      </c>
      <c r="CA92" s="479">
        <v>101706.993</v>
      </c>
      <c r="CB92" s="479">
        <v>361320.40099999995</v>
      </c>
    </row>
    <row r="93" spans="1:80" s="477" customFormat="1" ht="8.25" customHeight="1">
      <c r="A93" s="481" t="s">
        <v>573</v>
      </c>
      <c r="B93" s="479">
        <v>223656.799</v>
      </c>
      <c r="C93" s="479">
        <v>53762.093999999997</v>
      </c>
      <c r="D93" s="479">
        <v>277418.89299999998</v>
      </c>
      <c r="E93" s="479"/>
      <c r="F93" s="479">
        <v>6387.4359999999997</v>
      </c>
      <c r="G93" s="479">
        <v>0</v>
      </c>
      <c r="H93" s="479">
        <v>6387.4359999999997</v>
      </c>
      <c r="I93" s="479"/>
      <c r="J93" s="479">
        <v>164070</v>
      </c>
      <c r="K93" s="479">
        <v>6878.3</v>
      </c>
      <c r="L93" s="479">
        <v>170948.3</v>
      </c>
      <c r="M93" s="481" t="s">
        <v>573</v>
      </c>
      <c r="N93" s="479">
        <v>69350.835000000006</v>
      </c>
      <c r="O93" s="479">
        <v>1954.5619999999999</v>
      </c>
      <c r="P93" s="479">
        <v>71305.396999999997</v>
      </c>
      <c r="Q93" s="479"/>
      <c r="R93" s="479">
        <v>273623.51199999999</v>
      </c>
      <c r="S93" s="479">
        <v>16023.092000000001</v>
      </c>
      <c r="T93" s="479">
        <v>289646.60399999999</v>
      </c>
      <c r="U93" s="479"/>
      <c r="V93" s="479">
        <v>662760.43700000003</v>
      </c>
      <c r="W93" s="479">
        <v>4802.0770000000002</v>
      </c>
      <c r="X93" s="479">
        <v>667562.51399999997</v>
      </c>
      <c r="Y93" s="481" t="s">
        <v>573</v>
      </c>
      <c r="Z93" s="479">
        <v>0</v>
      </c>
      <c r="AA93" s="479">
        <v>0</v>
      </c>
      <c r="AB93" s="479">
        <v>0</v>
      </c>
      <c r="AC93" s="479"/>
      <c r="AD93" s="479">
        <v>540037.77599999995</v>
      </c>
      <c r="AE93" s="479">
        <v>1970.54</v>
      </c>
      <c r="AF93" s="479">
        <v>542008.31599999999</v>
      </c>
      <c r="AG93" s="479"/>
      <c r="AH93" s="479">
        <v>92412.561000000002</v>
      </c>
      <c r="AI93" s="479">
        <v>45.061999999999998</v>
      </c>
      <c r="AJ93" s="479">
        <v>92457.623000000007</v>
      </c>
      <c r="AK93" s="481" t="s">
        <v>573</v>
      </c>
      <c r="AL93" s="479">
        <v>224655.48499999999</v>
      </c>
      <c r="AM93" s="479">
        <v>0</v>
      </c>
      <c r="AN93" s="479">
        <v>224655.48499999999</v>
      </c>
      <c r="AO93" s="479"/>
      <c r="AP93" s="479">
        <v>51619.813000000002</v>
      </c>
      <c r="AQ93" s="479">
        <v>661.80399999999997</v>
      </c>
      <c r="AR93" s="479">
        <v>52281.616999999998</v>
      </c>
      <c r="AS93" s="479"/>
      <c r="AT93" s="479">
        <v>62238.637999999999</v>
      </c>
      <c r="AU93" s="479">
        <v>0</v>
      </c>
      <c r="AV93" s="479">
        <v>62238.637999999999</v>
      </c>
      <c r="AW93" s="481" t="s">
        <v>573</v>
      </c>
      <c r="AX93" s="479">
        <v>0</v>
      </c>
      <c r="AY93" s="479">
        <v>0</v>
      </c>
      <c r="AZ93" s="479">
        <v>0</v>
      </c>
      <c r="BA93" s="479"/>
      <c r="BB93" s="479">
        <v>0</v>
      </c>
      <c r="BC93" s="479">
        <v>0</v>
      </c>
      <c r="BD93" s="479">
        <v>0</v>
      </c>
      <c r="BE93" s="479"/>
      <c r="BF93" s="479">
        <v>8000</v>
      </c>
      <c r="BG93" s="479">
        <v>0</v>
      </c>
      <c r="BH93" s="479">
        <v>8000</v>
      </c>
      <c r="BI93" s="481" t="s">
        <v>573</v>
      </c>
      <c r="BJ93" s="479">
        <v>0</v>
      </c>
      <c r="BK93" s="479">
        <v>0</v>
      </c>
      <c r="BL93" s="479">
        <v>0</v>
      </c>
      <c r="BM93" s="479"/>
      <c r="BN93" s="479">
        <v>20000</v>
      </c>
      <c r="BO93" s="479">
        <v>0</v>
      </c>
      <c r="BP93" s="479">
        <v>20000</v>
      </c>
      <c r="BQ93" s="479"/>
      <c r="BR93" s="479">
        <v>2398813.2919999999</v>
      </c>
      <c r="BS93" s="479">
        <v>86097.531000000003</v>
      </c>
      <c r="BT93" s="479">
        <v>2484910.8229999999</v>
      </c>
      <c r="BU93" s="481" t="s">
        <v>573</v>
      </c>
      <c r="BV93" s="479">
        <v>164070</v>
      </c>
      <c r="BW93" s="479">
        <v>6878.3</v>
      </c>
      <c r="BX93" s="479">
        <v>170948.3</v>
      </c>
      <c r="BY93" s="479"/>
      <c r="BZ93" s="479">
        <v>2398813.2919999999</v>
      </c>
      <c r="CA93" s="479">
        <v>86097.531000000003</v>
      </c>
      <c r="CB93" s="479">
        <v>2484910.8229999999</v>
      </c>
    </row>
    <row r="94" spans="1:80" s="483" customFormat="1" ht="3" customHeight="1">
      <c r="A94" s="481"/>
      <c r="B94" s="479"/>
      <c r="C94" s="479"/>
      <c r="D94" s="479"/>
      <c r="E94" s="479"/>
      <c r="F94" s="479"/>
      <c r="G94" s="479"/>
      <c r="H94" s="479"/>
      <c r="I94" s="479"/>
      <c r="J94" s="479"/>
      <c r="K94" s="479"/>
      <c r="L94" s="479"/>
      <c r="M94" s="481"/>
      <c r="N94" s="479"/>
      <c r="O94" s="479"/>
      <c r="P94" s="479"/>
      <c r="Q94" s="479"/>
      <c r="R94" s="479"/>
      <c r="S94" s="479"/>
      <c r="T94" s="479"/>
      <c r="U94" s="479"/>
      <c r="V94" s="479"/>
      <c r="W94" s="479"/>
      <c r="X94" s="479"/>
      <c r="Y94" s="481"/>
      <c r="Z94" s="479"/>
      <c r="AA94" s="479"/>
      <c r="AB94" s="479"/>
      <c r="AC94" s="479"/>
      <c r="AD94" s="479"/>
      <c r="AE94" s="479"/>
      <c r="AF94" s="479"/>
      <c r="AG94" s="479"/>
      <c r="AH94" s="479"/>
      <c r="AI94" s="479"/>
      <c r="AJ94" s="479"/>
      <c r="AK94" s="481"/>
      <c r="AL94" s="479"/>
      <c r="AM94" s="479"/>
      <c r="AN94" s="479"/>
      <c r="AO94" s="479"/>
      <c r="AP94" s="479"/>
      <c r="AQ94" s="479"/>
      <c r="AR94" s="479"/>
      <c r="AS94" s="479"/>
      <c r="AT94" s="479"/>
      <c r="AU94" s="479"/>
      <c r="AV94" s="479"/>
      <c r="AW94" s="481"/>
      <c r="AX94" s="479"/>
      <c r="AY94" s="479"/>
      <c r="AZ94" s="479"/>
      <c r="BA94" s="479"/>
      <c r="BB94" s="479">
        <v>0</v>
      </c>
      <c r="BC94" s="479">
        <v>0</v>
      </c>
      <c r="BD94" s="479">
        <v>0</v>
      </c>
      <c r="BE94" s="479"/>
      <c r="BF94" s="479">
        <v>0</v>
      </c>
      <c r="BG94" s="479">
        <v>0</v>
      </c>
      <c r="BH94" s="479">
        <v>0</v>
      </c>
      <c r="BI94" s="481"/>
      <c r="BJ94" s="479">
        <v>0</v>
      </c>
      <c r="BK94" s="479">
        <v>0</v>
      </c>
      <c r="BL94" s="479">
        <v>0</v>
      </c>
      <c r="BM94" s="479"/>
      <c r="BN94" s="479">
        <v>0</v>
      </c>
      <c r="BO94" s="479">
        <v>0</v>
      </c>
      <c r="BP94" s="479">
        <v>0</v>
      </c>
      <c r="BQ94" s="479"/>
      <c r="BR94" s="479"/>
      <c r="BS94" s="479"/>
      <c r="BT94" s="479"/>
      <c r="BU94" s="481"/>
      <c r="BV94" s="479"/>
      <c r="BW94" s="479"/>
      <c r="BX94" s="479"/>
      <c r="BY94" s="479"/>
      <c r="BZ94" s="479"/>
      <c r="CA94" s="479"/>
      <c r="CB94" s="479"/>
    </row>
    <row r="95" spans="1:80" s="477" customFormat="1" ht="8.25" customHeight="1">
      <c r="A95" s="484" t="s">
        <v>519</v>
      </c>
      <c r="B95" s="485">
        <v>220600</v>
      </c>
      <c r="C95" s="485">
        <v>604546.80000000005</v>
      </c>
      <c r="D95" s="485">
        <v>825146.8</v>
      </c>
      <c r="E95" s="485"/>
      <c r="F95" s="485">
        <v>0</v>
      </c>
      <c r="G95" s="485">
        <v>0</v>
      </c>
      <c r="H95" s="485">
        <v>0</v>
      </c>
      <c r="I95" s="485"/>
      <c r="J95" s="485">
        <v>0</v>
      </c>
      <c r="K95" s="485">
        <v>0</v>
      </c>
      <c r="L95" s="485">
        <v>0</v>
      </c>
      <c r="M95" s="484" t="s">
        <v>519</v>
      </c>
      <c r="N95" s="485">
        <v>0</v>
      </c>
      <c r="O95" s="485">
        <v>0</v>
      </c>
      <c r="P95" s="485">
        <v>0</v>
      </c>
      <c r="Q95" s="485"/>
      <c r="R95" s="485">
        <v>316000</v>
      </c>
      <c r="S95" s="485">
        <v>18590</v>
      </c>
      <c r="T95" s="485">
        <v>334590</v>
      </c>
      <c r="U95" s="485"/>
      <c r="V95" s="485">
        <v>160000</v>
      </c>
      <c r="W95" s="485">
        <v>92950</v>
      </c>
      <c r="X95" s="485">
        <v>252950</v>
      </c>
      <c r="Y95" s="484" t="s">
        <v>519</v>
      </c>
      <c r="Z95" s="485">
        <v>0</v>
      </c>
      <c r="AA95" s="485">
        <v>0</v>
      </c>
      <c r="AB95" s="485">
        <v>0</v>
      </c>
      <c r="AC95" s="485"/>
      <c r="AD95" s="485">
        <v>426900</v>
      </c>
      <c r="AE95" s="485">
        <v>327184</v>
      </c>
      <c r="AF95" s="485">
        <v>754084</v>
      </c>
      <c r="AG95" s="485"/>
      <c r="AH95" s="485">
        <v>0</v>
      </c>
      <c r="AI95" s="485">
        <v>0</v>
      </c>
      <c r="AJ95" s="485">
        <v>0</v>
      </c>
      <c r="AK95" s="484" t="s">
        <v>519</v>
      </c>
      <c r="AL95" s="485">
        <v>0</v>
      </c>
      <c r="AM95" s="485">
        <v>0</v>
      </c>
      <c r="AN95" s="485">
        <v>0</v>
      </c>
      <c r="AO95" s="485"/>
      <c r="AP95" s="485">
        <v>21000</v>
      </c>
      <c r="AQ95" s="485">
        <v>0</v>
      </c>
      <c r="AR95" s="485">
        <v>21000</v>
      </c>
      <c r="AS95" s="485"/>
      <c r="AT95" s="485">
        <v>132500</v>
      </c>
      <c r="AU95" s="485">
        <v>0</v>
      </c>
      <c r="AV95" s="485">
        <v>132500</v>
      </c>
      <c r="AW95" s="484" t="s">
        <v>519</v>
      </c>
      <c r="AX95" s="485">
        <v>1000</v>
      </c>
      <c r="AY95" s="485">
        <v>0</v>
      </c>
      <c r="AZ95" s="485">
        <v>1000</v>
      </c>
      <c r="BA95" s="485"/>
      <c r="BB95" s="485">
        <v>0</v>
      </c>
      <c r="BC95" s="485">
        <v>0</v>
      </c>
      <c r="BD95" s="485">
        <v>0</v>
      </c>
      <c r="BE95" s="485"/>
      <c r="BF95" s="485">
        <v>0</v>
      </c>
      <c r="BG95" s="485">
        <v>0</v>
      </c>
      <c r="BH95" s="485">
        <v>0</v>
      </c>
      <c r="BI95" s="484" t="s">
        <v>519</v>
      </c>
      <c r="BJ95" s="485">
        <v>0</v>
      </c>
      <c r="BK95" s="485">
        <v>0</v>
      </c>
      <c r="BL95" s="485">
        <v>0</v>
      </c>
      <c r="BM95" s="485"/>
      <c r="BN95" s="485">
        <v>0</v>
      </c>
      <c r="BO95" s="485">
        <v>0</v>
      </c>
      <c r="BP95" s="485">
        <v>0</v>
      </c>
      <c r="BQ95" s="485"/>
      <c r="BR95" s="485">
        <v>1278000</v>
      </c>
      <c r="BS95" s="485">
        <v>1043270.8</v>
      </c>
      <c r="BT95" s="485">
        <v>2321270.7999999998</v>
      </c>
      <c r="BU95" s="484" t="s">
        <v>519</v>
      </c>
      <c r="BV95" s="485">
        <v>0</v>
      </c>
      <c r="BW95" s="485">
        <v>0</v>
      </c>
      <c r="BX95" s="485">
        <v>0</v>
      </c>
      <c r="BY95" s="485"/>
      <c r="BZ95" s="485">
        <v>1278000</v>
      </c>
      <c r="CA95" s="485">
        <v>1043270.8</v>
      </c>
      <c r="CB95" s="485">
        <v>2321270.7999999998</v>
      </c>
    </row>
    <row r="96" spans="1:80" s="483" customFormat="1" ht="3" customHeight="1">
      <c r="A96" s="484"/>
      <c r="B96" s="485"/>
      <c r="C96" s="485"/>
      <c r="D96" s="485"/>
      <c r="E96" s="485"/>
      <c r="F96" s="485"/>
      <c r="G96" s="485"/>
      <c r="H96" s="485"/>
      <c r="I96" s="485"/>
      <c r="J96" s="485"/>
      <c r="K96" s="485"/>
      <c r="L96" s="485"/>
      <c r="M96" s="484"/>
      <c r="N96" s="485"/>
      <c r="O96" s="485"/>
      <c r="P96" s="485"/>
      <c r="Q96" s="485"/>
      <c r="R96" s="485"/>
      <c r="S96" s="485"/>
      <c r="T96" s="485"/>
      <c r="U96" s="485"/>
      <c r="V96" s="485"/>
      <c r="W96" s="485"/>
      <c r="X96" s="485"/>
      <c r="Y96" s="484"/>
      <c r="Z96" s="485"/>
      <c r="AA96" s="485"/>
      <c r="AB96" s="485"/>
      <c r="AC96" s="485"/>
      <c r="AD96" s="485"/>
      <c r="AE96" s="485"/>
      <c r="AF96" s="485"/>
      <c r="AG96" s="485"/>
      <c r="AH96" s="485"/>
      <c r="AI96" s="485"/>
      <c r="AJ96" s="485"/>
      <c r="AK96" s="484"/>
      <c r="AL96" s="485"/>
      <c r="AM96" s="485"/>
      <c r="AN96" s="485"/>
      <c r="AO96" s="485"/>
      <c r="AP96" s="485"/>
      <c r="AQ96" s="485"/>
      <c r="AR96" s="485"/>
      <c r="AS96" s="485"/>
      <c r="AT96" s="485"/>
      <c r="AU96" s="485"/>
      <c r="AV96" s="485"/>
      <c r="AW96" s="484"/>
      <c r="AX96" s="485"/>
      <c r="AY96" s="485"/>
      <c r="AZ96" s="485"/>
      <c r="BA96" s="485"/>
      <c r="BB96" s="485">
        <v>0</v>
      </c>
      <c r="BC96" s="485">
        <v>0</v>
      </c>
      <c r="BD96" s="485">
        <v>0</v>
      </c>
      <c r="BE96" s="485"/>
      <c r="BF96" s="485">
        <v>0</v>
      </c>
      <c r="BG96" s="485">
        <v>0</v>
      </c>
      <c r="BH96" s="485">
        <v>0</v>
      </c>
      <c r="BI96" s="484"/>
      <c r="BJ96" s="485">
        <v>0</v>
      </c>
      <c r="BK96" s="485">
        <v>0</v>
      </c>
      <c r="BL96" s="485">
        <v>0</v>
      </c>
      <c r="BM96" s="485"/>
      <c r="BN96" s="485">
        <v>0</v>
      </c>
      <c r="BO96" s="485">
        <v>0</v>
      </c>
      <c r="BP96" s="485">
        <v>0</v>
      </c>
      <c r="BQ96" s="485"/>
      <c r="BR96" s="485"/>
      <c r="BS96" s="485"/>
      <c r="BT96" s="485"/>
      <c r="BU96" s="484"/>
      <c r="BV96" s="485"/>
      <c r="BW96" s="485"/>
      <c r="BX96" s="485"/>
      <c r="BY96" s="485"/>
      <c r="BZ96" s="485"/>
      <c r="CA96" s="485"/>
      <c r="CB96" s="485"/>
    </row>
    <row r="97" spans="1:80" s="477" customFormat="1" ht="8.25" customHeight="1">
      <c r="A97" s="473" t="s">
        <v>574</v>
      </c>
      <c r="B97" s="474">
        <v>1130243.0660000001</v>
      </c>
      <c r="C97" s="474">
        <v>3288042.2510000002</v>
      </c>
      <c r="D97" s="474">
        <v>4418285.3169999998</v>
      </c>
      <c r="E97" s="474"/>
      <c r="F97" s="474">
        <v>131126.29800000001</v>
      </c>
      <c r="G97" s="474">
        <v>15171.245000000001</v>
      </c>
      <c r="H97" s="474">
        <v>146297.54399999999</v>
      </c>
      <c r="I97" s="474"/>
      <c r="J97" s="474">
        <v>4408490.75</v>
      </c>
      <c r="K97" s="474">
        <v>4381421.4009999996</v>
      </c>
      <c r="L97" s="474">
        <v>8789912.1520000007</v>
      </c>
      <c r="M97" s="473" t="s">
        <v>574</v>
      </c>
      <c r="N97" s="474">
        <v>879118.77099999995</v>
      </c>
      <c r="O97" s="474">
        <v>150268.20699999999</v>
      </c>
      <c r="P97" s="474">
        <v>1029386.978</v>
      </c>
      <c r="Q97" s="474"/>
      <c r="R97" s="474">
        <v>763832.13100000005</v>
      </c>
      <c r="S97" s="474">
        <v>1103507.0260000001</v>
      </c>
      <c r="T97" s="474">
        <v>1867339.1580000001</v>
      </c>
      <c r="U97" s="474"/>
      <c r="V97" s="474">
        <v>884276.83100000001</v>
      </c>
      <c r="W97" s="474">
        <v>6075049.0159999998</v>
      </c>
      <c r="X97" s="474">
        <v>6959325.8480000002</v>
      </c>
      <c r="Y97" s="473" t="s">
        <v>574</v>
      </c>
      <c r="Z97" s="474">
        <v>0</v>
      </c>
      <c r="AA97" s="474">
        <v>358956.353</v>
      </c>
      <c r="AB97" s="474">
        <v>358956.353</v>
      </c>
      <c r="AC97" s="474"/>
      <c r="AD97" s="474">
        <v>1859743.5209999999</v>
      </c>
      <c r="AE97" s="474">
        <v>1851955.2109999999</v>
      </c>
      <c r="AF97" s="474">
        <v>3711698.7319999998</v>
      </c>
      <c r="AG97" s="474"/>
      <c r="AH97" s="474">
        <v>1731945.02</v>
      </c>
      <c r="AI97" s="474">
        <v>579594.30799999996</v>
      </c>
      <c r="AJ97" s="474">
        <v>2311539.3289999999</v>
      </c>
      <c r="AK97" s="473" t="s">
        <v>574</v>
      </c>
      <c r="AL97" s="474">
        <v>192464.26199999999</v>
      </c>
      <c r="AM97" s="474">
        <v>39225.449000000001</v>
      </c>
      <c r="AN97" s="474">
        <v>231689.71100000001</v>
      </c>
      <c r="AO97" s="474"/>
      <c r="AP97" s="474">
        <v>0</v>
      </c>
      <c r="AQ97" s="474">
        <v>57.728999999999999</v>
      </c>
      <c r="AR97" s="474">
        <v>57.728999999999999</v>
      </c>
      <c r="AS97" s="474"/>
      <c r="AT97" s="474">
        <v>0</v>
      </c>
      <c r="AU97" s="474">
        <v>1056655.6000000001</v>
      </c>
      <c r="AV97" s="474">
        <v>1056655.6000000001</v>
      </c>
      <c r="AW97" s="473" t="s">
        <v>574</v>
      </c>
      <c r="AX97" s="474">
        <v>0</v>
      </c>
      <c r="AY97" s="474">
        <v>0</v>
      </c>
      <c r="AZ97" s="474">
        <v>0</v>
      </c>
      <c r="BA97" s="474"/>
      <c r="BB97" s="474">
        <v>33089.620000000003</v>
      </c>
      <c r="BC97" s="474">
        <v>0</v>
      </c>
      <c r="BD97" s="474">
        <v>33089.620000000003</v>
      </c>
      <c r="BE97" s="474"/>
      <c r="BF97" s="474">
        <v>0</v>
      </c>
      <c r="BG97" s="474">
        <v>431288</v>
      </c>
      <c r="BH97" s="474">
        <v>431288</v>
      </c>
      <c r="BI97" s="473" t="s">
        <v>574</v>
      </c>
      <c r="BJ97" s="474">
        <v>0</v>
      </c>
      <c r="BK97" s="474">
        <v>0</v>
      </c>
      <c r="BL97" s="474">
        <v>0</v>
      </c>
      <c r="BM97" s="474"/>
      <c r="BN97" s="474">
        <v>0</v>
      </c>
      <c r="BO97" s="474">
        <v>187759</v>
      </c>
      <c r="BP97" s="474">
        <v>187759</v>
      </c>
      <c r="BQ97" s="474"/>
      <c r="BR97" s="474">
        <v>12014330.27</v>
      </c>
      <c r="BS97" s="474">
        <v>19518950.796</v>
      </c>
      <c r="BT97" s="474">
        <v>31533281.071000002</v>
      </c>
      <c r="BU97" s="473" t="s">
        <v>574</v>
      </c>
      <c r="BV97" s="474">
        <v>4408490.75</v>
      </c>
      <c r="BW97" s="474">
        <v>4381421.4009999996</v>
      </c>
      <c r="BX97" s="474">
        <v>8789912.1520000007</v>
      </c>
      <c r="BY97" s="474"/>
      <c r="BZ97" s="474">
        <v>12014330.27</v>
      </c>
      <c r="CA97" s="474">
        <v>19518950.796</v>
      </c>
      <c r="CB97" s="474">
        <v>31533281.071000002</v>
      </c>
    </row>
    <row r="98" spans="1:80" s="477" customFormat="1" ht="8.25" customHeight="1">
      <c r="A98" s="481" t="s">
        <v>575</v>
      </c>
      <c r="B98" s="479">
        <v>1130243.0660000001</v>
      </c>
      <c r="C98" s="479">
        <v>229.72300000000001</v>
      </c>
      <c r="D98" s="479">
        <v>1130472.7890000001</v>
      </c>
      <c r="E98" s="479"/>
      <c r="F98" s="479">
        <v>131126.29800000001</v>
      </c>
      <c r="G98" s="479">
        <v>31.149000000000001</v>
      </c>
      <c r="H98" s="479">
        <v>131157.448</v>
      </c>
      <c r="I98" s="479"/>
      <c r="J98" s="479">
        <v>4408490.75</v>
      </c>
      <c r="K98" s="479">
        <v>199614.23300000001</v>
      </c>
      <c r="L98" s="479">
        <v>4608104.983</v>
      </c>
      <c r="M98" s="481" t="s">
        <v>575</v>
      </c>
      <c r="N98" s="479">
        <v>879118.77099999995</v>
      </c>
      <c r="O98" s="479">
        <v>1548.2070000000001</v>
      </c>
      <c r="P98" s="479">
        <v>880666.978</v>
      </c>
      <c r="Q98" s="479"/>
      <c r="R98" s="479">
        <v>763832.13100000005</v>
      </c>
      <c r="S98" s="479">
        <v>1120.0260000000001</v>
      </c>
      <c r="T98" s="479">
        <v>764952.15800000005</v>
      </c>
      <c r="U98" s="479"/>
      <c r="V98" s="479">
        <v>884276.83100000001</v>
      </c>
      <c r="W98" s="479">
        <v>5414.0159999999996</v>
      </c>
      <c r="X98" s="479">
        <v>889690.848</v>
      </c>
      <c r="Y98" s="481" t="s">
        <v>575</v>
      </c>
      <c r="Z98" s="479">
        <v>0</v>
      </c>
      <c r="AA98" s="479">
        <v>0</v>
      </c>
      <c r="AB98" s="479">
        <v>0</v>
      </c>
      <c r="AC98" s="479"/>
      <c r="AD98" s="479">
        <v>1859743.5209999999</v>
      </c>
      <c r="AE98" s="479">
        <v>216035.21100000001</v>
      </c>
      <c r="AF98" s="479">
        <v>2075778.7320000001</v>
      </c>
      <c r="AG98" s="479"/>
      <c r="AH98" s="479">
        <v>1387245.02</v>
      </c>
      <c r="AI98" s="479">
        <v>356514.30800000002</v>
      </c>
      <c r="AJ98" s="479">
        <v>1743759.3289999999</v>
      </c>
      <c r="AK98" s="481" t="s">
        <v>575</v>
      </c>
      <c r="AL98" s="479">
        <v>192464.26199999999</v>
      </c>
      <c r="AM98" s="479">
        <v>36622.849000000002</v>
      </c>
      <c r="AN98" s="479">
        <v>229087.111</v>
      </c>
      <c r="AO98" s="479"/>
      <c r="AP98" s="479">
        <v>0</v>
      </c>
      <c r="AQ98" s="479">
        <v>57.728999999999999</v>
      </c>
      <c r="AR98" s="479">
        <v>57.728999999999999</v>
      </c>
      <c r="AS98" s="479"/>
      <c r="AT98" s="479">
        <v>0</v>
      </c>
      <c r="AU98" s="479">
        <v>174746</v>
      </c>
      <c r="AV98" s="479">
        <v>174746</v>
      </c>
      <c r="AW98" s="481" t="s">
        <v>575</v>
      </c>
      <c r="AX98" s="479">
        <v>0</v>
      </c>
      <c r="AY98" s="479">
        <v>0</v>
      </c>
      <c r="AZ98" s="479">
        <v>0</v>
      </c>
      <c r="BA98" s="479"/>
      <c r="BB98" s="479">
        <v>33089.620000000003</v>
      </c>
      <c r="BC98" s="479">
        <v>0</v>
      </c>
      <c r="BD98" s="479">
        <v>33089.620000000003</v>
      </c>
      <c r="BE98" s="479"/>
      <c r="BF98" s="479">
        <v>0</v>
      </c>
      <c r="BG98" s="479">
        <v>0</v>
      </c>
      <c r="BH98" s="479">
        <v>0</v>
      </c>
      <c r="BI98" s="481" t="s">
        <v>575</v>
      </c>
      <c r="BJ98" s="479">
        <v>0</v>
      </c>
      <c r="BK98" s="479">
        <v>0</v>
      </c>
      <c r="BL98" s="479">
        <v>0</v>
      </c>
      <c r="BM98" s="479"/>
      <c r="BN98" s="479">
        <v>0</v>
      </c>
      <c r="BO98" s="479">
        <v>0</v>
      </c>
      <c r="BP98" s="479">
        <v>0</v>
      </c>
      <c r="BQ98" s="479"/>
      <c r="BR98" s="479">
        <v>11669630.27</v>
      </c>
      <c r="BS98" s="479">
        <v>991933.45100000023</v>
      </c>
      <c r="BT98" s="479">
        <v>12661563.725</v>
      </c>
      <c r="BU98" s="481" t="s">
        <v>575</v>
      </c>
      <c r="BV98" s="479">
        <v>4408490.75</v>
      </c>
      <c r="BW98" s="479">
        <v>199614.23300000001</v>
      </c>
      <c r="BX98" s="479">
        <v>4608104.983</v>
      </c>
      <c r="BY98" s="479"/>
      <c r="BZ98" s="479">
        <v>11669630.27</v>
      </c>
      <c r="CA98" s="479">
        <v>991933.45100000023</v>
      </c>
      <c r="CB98" s="479">
        <v>12661563.725</v>
      </c>
    </row>
    <row r="99" spans="1:80" s="477" customFormat="1" ht="8.25" customHeight="1">
      <c r="A99" s="481" t="s">
        <v>576</v>
      </c>
      <c r="B99" s="479">
        <v>0</v>
      </c>
      <c r="C99" s="479">
        <v>3287812.5279999999</v>
      </c>
      <c r="D99" s="479">
        <v>3287812.5279999999</v>
      </c>
      <c r="E99" s="479"/>
      <c r="F99" s="479">
        <v>0</v>
      </c>
      <c r="G99" s="479">
        <v>15140.096</v>
      </c>
      <c r="H99" s="479">
        <v>15140.096</v>
      </c>
      <c r="I99" s="479"/>
      <c r="J99" s="479">
        <v>0</v>
      </c>
      <c r="K99" s="479">
        <v>4181807.1680000001</v>
      </c>
      <c r="L99" s="479">
        <v>4181807.1680000001</v>
      </c>
      <c r="M99" s="481" t="s">
        <v>576</v>
      </c>
      <c r="N99" s="479">
        <v>0</v>
      </c>
      <c r="O99" s="479">
        <v>148720</v>
      </c>
      <c r="P99" s="479">
        <v>148720</v>
      </c>
      <c r="Q99" s="479"/>
      <c r="R99" s="479">
        <v>0</v>
      </c>
      <c r="S99" s="479">
        <v>1102387</v>
      </c>
      <c r="T99" s="479">
        <v>1102387</v>
      </c>
      <c r="U99" s="479"/>
      <c r="V99" s="479">
        <v>0</v>
      </c>
      <c r="W99" s="479">
        <v>6069635</v>
      </c>
      <c r="X99" s="479">
        <v>6069635</v>
      </c>
      <c r="Y99" s="481" t="s">
        <v>576</v>
      </c>
      <c r="Z99" s="479">
        <v>0</v>
      </c>
      <c r="AA99" s="479">
        <v>358956.353</v>
      </c>
      <c r="AB99" s="479">
        <v>358956.353</v>
      </c>
      <c r="AC99" s="479"/>
      <c r="AD99" s="479">
        <v>0</v>
      </c>
      <c r="AE99" s="479">
        <v>1635920</v>
      </c>
      <c r="AF99" s="479">
        <v>1635920</v>
      </c>
      <c r="AG99" s="479"/>
      <c r="AH99" s="479">
        <v>344700</v>
      </c>
      <c r="AI99" s="479">
        <v>223080</v>
      </c>
      <c r="AJ99" s="479">
        <v>567780</v>
      </c>
      <c r="AK99" s="481" t="s">
        <v>576</v>
      </c>
      <c r="AL99" s="479">
        <v>0</v>
      </c>
      <c r="AM99" s="479">
        <v>2602.6</v>
      </c>
      <c r="AN99" s="479">
        <v>2602.6</v>
      </c>
      <c r="AO99" s="479"/>
      <c r="AP99" s="479">
        <v>0</v>
      </c>
      <c r="AQ99" s="479">
        <v>0</v>
      </c>
      <c r="AR99" s="479">
        <v>0</v>
      </c>
      <c r="AS99" s="479"/>
      <c r="AT99" s="479">
        <v>0</v>
      </c>
      <c r="AU99" s="479">
        <v>881909.6</v>
      </c>
      <c r="AV99" s="479">
        <v>881909.6</v>
      </c>
      <c r="AW99" s="481" t="s">
        <v>576</v>
      </c>
      <c r="AX99" s="479">
        <v>0</v>
      </c>
      <c r="AY99" s="479">
        <v>0</v>
      </c>
      <c r="AZ99" s="479">
        <v>0</v>
      </c>
      <c r="BA99" s="479"/>
      <c r="BB99" s="479">
        <v>0</v>
      </c>
      <c r="BC99" s="479">
        <v>0</v>
      </c>
      <c r="BD99" s="479">
        <v>0</v>
      </c>
      <c r="BE99" s="479"/>
      <c r="BF99" s="479">
        <v>0</v>
      </c>
      <c r="BG99" s="479">
        <v>431288</v>
      </c>
      <c r="BH99" s="479">
        <v>431288</v>
      </c>
      <c r="BI99" s="481" t="s">
        <v>576</v>
      </c>
      <c r="BJ99" s="479">
        <v>0</v>
      </c>
      <c r="BK99" s="479">
        <v>0</v>
      </c>
      <c r="BL99" s="479">
        <v>0</v>
      </c>
      <c r="BM99" s="479"/>
      <c r="BN99" s="479">
        <v>0</v>
      </c>
      <c r="BO99" s="479">
        <v>187759</v>
      </c>
      <c r="BP99" s="479">
        <v>187759</v>
      </c>
      <c r="BQ99" s="479"/>
      <c r="BR99" s="479">
        <v>344700</v>
      </c>
      <c r="BS99" s="479">
        <v>18527017.345000003</v>
      </c>
      <c r="BT99" s="479">
        <v>18871717.345000003</v>
      </c>
      <c r="BU99" s="481" t="s">
        <v>576</v>
      </c>
      <c r="BV99" s="479">
        <v>0</v>
      </c>
      <c r="BW99" s="479">
        <v>4181807.1680000001</v>
      </c>
      <c r="BX99" s="479">
        <v>4181807.1680000001</v>
      </c>
      <c r="BY99" s="479"/>
      <c r="BZ99" s="479">
        <v>344700</v>
      </c>
      <c r="CA99" s="479">
        <v>18527017.345000003</v>
      </c>
      <c r="CB99" s="479">
        <v>18871717.345000003</v>
      </c>
    </row>
    <row r="100" spans="1:80" s="483" customFormat="1" ht="3" customHeight="1">
      <c r="A100" s="481"/>
      <c r="B100" s="479"/>
      <c r="C100" s="479"/>
      <c r="D100" s="479"/>
      <c r="E100" s="479"/>
      <c r="F100" s="479"/>
      <c r="G100" s="479"/>
      <c r="H100" s="479"/>
      <c r="I100" s="479"/>
      <c r="J100" s="479"/>
      <c r="K100" s="479"/>
      <c r="L100" s="479"/>
      <c r="M100" s="481"/>
      <c r="N100" s="479"/>
      <c r="O100" s="479"/>
      <c r="P100" s="479"/>
      <c r="Q100" s="479"/>
      <c r="R100" s="479"/>
      <c r="S100" s="479"/>
      <c r="T100" s="479"/>
      <c r="U100" s="479"/>
      <c r="V100" s="479"/>
      <c r="W100" s="479"/>
      <c r="X100" s="479"/>
      <c r="Y100" s="481"/>
      <c r="Z100" s="479"/>
      <c r="AA100" s="479"/>
      <c r="AB100" s="479"/>
      <c r="AC100" s="479"/>
      <c r="AD100" s="479"/>
      <c r="AE100" s="479"/>
      <c r="AF100" s="479"/>
      <c r="AG100" s="479"/>
      <c r="AH100" s="479"/>
      <c r="AI100" s="479"/>
      <c r="AJ100" s="479"/>
      <c r="AK100" s="481"/>
      <c r="AL100" s="479"/>
      <c r="AM100" s="479"/>
      <c r="AN100" s="479"/>
      <c r="AO100" s="479"/>
      <c r="AP100" s="479"/>
      <c r="AQ100" s="479"/>
      <c r="AR100" s="479"/>
      <c r="AS100" s="479"/>
      <c r="AT100" s="479"/>
      <c r="AU100" s="479"/>
      <c r="AV100" s="479"/>
      <c r="AW100" s="481"/>
      <c r="AX100" s="479"/>
      <c r="AY100" s="479"/>
      <c r="AZ100" s="479"/>
      <c r="BA100" s="479"/>
      <c r="BB100" s="479"/>
      <c r="BC100" s="479"/>
      <c r="BD100" s="479"/>
      <c r="BE100" s="479"/>
      <c r="BF100" s="479"/>
      <c r="BG100" s="479"/>
      <c r="BH100" s="479"/>
      <c r="BI100" s="481"/>
      <c r="BJ100" s="479"/>
      <c r="BK100" s="479"/>
      <c r="BL100" s="479"/>
      <c r="BM100" s="479"/>
      <c r="BN100" s="479"/>
      <c r="BO100" s="479"/>
      <c r="BP100" s="479"/>
      <c r="BQ100" s="479"/>
      <c r="BR100" s="479"/>
      <c r="BS100" s="479"/>
      <c r="BT100" s="479"/>
      <c r="BU100" s="481"/>
      <c r="BV100" s="479"/>
      <c r="BW100" s="479"/>
      <c r="BX100" s="479"/>
      <c r="BY100" s="479"/>
      <c r="BZ100" s="479"/>
      <c r="CA100" s="479"/>
      <c r="CB100" s="479"/>
    </row>
    <row r="101" spans="1:80" s="477" customFormat="1" ht="8.25" customHeight="1">
      <c r="A101" s="473" t="s">
        <v>577</v>
      </c>
      <c r="B101" s="474">
        <v>246550</v>
      </c>
      <c r="C101" s="474">
        <v>0</v>
      </c>
      <c r="D101" s="474">
        <v>246550</v>
      </c>
      <c r="E101" s="474"/>
      <c r="F101" s="474">
        <v>0</v>
      </c>
      <c r="G101" s="474">
        <v>0</v>
      </c>
      <c r="H101" s="474">
        <v>0</v>
      </c>
      <c r="I101" s="474"/>
      <c r="J101" s="474">
        <v>3648156.8829999999</v>
      </c>
      <c r="K101" s="474">
        <v>4600902.2149999999</v>
      </c>
      <c r="L101" s="474">
        <v>8249059.0990000004</v>
      </c>
      <c r="M101" s="473" t="s">
        <v>577</v>
      </c>
      <c r="N101" s="474">
        <v>86422</v>
      </c>
      <c r="O101" s="474">
        <v>29729.128000000001</v>
      </c>
      <c r="P101" s="474">
        <v>116151.128</v>
      </c>
      <c r="Q101" s="474"/>
      <c r="R101" s="474">
        <v>148169.60000000001</v>
      </c>
      <c r="S101" s="474">
        <v>0</v>
      </c>
      <c r="T101" s="474">
        <v>148169.60000000001</v>
      </c>
      <c r="U101" s="474"/>
      <c r="V101" s="474">
        <v>2099.4569999999999</v>
      </c>
      <c r="W101" s="474">
        <v>448.41699999999997</v>
      </c>
      <c r="X101" s="474">
        <v>2547.8739999999998</v>
      </c>
      <c r="Y101" s="473" t="s">
        <v>577</v>
      </c>
      <c r="Z101" s="474">
        <v>0</v>
      </c>
      <c r="AA101" s="474">
        <v>0</v>
      </c>
      <c r="AB101" s="474">
        <v>0</v>
      </c>
      <c r="AC101" s="474"/>
      <c r="AD101" s="474">
        <v>498497.52399999998</v>
      </c>
      <c r="AE101" s="474">
        <v>1487200</v>
      </c>
      <c r="AF101" s="474">
        <v>1985697.524</v>
      </c>
      <c r="AG101" s="474"/>
      <c r="AH101" s="474">
        <v>314671.25300000003</v>
      </c>
      <c r="AI101" s="474">
        <v>0</v>
      </c>
      <c r="AJ101" s="474">
        <v>314671.25300000003</v>
      </c>
      <c r="AK101" s="473" t="s">
        <v>577</v>
      </c>
      <c r="AL101" s="474">
        <v>75876.712</v>
      </c>
      <c r="AM101" s="474">
        <v>0</v>
      </c>
      <c r="AN101" s="474">
        <v>75876.712</v>
      </c>
      <c r="AO101" s="474"/>
      <c r="AP101" s="474">
        <v>310509.60200000001</v>
      </c>
      <c r="AQ101" s="474">
        <v>0</v>
      </c>
      <c r="AR101" s="474">
        <v>310509.60200000001</v>
      </c>
      <c r="AS101" s="474"/>
      <c r="AT101" s="474">
        <v>134600</v>
      </c>
      <c r="AU101" s="474">
        <v>0</v>
      </c>
      <c r="AV101" s="474">
        <v>134600</v>
      </c>
      <c r="AW101" s="473" t="s">
        <v>577</v>
      </c>
      <c r="AX101" s="474">
        <v>119263.83</v>
      </c>
      <c r="AY101" s="474">
        <v>0</v>
      </c>
      <c r="AZ101" s="474">
        <v>119263.83</v>
      </c>
      <c r="BA101" s="474"/>
      <c r="BB101" s="474">
        <v>0</v>
      </c>
      <c r="BC101" s="474">
        <v>0</v>
      </c>
      <c r="BD101" s="474">
        <v>0</v>
      </c>
      <c r="BE101" s="474"/>
      <c r="BF101" s="474">
        <v>0</v>
      </c>
      <c r="BG101" s="474">
        <v>0</v>
      </c>
      <c r="BH101" s="474">
        <v>0</v>
      </c>
      <c r="BI101" s="473" t="s">
        <v>577</v>
      </c>
      <c r="BJ101" s="474">
        <v>0</v>
      </c>
      <c r="BK101" s="474">
        <v>0</v>
      </c>
      <c r="BL101" s="474">
        <v>0</v>
      </c>
      <c r="BM101" s="474"/>
      <c r="BN101" s="474">
        <v>0</v>
      </c>
      <c r="BO101" s="474">
        <v>0</v>
      </c>
      <c r="BP101" s="474">
        <v>0</v>
      </c>
      <c r="BQ101" s="474"/>
      <c r="BR101" s="474">
        <v>5584816.8610000005</v>
      </c>
      <c r="BS101" s="474">
        <v>6118279.7599999998</v>
      </c>
      <c r="BT101" s="474">
        <v>11703096.622</v>
      </c>
      <c r="BU101" s="473" t="s">
        <v>577</v>
      </c>
      <c r="BV101" s="474">
        <v>3648156.8829999999</v>
      </c>
      <c r="BW101" s="474">
        <v>4600902.2149999999</v>
      </c>
      <c r="BX101" s="474">
        <v>8249059.0990000004</v>
      </c>
      <c r="BY101" s="474"/>
      <c r="BZ101" s="474">
        <v>5584816.8610000005</v>
      </c>
      <c r="CA101" s="474">
        <v>6118279.7599999998</v>
      </c>
      <c r="CB101" s="474">
        <v>11703096.622</v>
      </c>
    </row>
    <row r="102" spans="1:80" s="477" customFormat="1" ht="8.25" customHeight="1">
      <c r="A102" s="481" t="s">
        <v>578</v>
      </c>
      <c r="B102" s="479">
        <v>0</v>
      </c>
      <c r="C102" s="479">
        <v>0</v>
      </c>
      <c r="D102" s="479">
        <v>0</v>
      </c>
      <c r="E102" s="479"/>
      <c r="F102" s="479">
        <v>0</v>
      </c>
      <c r="G102" s="479">
        <v>0</v>
      </c>
      <c r="H102" s="479">
        <v>0</v>
      </c>
      <c r="I102" s="479"/>
      <c r="J102" s="479">
        <v>0</v>
      </c>
      <c r="K102" s="479">
        <v>0</v>
      </c>
      <c r="L102" s="479">
        <v>0</v>
      </c>
      <c r="M102" s="481" t="s">
        <v>578</v>
      </c>
      <c r="N102" s="479">
        <v>0</v>
      </c>
      <c r="O102" s="479">
        <v>0</v>
      </c>
      <c r="P102" s="479">
        <v>0</v>
      </c>
      <c r="Q102" s="479"/>
      <c r="R102" s="479">
        <v>0</v>
      </c>
      <c r="S102" s="479">
        <v>0</v>
      </c>
      <c r="T102" s="479">
        <v>0</v>
      </c>
      <c r="U102" s="479"/>
      <c r="V102" s="479">
        <v>0</v>
      </c>
      <c r="W102" s="479">
        <v>0</v>
      </c>
      <c r="X102" s="479">
        <v>0</v>
      </c>
      <c r="Y102" s="481" t="s">
        <v>578</v>
      </c>
      <c r="Z102" s="479">
        <v>0</v>
      </c>
      <c r="AA102" s="479">
        <v>0</v>
      </c>
      <c r="AB102" s="479">
        <v>0</v>
      </c>
      <c r="AC102" s="479"/>
      <c r="AD102" s="479">
        <v>0</v>
      </c>
      <c r="AE102" s="479">
        <v>0</v>
      </c>
      <c r="AF102" s="479">
        <v>0</v>
      </c>
      <c r="AG102" s="479"/>
      <c r="AH102" s="479">
        <v>0</v>
      </c>
      <c r="AI102" s="479">
        <v>0</v>
      </c>
      <c r="AJ102" s="479">
        <v>0</v>
      </c>
      <c r="AK102" s="481" t="s">
        <v>578</v>
      </c>
      <c r="AL102" s="479">
        <v>0</v>
      </c>
      <c r="AM102" s="479">
        <v>0</v>
      </c>
      <c r="AN102" s="479">
        <v>0</v>
      </c>
      <c r="AO102" s="479"/>
      <c r="AP102" s="479">
        <v>0</v>
      </c>
      <c r="AQ102" s="479">
        <v>0</v>
      </c>
      <c r="AR102" s="479">
        <v>0</v>
      </c>
      <c r="AS102" s="479"/>
      <c r="AT102" s="479">
        <v>0</v>
      </c>
      <c r="AU102" s="479">
        <v>0</v>
      </c>
      <c r="AV102" s="479">
        <v>0</v>
      </c>
      <c r="AW102" s="481" t="s">
        <v>578</v>
      </c>
      <c r="AX102" s="479">
        <v>0</v>
      </c>
      <c r="AY102" s="479">
        <v>0</v>
      </c>
      <c r="AZ102" s="479">
        <v>0</v>
      </c>
      <c r="BA102" s="479"/>
      <c r="BB102" s="479">
        <v>0</v>
      </c>
      <c r="BC102" s="479">
        <v>0</v>
      </c>
      <c r="BD102" s="479">
        <v>0</v>
      </c>
      <c r="BE102" s="479"/>
      <c r="BF102" s="479">
        <v>0</v>
      </c>
      <c r="BG102" s="479">
        <v>0</v>
      </c>
      <c r="BH102" s="479">
        <v>0</v>
      </c>
      <c r="BI102" s="481" t="s">
        <v>578</v>
      </c>
      <c r="BJ102" s="479">
        <v>0</v>
      </c>
      <c r="BK102" s="479">
        <v>0</v>
      </c>
      <c r="BL102" s="479">
        <v>0</v>
      </c>
      <c r="BM102" s="479"/>
      <c r="BN102" s="479">
        <v>0</v>
      </c>
      <c r="BO102" s="479">
        <v>0</v>
      </c>
      <c r="BP102" s="479">
        <v>0</v>
      </c>
      <c r="BQ102" s="479"/>
      <c r="BR102" s="479">
        <v>0</v>
      </c>
      <c r="BS102" s="479">
        <v>0</v>
      </c>
      <c r="BT102" s="479">
        <v>0</v>
      </c>
      <c r="BU102" s="481" t="s">
        <v>578</v>
      </c>
      <c r="BV102" s="479">
        <v>0</v>
      </c>
      <c r="BW102" s="479">
        <v>0</v>
      </c>
      <c r="BX102" s="479">
        <v>0</v>
      </c>
      <c r="BY102" s="479"/>
      <c r="BZ102" s="479">
        <v>0</v>
      </c>
      <c r="CA102" s="479">
        <v>0</v>
      </c>
      <c r="CB102" s="479">
        <v>0</v>
      </c>
    </row>
    <row r="103" spans="1:80" s="477" customFormat="1" ht="8.25" customHeight="1">
      <c r="A103" s="481" t="s">
        <v>579</v>
      </c>
      <c r="B103" s="479">
        <v>0</v>
      </c>
      <c r="C103" s="479">
        <v>0</v>
      </c>
      <c r="D103" s="479">
        <v>0</v>
      </c>
      <c r="E103" s="479"/>
      <c r="F103" s="479">
        <v>0</v>
      </c>
      <c r="G103" s="479">
        <v>0</v>
      </c>
      <c r="H103" s="479">
        <v>0</v>
      </c>
      <c r="I103" s="479"/>
      <c r="J103" s="479">
        <v>0</v>
      </c>
      <c r="K103" s="479">
        <v>0</v>
      </c>
      <c r="L103" s="479">
        <v>0</v>
      </c>
      <c r="M103" s="481" t="s">
        <v>579</v>
      </c>
      <c r="N103" s="479">
        <v>0</v>
      </c>
      <c r="O103" s="479">
        <v>0</v>
      </c>
      <c r="P103" s="479">
        <v>0</v>
      </c>
      <c r="Q103" s="479"/>
      <c r="R103" s="479">
        <v>0</v>
      </c>
      <c r="S103" s="479">
        <v>0</v>
      </c>
      <c r="T103" s="479">
        <v>0</v>
      </c>
      <c r="U103" s="479"/>
      <c r="V103" s="479">
        <v>0</v>
      </c>
      <c r="W103" s="479">
        <v>0</v>
      </c>
      <c r="X103" s="479">
        <v>0</v>
      </c>
      <c r="Y103" s="481" t="s">
        <v>579</v>
      </c>
      <c r="Z103" s="479">
        <v>0</v>
      </c>
      <c r="AA103" s="479">
        <v>0</v>
      </c>
      <c r="AB103" s="479">
        <v>0</v>
      </c>
      <c r="AC103" s="479"/>
      <c r="AD103" s="479">
        <v>0</v>
      </c>
      <c r="AE103" s="479">
        <v>0</v>
      </c>
      <c r="AF103" s="479">
        <v>0</v>
      </c>
      <c r="AG103" s="479"/>
      <c r="AH103" s="479">
        <v>0</v>
      </c>
      <c r="AI103" s="479">
        <v>0</v>
      </c>
      <c r="AJ103" s="479">
        <v>0</v>
      </c>
      <c r="AK103" s="481" t="s">
        <v>579</v>
      </c>
      <c r="AL103" s="479">
        <v>0</v>
      </c>
      <c r="AM103" s="479">
        <v>0</v>
      </c>
      <c r="AN103" s="479">
        <v>0</v>
      </c>
      <c r="AO103" s="479"/>
      <c r="AP103" s="479">
        <v>0</v>
      </c>
      <c r="AQ103" s="479">
        <v>0</v>
      </c>
      <c r="AR103" s="479">
        <v>0</v>
      </c>
      <c r="AS103" s="479"/>
      <c r="AT103" s="479">
        <v>0</v>
      </c>
      <c r="AU103" s="479">
        <v>0</v>
      </c>
      <c r="AV103" s="479">
        <v>0</v>
      </c>
      <c r="AW103" s="481" t="s">
        <v>579</v>
      </c>
      <c r="AX103" s="479">
        <v>0</v>
      </c>
      <c r="AY103" s="479">
        <v>0</v>
      </c>
      <c r="AZ103" s="479">
        <v>0</v>
      </c>
      <c r="BA103" s="479"/>
      <c r="BB103" s="479">
        <v>0</v>
      </c>
      <c r="BC103" s="479">
        <v>0</v>
      </c>
      <c r="BD103" s="479">
        <v>0</v>
      </c>
      <c r="BE103" s="479"/>
      <c r="BF103" s="479">
        <v>0</v>
      </c>
      <c r="BG103" s="479">
        <v>0</v>
      </c>
      <c r="BH103" s="479">
        <v>0</v>
      </c>
      <c r="BI103" s="481" t="s">
        <v>579</v>
      </c>
      <c r="BJ103" s="479">
        <v>0</v>
      </c>
      <c r="BK103" s="479">
        <v>0</v>
      </c>
      <c r="BL103" s="479">
        <v>0</v>
      </c>
      <c r="BM103" s="479"/>
      <c r="BN103" s="479">
        <v>0</v>
      </c>
      <c r="BO103" s="479">
        <v>0</v>
      </c>
      <c r="BP103" s="479">
        <v>0</v>
      </c>
      <c r="BQ103" s="479"/>
      <c r="BR103" s="479">
        <v>0</v>
      </c>
      <c r="BS103" s="479">
        <v>0</v>
      </c>
      <c r="BT103" s="479">
        <v>0</v>
      </c>
      <c r="BU103" s="481" t="s">
        <v>579</v>
      </c>
      <c r="BV103" s="479">
        <v>0</v>
      </c>
      <c r="BW103" s="479">
        <v>0</v>
      </c>
      <c r="BX103" s="479">
        <v>0</v>
      </c>
      <c r="BY103" s="479"/>
      <c r="BZ103" s="479">
        <v>0</v>
      </c>
      <c r="CA103" s="479">
        <v>0</v>
      </c>
      <c r="CB103" s="479">
        <v>0</v>
      </c>
    </row>
    <row r="104" spans="1:80" s="477" customFormat="1" ht="8.25" customHeight="1">
      <c r="A104" s="481" t="s">
        <v>580</v>
      </c>
      <c r="B104" s="479">
        <v>246550</v>
      </c>
      <c r="C104" s="479">
        <v>0</v>
      </c>
      <c r="D104" s="479">
        <v>246550</v>
      </c>
      <c r="E104" s="479"/>
      <c r="F104" s="479">
        <v>0</v>
      </c>
      <c r="G104" s="479">
        <v>0</v>
      </c>
      <c r="H104" s="479">
        <v>0</v>
      </c>
      <c r="I104" s="479"/>
      <c r="J104" s="479">
        <v>3648156.8829999999</v>
      </c>
      <c r="K104" s="479">
        <v>4600902.2149999999</v>
      </c>
      <c r="L104" s="479">
        <v>8249059.0990000004</v>
      </c>
      <c r="M104" s="481" t="s">
        <v>580</v>
      </c>
      <c r="N104" s="479">
        <v>86422</v>
      </c>
      <c r="O104" s="479">
        <v>29729.128000000001</v>
      </c>
      <c r="P104" s="479">
        <v>116151.128</v>
      </c>
      <c r="Q104" s="479"/>
      <c r="R104" s="479">
        <v>148169.60000000001</v>
      </c>
      <c r="S104" s="479">
        <v>0</v>
      </c>
      <c r="T104" s="479">
        <v>148169.60000000001</v>
      </c>
      <c r="U104" s="479"/>
      <c r="V104" s="479">
        <v>2099.4569999999999</v>
      </c>
      <c r="W104" s="479">
        <v>448.41699999999997</v>
      </c>
      <c r="X104" s="479">
        <v>2547.8739999999998</v>
      </c>
      <c r="Y104" s="481" t="s">
        <v>580</v>
      </c>
      <c r="Z104" s="479">
        <v>0</v>
      </c>
      <c r="AA104" s="479">
        <v>0</v>
      </c>
      <c r="AB104" s="479">
        <v>0</v>
      </c>
      <c r="AC104" s="479"/>
      <c r="AD104" s="479">
        <v>498497.52399999998</v>
      </c>
      <c r="AE104" s="479">
        <v>1487200</v>
      </c>
      <c r="AF104" s="479">
        <v>1985697.524</v>
      </c>
      <c r="AG104" s="479"/>
      <c r="AH104" s="479">
        <v>314671.25300000003</v>
      </c>
      <c r="AI104" s="479">
        <v>0</v>
      </c>
      <c r="AJ104" s="479">
        <v>314671.25300000003</v>
      </c>
      <c r="AK104" s="481" t="s">
        <v>580</v>
      </c>
      <c r="AL104" s="479">
        <v>75876.712</v>
      </c>
      <c r="AM104" s="479">
        <v>0</v>
      </c>
      <c r="AN104" s="479">
        <v>75876.712</v>
      </c>
      <c r="AO104" s="479"/>
      <c r="AP104" s="479">
        <v>310509.60200000001</v>
      </c>
      <c r="AQ104" s="479">
        <v>0</v>
      </c>
      <c r="AR104" s="479">
        <v>310509.60200000001</v>
      </c>
      <c r="AS104" s="479"/>
      <c r="AT104" s="479">
        <v>134600</v>
      </c>
      <c r="AU104" s="479">
        <v>0</v>
      </c>
      <c r="AV104" s="479">
        <v>134600</v>
      </c>
      <c r="AW104" s="481" t="s">
        <v>580</v>
      </c>
      <c r="AX104" s="479">
        <v>119263.83</v>
      </c>
      <c r="AY104" s="479">
        <v>0</v>
      </c>
      <c r="AZ104" s="479">
        <v>119263.83</v>
      </c>
      <c r="BA104" s="479"/>
      <c r="BB104" s="479">
        <v>0</v>
      </c>
      <c r="BC104" s="479">
        <v>0</v>
      </c>
      <c r="BD104" s="479">
        <v>0</v>
      </c>
      <c r="BE104" s="479"/>
      <c r="BF104" s="479">
        <v>0</v>
      </c>
      <c r="BG104" s="479">
        <v>0</v>
      </c>
      <c r="BH104" s="479">
        <v>0</v>
      </c>
      <c r="BI104" s="481" t="s">
        <v>580</v>
      </c>
      <c r="BJ104" s="479">
        <v>0</v>
      </c>
      <c r="BK104" s="479">
        <v>0</v>
      </c>
      <c r="BL104" s="479">
        <v>0</v>
      </c>
      <c r="BM104" s="479"/>
      <c r="BN104" s="479">
        <v>0</v>
      </c>
      <c r="BO104" s="479">
        <v>0</v>
      </c>
      <c r="BP104" s="479">
        <v>0</v>
      </c>
      <c r="BQ104" s="479"/>
      <c r="BR104" s="479">
        <v>5584816.8610000005</v>
      </c>
      <c r="BS104" s="479">
        <v>6118279.7599999998</v>
      </c>
      <c r="BT104" s="479">
        <v>11703096.622</v>
      </c>
      <c r="BU104" s="481" t="s">
        <v>580</v>
      </c>
      <c r="BV104" s="479">
        <v>3648156.8829999999</v>
      </c>
      <c r="BW104" s="479">
        <v>4600902.2149999999</v>
      </c>
      <c r="BX104" s="479">
        <v>8249059.0990000004</v>
      </c>
      <c r="BY104" s="479"/>
      <c r="BZ104" s="479">
        <v>5584816.8610000005</v>
      </c>
      <c r="CA104" s="479">
        <v>6118279.7599999998</v>
      </c>
      <c r="CB104" s="479">
        <v>11703096.622</v>
      </c>
    </row>
    <row r="105" spans="1:80" s="483" customFormat="1" ht="3" customHeight="1">
      <c r="A105" s="481"/>
      <c r="B105" s="479"/>
      <c r="C105" s="479"/>
      <c r="D105" s="479"/>
      <c r="E105" s="479"/>
      <c r="F105" s="479"/>
      <c r="G105" s="479"/>
      <c r="H105" s="479"/>
      <c r="I105" s="479"/>
      <c r="J105" s="479"/>
      <c r="K105" s="479"/>
      <c r="L105" s="479"/>
      <c r="M105" s="481"/>
      <c r="N105" s="479"/>
      <c r="O105" s="479"/>
      <c r="P105" s="479"/>
      <c r="Q105" s="479"/>
      <c r="R105" s="479"/>
      <c r="S105" s="479"/>
      <c r="T105" s="479"/>
      <c r="U105" s="479"/>
      <c r="V105" s="479"/>
      <c r="W105" s="479"/>
      <c r="X105" s="479"/>
      <c r="Y105" s="481"/>
      <c r="Z105" s="479"/>
      <c r="AA105" s="479"/>
      <c r="AB105" s="479"/>
      <c r="AC105" s="479"/>
      <c r="AD105" s="479"/>
      <c r="AE105" s="479"/>
      <c r="AF105" s="479"/>
      <c r="AG105" s="479"/>
      <c r="AH105" s="479"/>
      <c r="AI105" s="479"/>
      <c r="AJ105" s="479"/>
      <c r="AK105" s="481"/>
      <c r="AL105" s="479"/>
      <c r="AM105" s="479"/>
      <c r="AN105" s="479"/>
      <c r="AO105" s="479"/>
      <c r="AP105" s="479"/>
      <c r="AQ105" s="479"/>
      <c r="AR105" s="479"/>
      <c r="AS105" s="479"/>
      <c r="AT105" s="479"/>
      <c r="AU105" s="479"/>
      <c r="AV105" s="479"/>
      <c r="AW105" s="481"/>
      <c r="AX105" s="479"/>
      <c r="AY105" s="479"/>
      <c r="AZ105" s="479"/>
      <c r="BA105" s="479"/>
      <c r="BB105" s="479"/>
      <c r="BC105" s="479"/>
      <c r="BD105" s="479"/>
      <c r="BE105" s="479"/>
      <c r="BF105" s="479"/>
      <c r="BG105" s="479"/>
      <c r="BH105" s="479"/>
      <c r="BI105" s="481"/>
      <c r="BJ105" s="479"/>
      <c r="BK105" s="479"/>
      <c r="BL105" s="479"/>
      <c r="BM105" s="479"/>
      <c r="BN105" s="479"/>
      <c r="BO105" s="479"/>
      <c r="BP105" s="479"/>
      <c r="BQ105" s="479"/>
      <c r="BR105" s="479"/>
      <c r="BS105" s="479"/>
      <c r="BT105" s="479"/>
      <c r="BU105" s="481"/>
      <c r="BV105" s="479"/>
      <c r="BW105" s="479"/>
      <c r="BX105" s="479"/>
      <c r="BY105" s="479"/>
      <c r="BZ105" s="479"/>
      <c r="CA105" s="479"/>
      <c r="CB105" s="479"/>
    </row>
    <row r="106" spans="1:80" s="477" customFormat="1" ht="8.25" customHeight="1">
      <c r="A106" s="484" t="s">
        <v>581</v>
      </c>
      <c r="B106" s="485">
        <v>10281907.318</v>
      </c>
      <c r="C106" s="485">
        <v>638747.20799999998</v>
      </c>
      <c r="D106" s="485">
        <v>10920654.527000001</v>
      </c>
      <c r="E106" s="485"/>
      <c r="F106" s="485">
        <v>19188.949000000001</v>
      </c>
      <c r="G106" s="485">
        <v>4471.7190000000001</v>
      </c>
      <c r="H106" s="485">
        <v>23660.669000000002</v>
      </c>
      <c r="I106" s="485"/>
      <c r="J106" s="485">
        <v>12119382.961999999</v>
      </c>
      <c r="K106" s="485">
        <v>788238.74300000002</v>
      </c>
      <c r="L106" s="485">
        <v>12907621.705</v>
      </c>
      <c r="M106" s="484" t="s">
        <v>581</v>
      </c>
      <c r="N106" s="485">
        <v>201908.13500000001</v>
      </c>
      <c r="O106" s="485">
        <v>4109.308</v>
      </c>
      <c r="P106" s="485">
        <v>206017.443</v>
      </c>
      <c r="Q106" s="485"/>
      <c r="R106" s="485">
        <v>720628.19299999997</v>
      </c>
      <c r="S106" s="485">
        <v>209206.65599999999</v>
      </c>
      <c r="T106" s="485">
        <v>929834.85</v>
      </c>
      <c r="U106" s="485"/>
      <c r="V106" s="485">
        <v>4389799.9620000003</v>
      </c>
      <c r="W106" s="485">
        <v>125876.792</v>
      </c>
      <c r="X106" s="485">
        <v>4515676.7539999997</v>
      </c>
      <c r="Y106" s="484" t="s">
        <v>581</v>
      </c>
      <c r="Z106" s="485">
        <v>256713.66399999999</v>
      </c>
      <c r="AA106" s="485">
        <v>3906.4250000000002</v>
      </c>
      <c r="AB106" s="485">
        <v>260620.08900000001</v>
      </c>
      <c r="AC106" s="485"/>
      <c r="AD106" s="485">
        <v>5709842.1349999998</v>
      </c>
      <c r="AE106" s="485">
        <v>294601.34899999999</v>
      </c>
      <c r="AF106" s="485">
        <v>6004443.4850000003</v>
      </c>
      <c r="AG106" s="485"/>
      <c r="AH106" s="485">
        <v>1231213.9939999999</v>
      </c>
      <c r="AI106" s="485">
        <v>5942.73</v>
      </c>
      <c r="AJ106" s="485">
        <v>1237156.7239999999</v>
      </c>
      <c r="AK106" s="484" t="s">
        <v>581</v>
      </c>
      <c r="AL106" s="485">
        <v>27669.394</v>
      </c>
      <c r="AM106" s="485">
        <v>4004.9059999999999</v>
      </c>
      <c r="AN106" s="485">
        <v>31674.300999999999</v>
      </c>
      <c r="AO106" s="485"/>
      <c r="AP106" s="485">
        <v>209269.93700000001</v>
      </c>
      <c r="AQ106" s="485">
        <v>17339.23</v>
      </c>
      <c r="AR106" s="485">
        <v>226609.16699999999</v>
      </c>
      <c r="AS106" s="485"/>
      <c r="AT106" s="485">
        <v>614910.87899999996</v>
      </c>
      <c r="AU106" s="485">
        <v>56228.91</v>
      </c>
      <c r="AV106" s="485">
        <v>671139.79</v>
      </c>
      <c r="AW106" s="484" t="s">
        <v>581</v>
      </c>
      <c r="AX106" s="485">
        <v>56563.15</v>
      </c>
      <c r="AY106" s="485">
        <v>15705.69</v>
      </c>
      <c r="AZ106" s="485">
        <v>72268.84</v>
      </c>
      <c r="BA106" s="485"/>
      <c r="BB106" s="485">
        <v>15605.022999999999</v>
      </c>
      <c r="BC106" s="485">
        <v>593.13800000000003</v>
      </c>
      <c r="BD106" s="485">
        <v>16198.162</v>
      </c>
      <c r="BE106" s="485"/>
      <c r="BF106" s="485">
        <v>4480.5690000000004</v>
      </c>
      <c r="BG106" s="485">
        <v>78.599000000000004</v>
      </c>
      <c r="BH106" s="485">
        <v>4559.1689999999999</v>
      </c>
      <c r="BI106" s="484" t="s">
        <v>581</v>
      </c>
      <c r="BJ106" s="485">
        <v>6178.0649999999996</v>
      </c>
      <c r="BK106" s="485">
        <v>32.354999999999997</v>
      </c>
      <c r="BL106" s="485">
        <v>6210.42</v>
      </c>
      <c r="BM106" s="485"/>
      <c r="BN106" s="485">
        <v>87558.240999999995</v>
      </c>
      <c r="BO106" s="485">
        <v>7059.4780000000001</v>
      </c>
      <c r="BP106" s="485">
        <v>94617.72</v>
      </c>
      <c r="BQ106" s="485"/>
      <c r="BR106" s="485">
        <v>35952820.57</v>
      </c>
      <c r="BS106" s="485">
        <v>2176143.2359999996</v>
      </c>
      <c r="BT106" s="485">
        <v>38128963.815000013</v>
      </c>
      <c r="BU106" s="484" t="s">
        <v>581</v>
      </c>
      <c r="BV106" s="485">
        <v>12119382.961999999</v>
      </c>
      <c r="BW106" s="485">
        <v>803689.66500000004</v>
      </c>
      <c r="BX106" s="485">
        <v>12923072.627</v>
      </c>
      <c r="BY106" s="485"/>
      <c r="BZ106" s="485">
        <v>35952820.57</v>
      </c>
      <c r="CA106" s="485">
        <v>2191594.1579999998</v>
      </c>
      <c r="CB106" s="485">
        <v>38144414.737000018</v>
      </c>
    </row>
    <row r="107" spans="1:80" s="483" customFormat="1" ht="3" customHeight="1">
      <c r="A107" s="481"/>
      <c r="B107" s="485"/>
      <c r="C107" s="485"/>
      <c r="D107" s="485"/>
      <c r="E107" s="485"/>
      <c r="F107" s="485"/>
      <c r="G107" s="485"/>
      <c r="H107" s="485"/>
      <c r="I107" s="485"/>
      <c r="J107" s="485"/>
      <c r="K107" s="485"/>
      <c r="L107" s="485"/>
      <c r="M107" s="481"/>
      <c r="N107" s="485"/>
      <c r="O107" s="485"/>
      <c r="P107" s="485"/>
      <c r="Q107" s="485"/>
      <c r="R107" s="485"/>
      <c r="S107" s="485"/>
      <c r="T107" s="485"/>
      <c r="U107" s="485"/>
      <c r="V107" s="485"/>
      <c r="W107" s="485"/>
      <c r="X107" s="485"/>
      <c r="Y107" s="481"/>
      <c r="Z107" s="485"/>
      <c r="AA107" s="485"/>
      <c r="AB107" s="485"/>
      <c r="AC107" s="485"/>
      <c r="AD107" s="485"/>
      <c r="AE107" s="485"/>
      <c r="AF107" s="485"/>
      <c r="AG107" s="485"/>
      <c r="AH107" s="485"/>
      <c r="AI107" s="485"/>
      <c r="AJ107" s="485"/>
      <c r="AK107" s="481"/>
      <c r="AL107" s="485"/>
      <c r="AM107" s="485"/>
      <c r="AN107" s="485"/>
      <c r="AO107" s="485"/>
      <c r="AP107" s="485"/>
      <c r="AQ107" s="485"/>
      <c r="AR107" s="485"/>
      <c r="AS107" s="485"/>
      <c r="AT107" s="485"/>
      <c r="AU107" s="485"/>
      <c r="AV107" s="485"/>
      <c r="AW107" s="481"/>
      <c r="AX107" s="485"/>
      <c r="AY107" s="485"/>
      <c r="AZ107" s="485"/>
      <c r="BA107" s="485"/>
      <c r="BB107" s="485"/>
      <c r="BC107" s="485"/>
      <c r="BD107" s="485"/>
      <c r="BE107" s="485"/>
      <c r="BF107" s="485"/>
      <c r="BG107" s="485"/>
      <c r="BH107" s="485"/>
      <c r="BI107" s="481"/>
      <c r="BJ107" s="485"/>
      <c r="BK107" s="485"/>
      <c r="BL107" s="485"/>
      <c r="BM107" s="485"/>
      <c r="BN107" s="485"/>
      <c r="BO107" s="485"/>
      <c r="BP107" s="485"/>
      <c r="BQ107" s="485"/>
      <c r="BR107" s="485"/>
      <c r="BS107" s="485"/>
      <c r="BT107" s="485"/>
      <c r="BU107" s="481"/>
      <c r="BV107" s="485"/>
      <c r="BW107" s="485"/>
      <c r="BX107" s="485"/>
      <c r="BY107" s="485"/>
      <c r="BZ107" s="485"/>
      <c r="CA107" s="485"/>
      <c r="CB107" s="485"/>
    </row>
    <row r="108" spans="1:80" s="477" customFormat="1" ht="8.25" customHeight="1">
      <c r="A108" s="473" t="s">
        <v>582</v>
      </c>
      <c r="B108" s="474">
        <v>435024.65</v>
      </c>
      <c r="C108" s="474">
        <v>142943.78099999999</v>
      </c>
      <c r="D108" s="474">
        <v>577968.43099999998</v>
      </c>
      <c r="E108" s="474"/>
      <c r="F108" s="474">
        <v>35944.872000000003</v>
      </c>
      <c r="G108" s="474">
        <v>2087.328</v>
      </c>
      <c r="H108" s="474">
        <v>38032.199999999997</v>
      </c>
      <c r="I108" s="474"/>
      <c r="J108" s="474">
        <v>290758.35700000002</v>
      </c>
      <c r="K108" s="474">
        <v>213809.91500000001</v>
      </c>
      <c r="L108" s="474">
        <v>504568.272</v>
      </c>
      <c r="M108" s="473" t="s">
        <v>582</v>
      </c>
      <c r="N108" s="474">
        <v>97224.138999999996</v>
      </c>
      <c r="O108" s="474">
        <v>21595.626</v>
      </c>
      <c r="P108" s="474">
        <v>118819.766</v>
      </c>
      <c r="Q108" s="474"/>
      <c r="R108" s="474">
        <v>131284.095</v>
      </c>
      <c r="S108" s="474">
        <v>89271.437000000005</v>
      </c>
      <c r="T108" s="474">
        <v>220555.533</v>
      </c>
      <c r="U108" s="474"/>
      <c r="V108" s="474">
        <v>225594.48699999999</v>
      </c>
      <c r="W108" s="474">
        <v>89117.625</v>
      </c>
      <c r="X108" s="474">
        <v>314712.11200000002</v>
      </c>
      <c r="Y108" s="473" t="s">
        <v>582</v>
      </c>
      <c r="Z108" s="474">
        <v>13.739000000000001</v>
      </c>
      <c r="AA108" s="474">
        <v>0.378</v>
      </c>
      <c r="AB108" s="474">
        <v>14.118</v>
      </c>
      <c r="AC108" s="474"/>
      <c r="AD108" s="474">
        <v>255049.361</v>
      </c>
      <c r="AE108" s="474">
        <v>109635.495</v>
      </c>
      <c r="AF108" s="474">
        <v>364684.85700000002</v>
      </c>
      <c r="AG108" s="474"/>
      <c r="AH108" s="474">
        <v>375103.315</v>
      </c>
      <c r="AI108" s="474">
        <v>26963.513999999999</v>
      </c>
      <c r="AJ108" s="474">
        <v>402066.83</v>
      </c>
      <c r="AK108" s="473" t="s">
        <v>582</v>
      </c>
      <c r="AL108" s="474">
        <v>66374.063999999998</v>
      </c>
      <c r="AM108" s="474">
        <v>7591.5379999999996</v>
      </c>
      <c r="AN108" s="474">
        <v>73965.601999999999</v>
      </c>
      <c r="AO108" s="474"/>
      <c r="AP108" s="474">
        <v>91387.769</v>
      </c>
      <c r="AQ108" s="474">
        <v>7313.8819999999996</v>
      </c>
      <c r="AR108" s="474">
        <v>98701.650999999998</v>
      </c>
      <c r="AS108" s="474"/>
      <c r="AT108" s="474">
        <v>41866.158000000003</v>
      </c>
      <c r="AU108" s="474">
        <v>37970.966999999997</v>
      </c>
      <c r="AV108" s="474">
        <v>79837.126000000004</v>
      </c>
      <c r="AW108" s="473" t="s">
        <v>582</v>
      </c>
      <c r="AX108" s="474">
        <v>41620.481</v>
      </c>
      <c r="AY108" s="474">
        <v>2.5720000000000001</v>
      </c>
      <c r="AZ108" s="474">
        <v>41623.053</v>
      </c>
      <c r="BA108" s="474"/>
      <c r="BB108" s="474">
        <v>35996.498</v>
      </c>
      <c r="BC108" s="474">
        <v>132.619</v>
      </c>
      <c r="BD108" s="474">
        <v>36129.116999999998</v>
      </c>
      <c r="BE108" s="474"/>
      <c r="BF108" s="474">
        <v>1653.277</v>
      </c>
      <c r="BG108" s="474">
        <v>5374.78</v>
      </c>
      <c r="BH108" s="474">
        <v>7028.0569999999998</v>
      </c>
      <c r="BI108" s="473" t="s">
        <v>582</v>
      </c>
      <c r="BJ108" s="474">
        <v>326.94799999999998</v>
      </c>
      <c r="BK108" s="474">
        <v>6861.0069999999996</v>
      </c>
      <c r="BL108" s="474">
        <v>7187.9549999999999</v>
      </c>
      <c r="BM108" s="474"/>
      <c r="BN108" s="474">
        <v>4112.058</v>
      </c>
      <c r="BO108" s="474">
        <v>4380.7550000000001</v>
      </c>
      <c r="BP108" s="474">
        <v>8492.8140000000003</v>
      </c>
      <c r="BQ108" s="474"/>
      <c r="BR108" s="474">
        <v>2129334.2679999997</v>
      </c>
      <c r="BS108" s="474">
        <v>765053.21899999981</v>
      </c>
      <c r="BT108" s="474">
        <v>2894387.4939999999</v>
      </c>
      <c r="BU108" s="473" t="s">
        <v>582</v>
      </c>
      <c r="BV108" s="474">
        <v>290758.35700000002</v>
      </c>
      <c r="BW108" s="474">
        <v>218555.462</v>
      </c>
      <c r="BX108" s="474">
        <v>509313.81900000002</v>
      </c>
      <c r="BY108" s="474"/>
      <c r="BZ108" s="474">
        <v>2129334.2679999997</v>
      </c>
      <c r="CA108" s="474">
        <v>769798.76599999983</v>
      </c>
      <c r="CB108" s="474">
        <v>2899133.0410000002</v>
      </c>
    </row>
    <row r="109" spans="1:80" s="477" customFormat="1" ht="8.25" customHeight="1">
      <c r="A109" s="481" t="s">
        <v>583</v>
      </c>
      <c r="B109" s="479">
        <v>290965.07500000001</v>
      </c>
      <c r="C109" s="479">
        <v>90554.254000000001</v>
      </c>
      <c r="D109" s="479">
        <v>381519.32900000003</v>
      </c>
      <c r="E109" s="479"/>
      <c r="F109" s="479">
        <v>35317.722000000002</v>
      </c>
      <c r="G109" s="479">
        <v>1792.8920000000001</v>
      </c>
      <c r="H109" s="479">
        <v>37110.614999999998</v>
      </c>
      <c r="I109" s="479"/>
      <c r="J109" s="479">
        <v>145574.88399999999</v>
      </c>
      <c r="K109" s="479">
        <v>127404.355</v>
      </c>
      <c r="L109" s="479">
        <v>272979.239</v>
      </c>
      <c r="M109" s="481" t="s">
        <v>583</v>
      </c>
      <c r="N109" s="479">
        <v>91488.471000000005</v>
      </c>
      <c r="O109" s="479">
        <v>19307.094000000001</v>
      </c>
      <c r="P109" s="479">
        <v>110795.56600000001</v>
      </c>
      <c r="Q109" s="479"/>
      <c r="R109" s="479">
        <v>104810.15300000001</v>
      </c>
      <c r="S109" s="479">
        <v>60284.889000000003</v>
      </c>
      <c r="T109" s="479">
        <v>165095.04300000001</v>
      </c>
      <c r="U109" s="479"/>
      <c r="V109" s="479">
        <v>165661.02900000001</v>
      </c>
      <c r="W109" s="479">
        <v>55826.781999999999</v>
      </c>
      <c r="X109" s="479">
        <v>221487.81200000001</v>
      </c>
      <c r="Y109" s="481" t="s">
        <v>583</v>
      </c>
      <c r="Z109" s="479">
        <v>13.739000000000001</v>
      </c>
      <c r="AA109" s="479">
        <v>0.378</v>
      </c>
      <c r="AB109" s="479">
        <v>14.118</v>
      </c>
      <c r="AC109" s="479"/>
      <c r="AD109" s="479">
        <v>182627.266</v>
      </c>
      <c r="AE109" s="479">
        <v>51188.214999999997</v>
      </c>
      <c r="AF109" s="479">
        <v>233815.481</v>
      </c>
      <c r="AG109" s="479"/>
      <c r="AH109" s="479">
        <v>255909.84400000001</v>
      </c>
      <c r="AI109" s="479">
        <v>1855.4480000000001</v>
      </c>
      <c r="AJ109" s="479">
        <v>257765.29300000001</v>
      </c>
      <c r="AK109" s="481" t="s">
        <v>583</v>
      </c>
      <c r="AL109" s="479">
        <v>62372.182000000001</v>
      </c>
      <c r="AM109" s="479">
        <v>6955.9409999999998</v>
      </c>
      <c r="AN109" s="479">
        <v>69328.123000000007</v>
      </c>
      <c r="AO109" s="479"/>
      <c r="AP109" s="479">
        <v>79070.951000000001</v>
      </c>
      <c r="AQ109" s="479">
        <v>7313.3270000000002</v>
      </c>
      <c r="AR109" s="479">
        <v>86384.278999999995</v>
      </c>
      <c r="AS109" s="479"/>
      <c r="AT109" s="479">
        <v>38398.724999999999</v>
      </c>
      <c r="AU109" s="479">
        <v>19326.241999999998</v>
      </c>
      <c r="AV109" s="479">
        <v>57724.968000000001</v>
      </c>
      <c r="AW109" s="481" t="s">
        <v>583</v>
      </c>
      <c r="AX109" s="479">
        <v>34589.915999999997</v>
      </c>
      <c r="AY109" s="479">
        <v>2.5720000000000001</v>
      </c>
      <c r="AZ109" s="479">
        <v>34592.487999999998</v>
      </c>
      <c r="BA109" s="479"/>
      <c r="BB109" s="479">
        <v>35399.067000000003</v>
      </c>
      <c r="BC109" s="479">
        <v>132.619</v>
      </c>
      <c r="BD109" s="479">
        <v>35531.686000000002</v>
      </c>
      <c r="BE109" s="479"/>
      <c r="BF109" s="479">
        <v>1548.7619999999999</v>
      </c>
      <c r="BG109" s="479">
        <v>3522.4319999999998</v>
      </c>
      <c r="BH109" s="479">
        <v>5071.1940000000004</v>
      </c>
      <c r="BI109" s="481" t="s">
        <v>583</v>
      </c>
      <c r="BJ109" s="479">
        <v>0</v>
      </c>
      <c r="BK109" s="479">
        <v>6025.8879999999999</v>
      </c>
      <c r="BL109" s="479">
        <v>6025.8879999999999</v>
      </c>
      <c r="BM109" s="479"/>
      <c r="BN109" s="479">
        <v>4093.7289999999998</v>
      </c>
      <c r="BO109" s="479">
        <v>1460.777</v>
      </c>
      <c r="BP109" s="479">
        <v>5554.5069999999996</v>
      </c>
      <c r="BQ109" s="479"/>
      <c r="BR109" s="479">
        <v>1527841.5150000004</v>
      </c>
      <c r="BS109" s="479">
        <v>452954.10499999998</v>
      </c>
      <c r="BT109" s="479">
        <v>1980795.6289999997</v>
      </c>
      <c r="BU109" s="481" t="s">
        <v>583</v>
      </c>
      <c r="BV109" s="479">
        <v>145574.88399999999</v>
      </c>
      <c r="BW109" s="479">
        <v>132149.90299999999</v>
      </c>
      <c r="BX109" s="479">
        <v>277724.78700000001</v>
      </c>
      <c r="BY109" s="479"/>
      <c r="BZ109" s="479">
        <v>1527841.5150000004</v>
      </c>
      <c r="CA109" s="479">
        <v>457699.65299999999</v>
      </c>
      <c r="CB109" s="479">
        <v>1985541.1769999997</v>
      </c>
    </row>
    <row r="110" spans="1:80" s="477" customFormat="1" ht="8.25" customHeight="1">
      <c r="A110" s="481" t="s">
        <v>584</v>
      </c>
      <c r="B110" s="479">
        <v>8864.4809999999998</v>
      </c>
      <c r="C110" s="479">
        <v>787.79899999999998</v>
      </c>
      <c r="D110" s="479">
        <v>9652.2800000000007</v>
      </c>
      <c r="E110" s="479"/>
      <c r="F110" s="479">
        <v>257.09199999999998</v>
      </c>
      <c r="G110" s="479">
        <v>0.01</v>
      </c>
      <c r="H110" s="479">
        <v>257.10199999999998</v>
      </c>
      <c r="I110" s="479"/>
      <c r="J110" s="479">
        <v>0</v>
      </c>
      <c r="K110" s="479">
        <v>0</v>
      </c>
      <c r="L110" s="479">
        <v>0</v>
      </c>
      <c r="M110" s="481" t="s">
        <v>584</v>
      </c>
      <c r="N110" s="479">
        <v>128.84</v>
      </c>
      <c r="O110" s="479">
        <v>12.336</v>
      </c>
      <c r="P110" s="479">
        <v>141.17599999999999</v>
      </c>
      <c r="Q110" s="479"/>
      <c r="R110" s="479">
        <v>835.56299999999999</v>
      </c>
      <c r="S110" s="479">
        <v>112.066</v>
      </c>
      <c r="T110" s="479">
        <v>947.63</v>
      </c>
      <c r="U110" s="479"/>
      <c r="V110" s="479">
        <v>760.57299999999998</v>
      </c>
      <c r="W110" s="479">
        <v>18.242999999999999</v>
      </c>
      <c r="X110" s="479">
        <v>778.81600000000003</v>
      </c>
      <c r="Y110" s="481" t="s">
        <v>584</v>
      </c>
      <c r="Z110" s="479">
        <v>0</v>
      </c>
      <c r="AA110" s="479">
        <v>0</v>
      </c>
      <c r="AB110" s="479">
        <v>0</v>
      </c>
      <c r="AC110" s="479"/>
      <c r="AD110" s="479">
        <v>0</v>
      </c>
      <c r="AE110" s="479">
        <v>0</v>
      </c>
      <c r="AF110" s="479">
        <v>0</v>
      </c>
      <c r="AG110" s="479"/>
      <c r="AH110" s="479">
        <v>1769.664</v>
      </c>
      <c r="AI110" s="479">
        <v>0.20599999999999999</v>
      </c>
      <c r="AJ110" s="479">
        <v>1769.8710000000001</v>
      </c>
      <c r="AK110" s="481" t="s">
        <v>584</v>
      </c>
      <c r="AL110" s="479">
        <v>3676.3119999999999</v>
      </c>
      <c r="AM110" s="479">
        <v>0</v>
      </c>
      <c r="AN110" s="479">
        <v>3676.3119999999999</v>
      </c>
      <c r="AO110" s="479"/>
      <c r="AP110" s="479">
        <v>198.607</v>
      </c>
      <c r="AQ110" s="479">
        <v>0.55400000000000005</v>
      </c>
      <c r="AR110" s="479">
        <v>199.161</v>
      </c>
      <c r="AS110" s="479"/>
      <c r="AT110" s="479">
        <v>378.63400000000001</v>
      </c>
      <c r="AU110" s="479">
        <v>0</v>
      </c>
      <c r="AV110" s="479">
        <v>378.63400000000001</v>
      </c>
      <c r="AW110" s="481" t="s">
        <v>584</v>
      </c>
      <c r="AX110" s="479">
        <v>0</v>
      </c>
      <c r="AY110" s="479">
        <v>0</v>
      </c>
      <c r="AZ110" s="479">
        <v>0</v>
      </c>
      <c r="BA110" s="479"/>
      <c r="BB110" s="479">
        <v>0</v>
      </c>
      <c r="BC110" s="479">
        <v>0</v>
      </c>
      <c r="BD110" s="479">
        <v>0</v>
      </c>
      <c r="BE110" s="479"/>
      <c r="BF110" s="479">
        <v>104.514</v>
      </c>
      <c r="BG110" s="479">
        <v>0</v>
      </c>
      <c r="BH110" s="479">
        <v>104.514</v>
      </c>
      <c r="BI110" s="481" t="s">
        <v>584</v>
      </c>
      <c r="BJ110" s="479">
        <v>0</v>
      </c>
      <c r="BK110" s="479">
        <v>0</v>
      </c>
      <c r="BL110" s="479">
        <v>0</v>
      </c>
      <c r="BM110" s="479"/>
      <c r="BN110" s="479">
        <v>18.327999999999999</v>
      </c>
      <c r="BO110" s="479">
        <v>0</v>
      </c>
      <c r="BP110" s="479">
        <v>18.327999999999999</v>
      </c>
      <c r="BQ110" s="479"/>
      <c r="BR110" s="479">
        <v>16992.608000000004</v>
      </c>
      <c r="BS110" s="479">
        <v>931.21400000000006</v>
      </c>
      <c r="BT110" s="479">
        <v>17923.823999999997</v>
      </c>
      <c r="BU110" s="481" t="s">
        <v>584</v>
      </c>
      <c r="BV110" s="479">
        <v>0</v>
      </c>
      <c r="BW110" s="479">
        <v>0</v>
      </c>
      <c r="BX110" s="479">
        <v>0</v>
      </c>
      <c r="BY110" s="479"/>
      <c r="BZ110" s="479">
        <v>16992.608000000004</v>
      </c>
      <c r="CA110" s="479">
        <v>931.21400000000006</v>
      </c>
      <c r="CB110" s="479">
        <v>17923.823999999997</v>
      </c>
    </row>
    <row r="111" spans="1:80" s="477" customFormat="1" ht="8.25" customHeight="1">
      <c r="A111" s="481" t="s">
        <v>585</v>
      </c>
      <c r="B111" s="479">
        <v>185.82499999999999</v>
      </c>
      <c r="C111" s="479">
        <v>449.721</v>
      </c>
      <c r="D111" s="479">
        <v>635.54600000000005</v>
      </c>
      <c r="E111" s="479"/>
      <c r="F111" s="479">
        <v>0</v>
      </c>
      <c r="G111" s="479">
        <v>0</v>
      </c>
      <c r="H111" s="479">
        <v>0</v>
      </c>
      <c r="I111" s="479"/>
      <c r="J111" s="479">
        <v>0</v>
      </c>
      <c r="K111" s="479">
        <v>0</v>
      </c>
      <c r="L111" s="479">
        <v>0</v>
      </c>
      <c r="M111" s="481" t="s">
        <v>585</v>
      </c>
      <c r="N111" s="479">
        <v>0</v>
      </c>
      <c r="O111" s="479">
        <v>0</v>
      </c>
      <c r="P111" s="479">
        <v>0</v>
      </c>
      <c r="Q111" s="479"/>
      <c r="R111" s="479">
        <v>266.18599999999998</v>
      </c>
      <c r="S111" s="479">
        <v>12.601000000000001</v>
      </c>
      <c r="T111" s="479">
        <v>278.78800000000001</v>
      </c>
      <c r="U111" s="479"/>
      <c r="V111" s="479">
        <v>134.77799999999999</v>
      </c>
      <c r="W111" s="479">
        <v>63.008000000000003</v>
      </c>
      <c r="X111" s="479">
        <v>197.786</v>
      </c>
      <c r="Y111" s="481" t="s">
        <v>585</v>
      </c>
      <c r="Z111" s="479">
        <v>0</v>
      </c>
      <c r="AA111" s="479">
        <v>0</v>
      </c>
      <c r="AB111" s="479">
        <v>0</v>
      </c>
      <c r="AC111" s="479"/>
      <c r="AD111" s="479">
        <v>359.60399999999998</v>
      </c>
      <c r="AE111" s="479">
        <v>234.79900000000001</v>
      </c>
      <c r="AF111" s="479">
        <v>594.404</v>
      </c>
      <c r="AG111" s="479"/>
      <c r="AH111" s="479">
        <v>0</v>
      </c>
      <c r="AI111" s="479">
        <v>0</v>
      </c>
      <c r="AJ111" s="479">
        <v>0</v>
      </c>
      <c r="AK111" s="481" t="s">
        <v>585</v>
      </c>
      <c r="AL111" s="479">
        <v>0</v>
      </c>
      <c r="AM111" s="479">
        <v>0</v>
      </c>
      <c r="AN111" s="479">
        <v>0</v>
      </c>
      <c r="AO111" s="479"/>
      <c r="AP111" s="479">
        <v>17.689</v>
      </c>
      <c r="AQ111" s="479">
        <v>0</v>
      </c>
      <c r="AR111" s="479">
        <v>17.689</v>
      </c>
      <c r="AS111" s="479"/>
      <c r="AT111" s="479">
        <v>121.137</v>
      </c>
      <c r="AU111" s="479">
        <v>359.97399999999999</v>
      </c>
      <c r="AV111" s="479">
        <v>481.11099999999999</v>
      </c>
      <c r="AW111" s="481" t="s">
        <v>585</v>
      </c>
      <c r="AX111" s="479">
        <v>0.84199999999999997</v>
      </c>
      <c r="AY111" s="479">
        <v>0</v>
      </c>
      <c r="AZ111" s="479">
        <v>0.84199999999999997</v>
      </c>
      <c r="BA111" s="479"/>
      <c r="BB111" s="479">
        <v>0</v>
      </c>
      <c r="BC111" s="479">
        <v>0</v>
      </c>
      <c r="BD111" s="479">
        <v>0</v>
      </c>
      <c r="BE111" s="479"/>
      <c r="BF111" s="479">
        <v>0</v>
      </c>
      <c r="BG111" s="479">
        <v>0</v>
      </c>
      <c r="BH111" s="479">
        <v>0</v>
      </c>
      <c r="BI111" s="481" t="s">
        <v>585</v>
      </c>
      <c r="BJ111" s="479">
        <v>0</v>
      </c>
      <c r="BK111" s="479">
        <v>0</v>
      </c>
      <c r="BL111" s="479">
        <v>0</v>
      </c>
      <c r="BM111" s="479"/>
      <c r="BN111" s="479">
        <v>0</v>
      </c>
      <c r="BO111" s="479">
        <v>0</v>
      </c>
      <c r="BP111" s="479">
        <v>0</v>
      </c>
      <c r="BQ111" s="479"/>
      <c r="BR111" s="479">
        <v>1086.0610000000001</v>
      </c>
      <c r="BS111" s="479">
        <v>1120.1030000000001</v>
      </c>
      <c r="BT111" s="479">
        <v>2206.1660000000002</v>
      </c>
      <c r="BU111" s="481" t="s">
        <v>585</v>
      </c>
      <c r="BV111" s="479">
        <v>0</v>
      </c>
      <c r="BW111" s="479">
        <v>0</v>
      </c>
      <c r="BX111" s="479">
        <v>0</v>
      </c>
      <c r="BY111" s="479"/>
      <c r="BZ111" s="479">
        <v>1086.0610000000001</v>
      </c>
      <c r="CA111" s="479">
        <v>1120.1030000000001</v>
      </c>
      <c r="CB111" s="479">
        <v>2206.1660000000002</v>
      </c>
    </row>
    <row r="112" spans="1:80" s="477" customFormat="1" ht="8.25" customHeight="1">
      <c r="A112" s="481" t="s">
        <v>586</v>
      </c>
      <c r="B112" s="479">
        <v>3502.83</v>
      </c>
      <c r="C112" s="479">
        <v>51152.004999999997</v>
      </c>
      <c r="D112" s="479">
        <v>54654.834999999999</v>
      </c>
      <c r="E112" s="479"/>
      <c r="F112" s="479">
        <v>358.39800000000002</v>
      </c>
      <c r="G112" s="479">
        <v>294.42500000000001</v>
      </c>
      <c r="H112" s="479">
        <v>652.82399999999996</v>
      </c>
      <c r="I112" s="479"/>
      <c r="J112" s="479">
        <v>0</v>
      </c>
      <c r="K112" s="479">
        <v>40443.328999999998</v>
      </c>
      <c r="L112" s="479">
        <v>40443.328999999998</v>
      </c>
      <c r="M112" s="481" t="s">
        <v>586</v>
      </c>
      <c r="N112" s="479">
        <v>1393.912</v>
      </c>
      <c r="O112" s="479">
        <v>1978.904</v>
      </c>
      <c r="P112" s="479">
        <v>3372.8159999999998</v>
      </c>
      <c r="Q112" s="479"/>
      <c r="R112" s="479">
        <v>1678.479</v>
      </c>
      <c r="S112" s="479">
        <v>28327.694</v>
      </c>
      <c r="T112" s="479">
        <v>30006.172999999999</v>
      </c>
      <c r="U112" s="479"/>
      <c r="V112" s="479">
        <v>1027.615</v>
      </c>
      <c r="W112" s="479">
        <v>33190.232000000004</v>
      </c>
      <c r="X112" s="479">
        <v>34217.847999999998</v>
      </c>
      <c r="Y112" s="481" t="s">
        <v>586</v>
      </c>
      <c r="Z112" s="479">
        <v>0</v>
      </c>
      <c r="AA112" s="479">
        <v>0</v>
      </c>
      <c r="AB112" s="479">
        <v>0</v>
      </c>
      <c r="AC112" s="479"/>
      <c r="AD112" s="479">
        <v>0</v>
      </c>
      <c r="AE112" s="479">
        <v>34440.877999999997</v>
      </c>
      <c r="AF112" s="479">
        <v>34440.877999999997</v>
      </c>
      <c r="AG112" s="479"/>
      <c r="AH112" s="479">
        <v>91646.014999999999</v>
      </c>
      <c r="AI112" s="479">
        <v>25088.741000000002</v>
      </c>
      <c r="AJ112" s="479">
        <v>116734.757</v>
      </c>
      <c r="AK112" s="481" t="s">
        <v>586</v>
      </c>
      <c r="AL112" s="479">
        <v>264.56099999999998</v>
      </c>
      <c r="AM112" s="479">
        <v>635.596</v>
      </c>
      <c r="AN112" s="479">
        <v>900.15800000000002</v>
      </c>
      <c r="AO112" s="479"/>
      <c r="AP112" s="479">
        <v>0</v>
      </c>
      <c r="AQ112" s="479">
        <v>0</v>
      </c>
      <c r="AR112" s="479">
        <v>0</v>
      </c>
      <c r="AS112" s="479"/>
      <c r="AT112" s="479">
        <v>0</v>
      </c>
      <c r="AU112" s="479">
        <v>18284.75</v>
      </c>
      <c r="AV112" s="479">
        <v>18284.75</v>
      </c>
      <c r="AW112" s="481" t="s">
        <v>586</v>
      </c>
      <c r="AX112" s="479">
        <v>0</v>
      </c>
      <c r="AY112" s="479">
        <v>0</v>
      </c>
      <c r="AZ112" s="479">
        <v>0</v>
      </c>
      <c r="BA112" s="479"/>
      <c r="BB112" s="479">
        <v>597.43100000000004</v>
      </c>
      <c r="BC112" s="479">
        <v>0</v>
      </c>
      <c r="BD112" s="479">
        <v>597.43100000000004</v>
      </c>
      <c r="BE112" s="479"/>
      <c r="BF112" s="479">
        <v>0</v>
      </c>
      <c r="BG112" s="479">
        <v>1852.348</v>
      </c>
      <c r="BH112" s="479">
        <v>1852.348</v>
      </c>
      <c r="BI112" s="481" t="s">
        <v>586</v>
      </c>
      <c r="BJ112" s="479">
        <v>0</v>
      </c>
      <c r="BK112" s="479">
        <v>0</v>
      </c>
      <c r="BL112" s="479">
        <v>0</v>
      </c>
      <c r="BM112" s="479"/>
      <c r="BN112" s="479">
        <v>0</v>
      </c>
      <c r="BO112" s="479">
        <v>2919.9780000000001</v>
      </c>
      <c r="BP112" s="479">
        <v>2919.9780000000001</v>
      </c>
      <c r="BQ112" s="479"/>
      <c r="BR112" s="479">
        <v>100469.24099999999</v>
      </c>
      <c r="BS112" s="479">
        <v>238608.87999999998</v>
      </c>
      <c r="BT112" s="479">
        <v>339078.125</v>
      </c>
      <c r="BU112" s="481" t="s">
        <v>586</v>
      </c>
      <c r="BV112" s="479">
        <v>0</v>
      </c>
      <c r="BW112" s="479">
        <v>40443.328999999998</v>
      </c>
      <c r="BX112" s="479">
        <v>40443.328999999998</v>
      </c>
      <c r="BY112" s="479"/>
      <c r="BZ112" s="479">
        <v>100469.24099999999</v>
      </c>
      <c r="CA112" s="479">
        <v>238608.87999999998</v>
      </c>
      <c r="CB112" s="479">
        <v>339078.125</v>
      </c>
    </row>
    <row r="113" spans="1:81" s="477" customFormat="1" ht="8.25" customHeight="1">
      <c r="A113" s="481" t="s">
        <v>587</v>
      </c>
      <c r="B113" s="479">
        <v>4517.6109999999999</v>
      </c>
      <c r="C113" s="479">
        <v>0</v>
      </c>
      <c r="D113" s="479">
        <v>4517.6109999999999</v>
      </c>
      <c r="E113" s="479"/>
      <c r="F113" s="479">
        <v>0</v>
      </c>
      <c r="G113" s="479">
        <v>0</v>
      </c>
      <c r="H113" s="479">
        <v>0</v>
      </c>
      <c r="I113" s="479"/>
      <c r="J113" s="479">
        <v>24263.214</v>
      </c>
      <c r="K113" s="479">
        <v>41187.889000000003</v>
      </c>
      <c r="L113" s="479">
        <v>65451.103999999999</v>
      </c>
      <c r="M113" s="481" t="s">
        <v>587</v>
      </c>
      <c r="N113" s="479">
        <v>2880.6790000000001</v>
      </c>
      <c r="O113" s="479">
        <v>297.291</v>
      </c>
      <c r="P113" s="479">
        <v>3177.97</v>
      </c>
      <c r="Q113" s="479"/>
      <c r="R113" s="479">
        <v>8680.9860000000008</v>
      </c>
      <c r="S113" s="479">
        <v>0</v>
      </c>
      <c r="T113" s="479">
        <v>8680.9860000000008</v>
      </c>
      <c r="U113" s="479"/>
      <c r="V113" s="479">
        <v>20.623999999999999</v>
      </c>
      <c r="W113" s="479">
        <v>19.356999999999999</v>
      </c>
      <c r="X113" s="479">
        <v>39.981999999999999</v>
      </c>
      <c r="Y113" s="481" t="s">
        <v>587</v>
      </c>
      <c r="Z113" s="479">
        <v>0</v>
      </c>
      <c r="AA113" s="479">
        <v>0</v>
      </c>
      <c r="AB113" s="479">
        <v>0</v>
      </c>
      <c r="AC113" s="479"/>
      <c r="AD113" s="479">
        <v>70.584000000000003</v>
      </c>
      <c r="AE113" s="479">
        <v>23764.216</v>
      </c>
      <c r="AF113" s="479">
        <v>23834.799999999999</v>
      </c>
      <c r="AG113" s="479"/>
      <c r="AH113" s="479">
        <v>16896.657999999999</v>
      </c>
      <c r="AI113" s="479">
        <v>0</v>
      </c>
      <c r="AJ113" s="479">
        <v>16896.657999999999</v>
      </c>
      <c r="AK113" s="481" t="s">
        <v>587</v>
      </c>
      <c r="AL113" s="479">
        <v>0</v>
      </c>
      <c r="AM113" s="479">
        <v>0</v>
      </c>
      <c r="AN113" s="479">
        <v>0</v>
      </c>
      <c r="AO113" s="479"/>
      <c r="AP113" s="479">
        <v>12100.521000000001</v>
      </c>
      <c r="AQ113" s="479">
        <v>0</v>
      </c>
      <c r="AR113" s="479">
        <v>12100.521000000001</v>
      </c>
      <c r="AS113" s="479"/>
      <c r="AT113" s="479">
        <v>2083.393</v>
      </c>
      <c r="AU113" s="479">
        <v>0</v>
      </c>
      <c r="AV113" s="479">
        <v>2083.393</v>
      </c>
      <c r="AW113" s="481" t="s">
        <v>587</v>
      </c>
      <c r="AX113" s="479">
        <v>7029.723</v>
      </c>
      <c r="AY113" s="479">
        <v>0</v>
      </c>
      <c r="AZ113" s="479">
        <v>7029.723</v>
      </c>
      <c r="BA113" s="479"/>
      <c r="BB113" s="479">
        <v>0</v>
      </c>
      <c r="BC113" s="479">
        <v>0</v>
      </c>
      <c r="BD113" s="479">
        <v>0</v>
      </c>
      <c r="BE113" s="479"/>
      <c r="BF113" s="479">
        <v>0</v>
      </c>
      <c r="BG113" s="479">
        <v>0</v>
      </c>
      <c r="BH113" s="479">
        <v>0</v>
      </c>
      <c r="BI113" s="481" t="s">
        <v>587</v>
      </c>
      <c r="BJ113" s="479">
        <v>0</v>
      </c>
      <c r="BK113" s="479">
        <v>0</v>
      </c>
      <c r="BL113" s="479">
        <v>0</v>
      </c>
      <c r="BM113" s="479"/>
      <c r="BN113" s="479">
        <v>0</v>
      </c>
      <c r="BO113" s="479">
        <v>0</v>
      </c>
      <c r="BP113" s="479">
        <v>0</v>
      </c>
      <c r="BQ113" s="479"/>
      <c r="BR113" s="479">
        <v>78543.993000000002</v>
      </c>
      <c r="BS113" s="479">
        <v>65268.753000000004</v>
      </c>
      <c r="BT113" s="479">
        <v>143812.74800000002</v>
      </c>
      <c r="BU113" s="481" t="s">
        <v>587</v>
      </c>
      <c r="BV113" s="479">
        <v>24263.214</v>
      </c>
      <c r="BW113" s="479">
        <v>41187.889000000003</v>
      </c>
      <c r="BX113" s="479">
        <v>65451.103999999999</v>
      </c>
      <c r="BY113" s="479"/>
      <c r="BZ113" s="479">
        <v>78543.993000000002</v>
      </c>
      <c r="CA113" s="479">
        <v>65268.753000000004</v>
      </c>
      <c r="CB113" s="479">
        <v>143812.74800000002</v>
      </c>
    </row>
    <row r="114" spans="1:81" s="477" customFormat="1" ht="8.25" customHeight="1">
      <c r="A114" s="481" t="s">
        <v>588</v>
      </c>
      <c r="B114" s="479">
        <v>126988.827</v>
      </c>
      <c r="C114" s="479">
        <v>0</v>
      </c>
      <c r="D114" s="479">
        <v>126988.827</v>
      </c>
      <c r="E114" s="479"/>
      <c r="F114" s="479">
        <v>11.659000000000001</v>
      </c>
      <c r="G114" s="479">
        <v>0</v>
      </c>
      <c r="H114" s="479">
        <v>11.659000000000001</v>
      </c>
      <c r="I114" s="479"/>
      <c r="J114" s="479">
        <v>120920.258</v>
      </c>
      <c r="K114" s="479">
        <v>4774.3389999999999</v>
      </c>
      <c r="L114" s="479">
        <v>125694.598</v>
      </c>
      <c r="M114" s="481" t="s">
        <v>588</v>
      </c>
      <c r="N114" s="479">
        <v>1332.2349999999999</v>
      </c>
      <c r="O114" s="479">
        <v>0</v>
      </c>
      <c r="P114" s="479">
        <v>1332.2349999999999</v>
      </c>
      <c r="Q114" s="479"/>
      <c r="R114" s="479">
        <v>15012.725</v>
      </c>
      <c r="S114" s="479">
        <v>534.18499999999995</v>
      </c>
      <c r="T114" s="479">
        <v>15546.911</v>
      </c>
      <c r="U114" s="479"/>
      <c r="V114" s="479">
        <v>57989.864999999998</v>
      </c>
      <c r="W114" s="479">
        <v>0</v>
      </c>
      <c r="X114" s="479">
        <v>57989.864999999998</v>
      </c>
      <c r="Y114" s="481" t="s">
        <v>588</v>
      </c>
      <c r="Z114" s="479">
        <v>0</v>
      </c>
      <c r="AA114" s="479">
        <v>0</v>
      </c>
      <c r="AB114" s="479">
        <v>0</v>
      </c>
      <c r="AC114" s="479"/>
      <c r="AD114" s="479">
        <v>71991.906000000003</v>
      </c>
      <c r="AE114" s="479">
        <v>7.3840000000000003</v>
      </c>
      <c r="AF114" s="479">
        <v>71999.290999999997</v>
      </c>
      <c r="AG114" s="479"/>
      <c r="AH114" s="479">
        <v>8881.1319999999996</v>
      </c>
      <c r="AI114" s="479">
        <v>19.117000000000001</v>
      </c>
      <c r="AJ114" s="479">
        <v>8900.2489999999998</v>
      </c>
      <c r="AK114" s="481" t="s">
        <v>588</v>
      </c>
      <c r="AL114" s="479">
        <v>61.006999999999998</v>
      </c>
      <c r="AM114" s="479">
        <v>0</v>
      </c>
      <c r="AN114" s="479">
        <v>61.006999999999998</v>
      </c>
      <c r="AO114" s="479"/>
      <c r="AP114" s="479">
        <v>0</v>
      </c>
      <c r="AQ114" s="479">
        <v>0</v>
      </c>
      <c r="AR114" s="479">
        <v>0</v>
      </c>
      <c r="AS114" s="479"/>
      <c r="AT114" s="479">
        <v>884.26700000000005</v>
      </c>
      <c r="AU114" s="479">
        <v>0</v>
      </c>
      <c r="AV114" s="479">
        <v>884.26700000000005</v>
      </c>
      <c r="AW114" s="481" t="s">
        <v>588</v>
      </c>
      <c r="AX114" s="479">
        <v>0</v>
      </c>
      <c r="AY114" s="479">
        <v>0</v>
      </c>
      <c r="AZ114" s="479">
        <v>0</v>
      </c>
      <c r="BA114" s="479"/>
      <c r="BB114" s="479">
        <v>0</v>
      </c>
      <c r="BC114" s="479">
        <v>0</v>
      </c>
      <c r="BD114" s="479">
        <v>0</v>
      </c>
      <c r="BE114" s="479"/>
      <c r="BF114" s="479">
        <v>0</v>
      </c>
      <c r="BG114" s="479">
        <v>0</v>
      </c>
      <c r="BH114" s="479">
        <v>0</v>
      </c>
      <c r="BI114" s="481" t="s">
        <v>588</v>
      </c>
      <c r="BJ114" s="479">
        <v>326.94799999999998</v>
      </c>
      <c r="BK114" s="479">
        <v>835.11800000000005</v>
      </c>
      <c r="BL114" s="479">
        <v>1162.067</v>
      </c>
      <c r="BM114" s="479"/>
      <c r="BN114" s="479">
        <v>0</v>
      </c>
      <c r="BO114" s="479">
        <v>0</v>
      </c>
      <c r="BP114" s="479">
        <v>0</v>
      </c>
      <c r="BQ114" s="479"/>
      <c r="BR114" s="479">
        <v>404400.82899999991</v>
      </c>
      <c r="BS114" s="479">
        <v>6170.143</v>
      </c>
      <c r="BT114" s="479">
        <v>410570.97599999991</v>
      </c>
      <c r="BU114" s="481" t="s">
        <v>588</v>
      </c>
      <c r="BV114" s="479">
        <v>120920.258</v>
      </c>
      <c r="BW114" s="479">
        <v>4774.3389999999999</v>
      </c>
      <c r="BX114" s="479">
        <v>125694.598</v>
      </c>
      <c r="BY114" s="479"/>
      <c r="BZ114" s="479">
        <v>404400.82899999991</v>
      </c>
      <c r="CA114" s="479">
        <v>6170.143</v>
      </c>
      <c r="CB114" s="479">
        <v>410570.97599999991</v>
      </c>
    </row>
    <row r="115" spans="1:81" s="483" customFormat="1" ht="4.3499999999999996" customHeight="1">
      <c r="A115" s="481"/>
      <c r="B115" s="479"/>
      <c r="C115" s="479"/>
      <c r="D115" s="479"/>
      <c r="E115" s="479"/>
      <c r="F115" s="479"/>
      <c r="G115" s="479"/>
      <c r="H115" s="479"/>
      <c r="I115" s="479"/>
      <c r="J115" s="479"/>
      <c r="K115" s="479"/>
      <c r="L115" s="479"/>
      <c r="M115" s="481"/>
      <c r="N115" s="479"/>
      <c r="O115" s="479"/>
      <c r="P115" s="479"/>
      <c r="Q115" s="479"/>
      <c r="R115" s="479"/>
      <c r="S115" s="479"/>
      <c r="T115" s="479"/>
      <c r="U115" s="479"/>
      <c r="V115" s="479"/>
      <c r="W115" s="479"/>
      <c r="X115" s="479"/>
      <c r="Y115" s="481"/>
      <c r="Z115" s="479"/>
      <c r="AA115" s="479"/>
      <c r="AB115" s="479"/>
      <c r="AC115" s="479"/>
      <c r="AD115" s="479"/>
      <c r="AE115" s="479"/>
      <c r="AF115" s="479"/>
      <c r="AG115" s="479"/>
      <c r="AH115" s="479"/>
      <c r="AI115" s="479"/>
      <c r="AJ115" s="479"/>
      <c r="AK115" s="481"/>
      <c r="AL115" s="479"/>
      <c r="AM115" s="479"/>
      <c r="AN115" s="479"/>
      <c r="AO115" s="479"/>
      <c r="AP115" s="479"/>
      <c r="AQ115" s="479"/>
      <c r="AR115" s="479"/>
      <c r="AS115" s="479"/>
      <c r="AT115" s="479"/>
      <c r="AU115" s="479"/>
      <c r="AV115" s="479"/>
      <c r="AW115" s="481"/>
      <c r="AX115" s="479"/>
      <c r="AY115" s="479"/>
      <c r="AZ115" s="479"/>
      <c r="BA115" s="479"/>
      <c r="BB115" s="479"/>
      <c r="BC115" s="479"/>
      <c r="BD115" s="479"/>
      <c r="BE115" s="479"/>
      <c r="BF115" s="479"/>
      <c r="BG115" s="479"/>
      <c r="BH115" s="479"/>
      <c r="BI115" s="481"/>
      <c r="BJ115" s="479"/>
      <c r="BK115" s="479"/>
      <c r="BL115" s="479"/>
      <c r="BM115" s="479"/>
      <c r="BN115" s="479"/>
      <c r="BO115" s="479"/>
      <c r="BP115" s="479"/>
      <c r="BQ115" s="479"/>
      <c r="BR115" s="479"/>
      <c r="BS115" s="479"/>
      <c r="BT115" s="479"/>
      <c r="BU115" s="481"/>
      <c r="BV115" s="479"/>
      <c r="BW115" s="479"/>
      <c r="BX115" s="479"/>
      <c r="BY115" s="479"/>
      <c r="BZ115" s="479"/>
      <c r="CA115" s="479"/>
      <c r="CB115" s="479"/>
    </row>
    <row r="116" spans="1:81" s="477" customFormat="1" ht="8.25" customHeight="1">
      <c r="A116" s="484" t="s">
        <v>589</v>
      </c>
      <c r="B116" s="485">
        <v>1016897.956</v>
      </c>
      <c r="C116" s="485">
        <v>1247426.122</v>
      </c>
      <c r="D116" s="485">
        <v>2264324.0780000002</v>
      </c>
      <c r="E116" s="485"/>
      <c r="F116" s="485">
        <v>9228.027</v>
      </c>
      <c r="G116" s="485">
        <v>3845.2289999999998</v>
      </c>
      <c r="H116" s="485">
        <v>13073.255999999999</v>
      </c>
      <c r="I116" s="485"/>
      <c r="J116" s="485">
        <v>1720835.8359999999</v>
      </c>
      <c r="K116" s="485">
        <v>340316.27799999999</v>
      </c>
      <c r="L116" s="485">
        <v>2061152.1140000001</v>
      </c>
      <c r="M116" s="484" t="s">
        <v>589</v>
      </c>
      <c r="N116" s="485">
        <v>84476.481</v>
      </c>
      <c r="O116" s="485">
        <v>9810.1959999999999</v>
      </c>
      <c r="P116" s="485">
        <v>94286.676999999996</v>
      </c>
      <c r="Q116" s="485"/>
      <c r="R116" s="485">
        <v>375552.96100000001</v>
      </c>
      <c r="S116" s="485">
        <v>168678.53599999999</v>
      </c>
      <c r="T116" s="485">
        <v>544231.49699999997</v>
      </c>
      <c r="U116" s="485"/>
      <c r="V116" s="485">
        <v>869852.13899999997</v>
      </c>
      <c r="W116" s="485">
        <v>460839.43099999998</v>
      </c>
      <c r="X116" s="485">
        <v>1330691.571</v>
      </c>
      <c r="Y116" s="484" t="s">
        <v>589</v>
      </c>
      <c r="Z116" s="485">
        <v>1198060.983</v>
      </c>
      <c r="AA116" s="485">
        <v>392133.26199999999</v>
      </c>
      <c r="AB116" s="485">
        <v>1590194.2450000001</v>
      </c>
      <c r="AC116" s="485"/>
      <c r="AD116" s="485">
        <v>320991.114</v>
      </c>
      <c r="AE116" s="485">
        <v>75138.152000000002</v>
      </c>
      <c r="AF116" s="485">
        <v>396129.26699999999</v>
      </c>
      <c r="AG116" s="485"/>
      <c r="AH116" s="485">
        <v>27979.202000000001</v>
      </c>
      <c r="AI116" s="485">
        <v>3163.2139999999999</v>
      </c>
      <c r="AJ116" s="485">
        <v>31142.416000000001</v>
      </c>
      <c r="AK116" s="484" t="s">
        <v>589</v>
      </c>
      <c r="AL116" s="485">
        <v>12455.681</v>
      </c>
      <c r="AM116" s="485">
        <v>587.86599999999999</v>
      </c>
      <c r="AN116" s="485">
        <v>13043.547</v>
      </c>
      <c r="AO116" s="485"/>
      <c r="AP116" s="485">
        <v>22701.566999999999</v>
      </c>
      <c r="AQ116" s="485">
        <v>699.45899999999995</v>
      </c>
      <c r="AR116" s="485">
        <v>23401.026000000002</v>
      </c>
      <c r="AS116" s="485"/>
      <c r="AT116" s="485">
        <v>177600.53700000001</v>
      </c>
      <c r="AU116" s="485">
        <v>82585.497000000003</v>
      </c>
      <c r="AV116" s="485">
        <v>260186.035</v>
      </c>
      <c r="AW116" s="484" t="s">
        <v>589</v>
      </c>
      <c r="AX116" s="485">
        <v>18077.508000000002</v>
      </c>
      <c r="AY116" s="485">
        <v>2951.6219999999998</v>
      </c>
      <c r="AZ116" s="485">
        <v>21029.131000000001</v>
      </c>
      <c r="BA116" s="485"/>
      <c r="BB116" s="485">
        <v>9267.6139999999996</v>
      </c>
      <c r="BC116" s="485">
        <v>386.05900000000003</v>
      </c>
      <c r="BD116" s="485">
        <v>9653.6730000000007</v>
      </c>
      <c r="BE116" s="485"/>
      <c r="BF116" s="485">
        <v>4494.4430000000002</v>
      </c>
      <c r="BG116" s="485">
        <v>4356.2690000000002</v>
      </c>
      <c r="BH116" s="485">
        <v>8850.7119999999995</v>
      </c>
      <c r="BI116" s="484" t="s">
        <v>589</v>
      </c>
      <c r="BJ116" s="485">
        <v>1804.7750000000001</v>
      </c>
      <c r="BK116" s="485">
        <v>32564.148000000001</v>
      </c>
      <c r="BL116" s="485">
        <v>34368.923999999999</v>
      </c>
      <c r="BM116" s="485"/>
      <c r="BN116" s="485">
        <v>3803.7930000000001</v>
      </c>
      <c r="BO116" s="485">
        <v>662.01800000000003</v>
      </c>
      <c r="BP116" s="485">
        <v>4465.8109999999997</v>
      </c>
      <c r="BQ116" s="485"/>
      <c r="BR116" s="485">
        <v>5874080.6169999996</v>
      </c>
      <c r="BS116" s="485">
        <v>2826143.358</v>
      </c>
      <c r="BT116" s="485">
        <v>8700223.9800000023</v>
      </c>
      <c r="BU116" s="484" t="s">
        <v>589</v>
      </c>
      <c r="BV116" s="485">
        <v>1720835.8359999999</v>
      </c>
      <c r="BW116" s="485">
        <v>340316.28</v>
      </c>
      <c r="BX116" s="485">
        <v>2061152.1170000001</v>
      </c>
      <c r="BY116" s="485"/>
      <c r="BZ116" s="485">
        <v>5874080.6169999996</v>
      </c>
      <c r="CA116" s="485">
        <v>2826143.3600000003</v>
      </c>
      <c r="CB116" s="485">
        <v>8700223.9830000028</v>
      </c>
    </row>
    <row r="117" spans="1:81" s="483" customFormat="1" ht="4.3499999999999996" customHeight="1">
      <c r="A117" s="481"/>
      <c r="B117" s="485"/>
      <c r="C117" s="485"/>
      <c r="D117" s="485"/>
      <c r="E117" s="485"/>
      <c r="F117" s="485"/>
      <c r="G117" s="485"/>
      <c r="H117" s="485"/>
      <c r="I117" s="485"/>
      <c r="J117" s="485"/>
      <c r="K117" s="485"/>
      <c r="L117" s="485"/>
      <c r="M117" s="481"/>
      <c r="N117" s="485"/>
      <c r="O117" s="485"/>
      <c r="P117" s="485"/>
      <c r="Q117" s="485"/>
      <c r="R117" s="485"/>
      <c r="S117" s="485"/>
      <c r="T117" s="485"/>
      <c r="U117" s="485"/>
      <c r="V117" s="485"/>
      <c r="W117" s="485"/>
      <c r="X117" s="485"/>
      <c r="Y117" s="481"/>
      <c r="Z117" s="485"/>
      <c r="AA117" s="485"/>
      <c r="AB117" s="485"/>
      <c r="AC117" s="485"/>
      <c r="AD117" s="485"/>
      <c r="AE117" s="485"/>
      <c r="AF117" s="485"/>
      <c r="AG117" s="485"/>
      <c r="AH117" s="485"/>
      <c r="AI117" s="485"/>
      <c r="AJ117" s="485"/>
      <c r="AK117" s="481"/>
      <c r="AL117" s="485"/>
      <c r="AM117" s="485"/>
      <c r="AN117" s="485"/>
      <c r="AO117" s="485"/>
      <c r="AP117" s="485"/>
      <c r="AQ117" s="485"/>
      <c r="AR117" s="485"/>
      <c r="AS117" s="485"/>
      <c r="AT117" s="485"/>
      <c r="AU117" s="485"/>
      <c r="AV117" s="485"/>
      <c r="AW117" s="481"/>
      <c r="AX117" s="485"/>
      <c r="AY117" s="485"/>
      <c r="AZ117" s="485"/>
      <c r="BA117" s="485"/>
      <c r="BB117" s="485"/>
      <c r="BC117" s="485"/>
      <c r="BD117" s="485"/>
      <c r="BE117" s="485"/>
      <c r="BF117" s="485"/>
      <c r="BG117" s="485"/>
      <c r="BH117" s="485"/>
      <c r="BI117" s="481"/>
      <c r="BJ117" s="485"/>
      <c r="BK117" s="485"/>
      <c r="BL117" s="485"/>
      <c r="BM117" s="485"/>
      <c r="BN117" s="485"/>
      <c r="BO117" s="485"/>
      <c r="BP117" s="485"/>
      <c r="BQ117" s="485"/>
      <c r="BR117" s="485"/>
      <c r="BS117" s="485"/>
      <c r="BT117" s="485"/>
      <c r="BU117" s="481"/>
      <c r="BV117" s="485"/>
      <c r="BW117" s="485"/>
      <c r="BX117" s="485"/>
      <c r="BY117" s="485"/>
      <c r="BZ117" s="485"/>
      <c r="CA117" s="485"/>
      <c r="CB117" s="485"/>
    </row>
    <row r="118" spans="1:81" s="477" customFormat="1" ht="8.25" customHeight="1">
      <c r="A118" s="484" t="s">
        <v>590</v>
      </c>
      <c r="B118" s="485">
        <v>992760.53200000001</v>
      </c>
      <c r="C118" s="485">
        <v>237438.56200000001</v>
      </c>
      <c r="D118" s="485">
        <v>1230199.094</v>
      </c>
      <c r="E118" s="485"/>
      <c r="F118" s="485">
        <v>6490.3410000000003</v>
      </c>
      <c r="G118" s="485">
        <v>656.62099999999998</v>
      </c>
      <c r="H118" s="485">
        <v>7146.9620000000004</v>
      </c>
      <c r="I118" s="485"/>
      <c r="J118" s="485">
        <v>425341.239</v>
      </c>
      <c r="K118" s="485">
        <v>176181.98300000001</v>
      </c>
      <c r="L118" s="485">
        <v>601523.223</v>
      </c>
      <c r="M118" s="484" t="s">
        <v>591</v>
      </c>
      <c r="N118" s="485">
        <v>62819.981</v>
      </c>
      <c r="O118" s="485">
        <v>18716.02</v>
      </c>
      <c r="P118" s="485">
        <v>81536.001000000004</v>
      </c>
      <c r="Q118" s="485"/>
      <c r="R118" s="485">
        <v>78223.588000000003</v>
      </c>
      <c r="S118" s="485">
        <v>16654.919000000002</v>
      </c>
      <c r="T118" s="485">
        <v>94878.508000000002</v>
      </c>
      <c r="U118" s="485"/>
      <c r="V118" s="485">
        <v>195616.149</v>
      </c>
      <c r="W118" s="485">
        <v>106603.836</v>
      </c>
      <c r="X118" s="485">
        <v>302219.98599999998</v>
      </c>
      <c r="Y118" s="484" t="s">
        <v>591</v>
      </c>
      <c r="Z118" s="485">
        <v>7659.308</v>
      </c>
      <c r="AA118" s="485">
        <v>8055.2139999999999</v>
      </c>
      <c r="AB118" s="485">
        <v>15714.522000000001</v>
      </c>
      <c r="AC118" s="485"/>
      <c r="AD118" s="485">
        <v>98260.370999999999</v>
      </c>
      <c r="AE118" s="485">
        <v>44366.203999999998</v>
      </c>
      <c r="AF118" s="485">
        <v>142626.57500000001</v>
      </c>
      <c r="AG118" s="485"/>
      <c r="AH118" s="485">
        <v>39800.909</v>
      </c>
      <c r="AI118" s="485">
        <v>0</v>
      </c>
      <c r="AJ118" s="485">
        <v>39800.909</v>
      </c>
      <c r="AK118" s="484" t="s">
        <v>591</v>
      </c>
      <c r="AL118" s="485">
        <v>24686.175999999999</v>
      </c>
      <c r="AM118" s="485">
        <v>1979.06</v>
      </c>
      <c r="AN118" s="485">
        <v>26665.237000000001</v>
      </c>
      <c r="AO118" s="485"/>
      <c r="AP118" s="485">
        <v>37137.120999999999</v>
      </c>
      <c r="AQ118" s="485">
        <v>0</v>
      </c>
      <c r="AR118" s="485">
        <v>37137.120999999999</v>
      </c>
      <c r="AS118" s="485"/>
      <c r="AT118" s="485">
        <v>28992.825000000001</v>
      </c>
      <c r="AU118" s="485">
        <v>32.435000000000002</v>
      </c>
      <c r="AV118" s="485">
        <v>29025.260999999999</v>
      </c>
      <c r="AW118" s="484" t="s">
        <v>591</v>
      </c>
      <c r="AX118" s="485">
        <v>5916.4080000000004</v>
      </c>
      <c r="AY118" s="485">
        <v>0</v>
      </c>
      <c r="AZ118" s="485">
        <v>5916.4080000000004</v>
      </c>
      <c r="BA118" s="485"/>
      <c r="BB118" s="485">
        <v>6413.9880000000003</v>
      </c>
      <c r="BC118" s="485">
        <v>17.184000000000001</v>
      </c>
      <c r="BD118" s="485">
        <v>6431.1729999999998</v>
      </c>
      <c r="BE118" s="485"/>
      <c r="BF118" s="485">
        <v>5552.4790000000003</v>
      </c>
      <c r="BG118" s="485">
        <v>2546.7379999999998</v>
      </c>
      <c r="BH118" s="485">
        <v>8099.2179999999998</v>
      </c>
      <c r="BI118" s="484" t="s">
        <v>591</v>
      </c>
      <c r="BJ118" s="485">
        <v>7337.473</v>
      </c>
      <c r="BK118" s="485">
        <v>1187.713</v>
      </c>
      <c r="BL118" s="485">
        <v>8525.1859999999997</v>
      </c>
      <c r="BM118" s="485"/>
      <c r="BN118" s="485">
        <v>0</v>
      </c>
      <c r="BO118" s="485">
        <v>90.111999999999995</v>
      </c>
      <c r="BP118" s="485">
        <v>90.111999999999995</v>
      </c>
      <c r="BQ118" s="485"/>
      <c r="BR118" s="485">
        <v>2023008.8879999998</v>
      </c>
      <c r="BS118" s="485">
        <v>614526.60100000014</v>
      </c>
      <c r="BT118" s="485">
        <v>2637535.4959999998</v>
      </c>
      <c r="BU118" s="484" t="s">
        <v>591</v>
      </c>
      <c r="BV118" s="485">
        <v>425341.239</v>
      </c>
      <c r="BW118" s="485">
        <v>176181.98300000001</v>
      </c>
      <c r="BX118" s="485">
        <v>601523.223</v>
      </c>
      <c r="BY118" s="485"/>
      <c r="BZ118" s="485">
        <v>2023008.8879999998</v>
      </c>
      <c r="CA118" s="485">
        <v>614526.60100000014</v>
      </c>
      <c r="CB118" s="485">
        <v>2637535.4959999998</v>
      </c>
    </row>
    <row r="119" spans="1:81" s="477" customFormat="1" ht="8.25" customHeight="1">
      <c r="A119" s="481" t="s">
        <v>592</v>
      </c>
      <c r="B119" s="479">
        <v>160011.28700000001</v>
      </c>
      <c r="C119" s="479">
        <v>84655.524999999994</v>
      </c>
      <c r="D119" s="479">
        <v>244666.81200000001</v>
      </c>
      <c r="E119" s="479"/>
      <c r="F119" s="479">
        <v>5785.0460000000003</v>
      </c>
      <c r="G119" s="479">
        <v>654.91800000000001</v>
      </c>
      <c r="H119" s="479">
        <v>6439.9650000000001</v>
      </c>
      <c r="I119" s="479"/>
      <c r="J119" s="479">
        <v>200956.43700000001</v>
      </c>
      <c r="K119" s="479">
        <v>119881.583</v>
      </c>
      <c r="L119" s="479">
        <v>320838.02100000001</v>
      </c>
      <c r="M119" s="481" t="s">
        <v>592</v>
      </c>
      <c r="N119" s="479">
        <v>15844.945</v>
      </c>
      <c r="O119" s="479">
        <v>13892.460999999999</v>
      </c>
      <c r="P119" s="479">
        <v>29737.405999999999</v>
      </c>
      <c r="Q119" s="479"/>
      <c r="R119" s="479">
        <v>47540.137000000002</v>
      </c>
      <c r="S119" s="479">
        <v>16654.919000000002</v>
      </c>
      <c r="T119" s="479">
        <v>64195.057000000001</v>
      </c>
      <c r="U119" s="479"/>
      <c r="V119" s="479">
        <v>57287.74</v>
      </c>
      <c r="W119" s="479">
        <v>86411.573999999993</v>
      </c>
      <c r="X119" s="479">
        <v>143699.315</v>
      </c>
      <c r="Y119" s="481" t="s">
        <v>592</v>
      </c>
      <c r="Z119" s="479">
        <v>6792.78</v>
      </c>
      <c r="AA119" s="479">
        <v>7994.5209999999997</v>
      </c>
      <c r="AB119" s="479">
        <v>14787.302</v>
      </c>
      <c r="AC119" s="479"/>
      <c r="AD119" s="479">
        <v>37160.603999999999</v>
      </c>
      <c r="AE119" s="479">
        <v>35719.413</v>
      </c>
      <c r="AF119" s="479">
        <v>72880.017000000007</v>
      </c>
      <c r="AG119" s="479"/>
      <c r="AH119" s="479">
        <v>10.5</v>
      </c>
      <c r="AI119" s="479">
        <v>0</v>
      </c>
      <c r="AJ119" s="479">
        <v>10.5</v>
      </c>
      <c r="AK119" s="481" t="s">
        <v>592</v>
      </c>
      <c r="AL119" s="479">
        <v>24323.409</v>
      </c>
      <c r="AM119" s="479">
        <v>1958.5540000000001</v>
      </c>
      <c r="AN119" s="479">
        <v>26281.963</v>
      </c>
      <c r="AO119" s="479"/>
      <c r="AP119" s="479">
        <v>802.38599999999997</v>
      </c>
      <c r="AQ119" s="479">
        <v>0</v>
      </c>
      <c r="AR119" s="479">
        <v>802.38599999999997</v>
      </c>
      <c r="AS119" s="479"/>
      <c r="AT119" s="479">
        <v>26439.61</v>
      </c>
      <c r="AU119" s="479">
        <v>0</v>
      </c>
      <c r="AV119" s="479">
        <v>26439.61</v>
      </c>
      <c r="AW119" s="481" t="s">
        <v>592</v>
      </c>
      <c r="AX119" s="479">
        <v>0</v>
      </c>
      <c r="AY119" s="479">
        <v>0</v>
      </c>
      <c r="AZ119" s="479">
        <v>0</v>
      </c>
      <c r="BA119" s="479">
        <v>0</v>
      </c>
      <c r="BB119" s="479">
        <v>22.884</v>
      </c>
      <c r="BC119" s="479">
        <v>17.184000000000001</v>
      </c>
      <c r="BD119" s="479">
        <v>40.067999999999998</v>
      </c>
      <c r="BE119" s="479">
        <v>0</v>
      </c>
      <c r="BF119" s="479">
        <v>4474.5079999999998</v>
      </c>
      <c r="BG119" s="479">
        <v>2336.2800000000002</v>
      </c>
      <c r="BH119" s="479">
        <v>6810.7879999999996</v>
      </c>
      <c r="BI119" s="481" t="s">
        <v>592</v>
      </c>
      <c r="BJ119" s="479">
        <v>2444.36</v>
      </c>
      <c r="BK119" s="479">
        <v>742.43700000000001</v>
      </c>
      <c r="BL119" s="479">
        <v>3186.797</v>
      </c>
      <c r="BM119" s="479"/>
      <c r="BN119" s="479">
        <v>0</v>
      </c>
      <c r="BO119" s="479">
        <v>90.111999999999995</v>
      </c>
      <c r="BP119" s="479">
        <v>90.111999999999995</v>
      </c>
      <c r="BQ119" s="479"/>
      <c r="BR119" s="479">
        <v>589896.63300000003</v>
      </c>
      <c r="BS119" s="479">
        <v>371009.48100000003</v>
      </c>
      <c r="BT119" s="479">
        <v>960906.11899999983</v>
      </c>
      <c r="BU119" s="481" t="s">
        <v>592</v>
      </c>
      <c r="BV119" s="479">
        <v>200956.43700000001</v>
      </c>
      <c r="BW119" s="479">
        <v>119881.583</v>
      </c>
      <c r="BX119" s="479">
        <v>320838.02100000001</v>
      </c>
      <c r="BY119" s="479"/>
      <c r="BZ119" s="479">
        <v>589896.63300000003</v>
      </c>
      <c r="CA119" s="479">
        <v>371009.48100000003</v>
      </c>
      <c r="CB119" s="479">
        <v>960906.11899999972</v>
      </c>
    </row>
    <row r="120" spans="1:81" s="477" customFormat="1" ht="8.25" customHeight="1">
      <c r="A120" s="481" t="s">
        <v>593</v>
      </c>
      <c r="B120" s="479">
        <v>832749.24399999995</v>
      </c>
      <c r="C120" s="479">
        <v>152783.03599999999</v>
      </c>
      <c r="D120" s="479">
        <v>985532.28099999996</v>
      </c>
      <c r="E120" s="479"/>
      <c r="F120" s="479">
        <v>705.29399999999998</v>
      </c>
      <c r="G120" s="479">
        <v>1.702</v>
      </c>
      <c r="H120" s="479">
        <v>706.99699999999996</v>
      </c>
      <c r="I120" s="479"/>
      <c r="J120" s="479">
        <v>224384.802</v>
      </c>
      <c r="K120" s="479">
        <v>56300.398999999998</v>
      </c>
      <c r="L120" s="479">
        <v>280685.201</v>
      </c>
      <c r="M120" s="481" t="s">
        <v>593</v>
      </c>
      <c r="N120" s="479">
        <v>46975.035000000003</v>
      </c>
      <c r="O120" s="479">
        <v>4823.5590000000002</v>
      </c>
      <c r="P120" s="479">
        <v>51798.595000000001</v>
      </c>
      <c r="Q120" s="479"/>
      <c r="R120" s="479">
        <v>30683.45</v>
      </c>
      <c r="S120" s="479">
        <v>0</v>
      </c>
      <c r="T120" s="479">
        <v>30683.45</v>
      </c>
      <c r="U120" s="479"/>
      <c r="V120" s="479">
        <v>138328.40900000001</v>
      </c>
      <c r="W120" s="479">
        <v>20192.260999999999</v>
      </c>
      <c r="X120" s="479">
        <v>158520.67000000001</v>
      </c>
      <c r="Y120" s="481" t="s">
        <v>593</v>
      </c>
      <c r="Z120" s="479">
        <v>866.52700000000004</v>
      </c>
      <c r="AA120" s="479">
        <v>60.692</v>
      </c>
      <c r="AB120" s="479">
        <v>927.22</v>
      </c>
      <c r="AC120" s="479"/>
      <c r="AD120" s="479">
        <v>61099.767</v>
      </c>
      <c r="AE120" s="479">
        <v>8646.7909999999993</v>
      </c>
      <c r="AF120" s="479">
        <v>69746.558000000005</v>
      </c>
      <c r="AG120" s="479"/>
      <c r="AH120" s="479">
        <v>39790.409</v>
      </c>
      <c r="AI120" s="479">
        <v>0</v>
      </c>
      <c r="AJ120" s="479">
        <v>39790.409</v>
      </c>
      <c r="AK120" s="481" t="s">
        <v>593</v>
      </c>
      <c r="AL120" s="479">
        <v>362.767</v>
      </c>
      <c r="AM120" s="479">
        <v>20.506</v>
      </c>
      <c r="AN120" s="479">
        <v>383.27300000000002</v>
      </c>
      <c r="AO120" s="479"/>
      <c r="AP120" s="479">
        <v>36334.733999999997</v>
      </c>
      <c r="AQ120" s="479">
        <v>0</v>
      </c>
      <c r="AR120" s="479">
        <v>36334.733999999997</v>
      </c>
      <c r="AS120" s="479"/>
      <c r="AT120" s="479">
        <v>2553.2150000000001</v>
      </c>
      <c r="AU120" s="479">
        <v>32.435000000000002</v>
      </c>
      <c r="AV120" s="479">
        <v>2585.65</v>
      </c>
      <c r="AW120" s="481" t="s">
        <v>593</v>
      </c>
      <c r="AX120" s="479">
        <v>5916.4080000000004</v>
      </c>
      <c r="AY120" s="479">
        <v>0</v>
      </c>
      <c r="AZ120" s="479">
        <v>5916.4080000000004</v>
      </c>
      <c r="BA120" s="479">
        <v>0</v>
      </c>
      <c r="BB120" s="479">
        <v>6391.1040000000003</v>
      </c>
      <c r="BC120" s="479">
        <v>0</v>
      </c>
      <c r="BD120" s="479">
        <v>6391.1040000000003</v>
      </c>
      <c r="BE120" s="479">
        <v>0</v>
      </c>
      <c r="BF120" s="479">
        <v>1077.971</v>
      </c>
      <c r="BG120" s="479">
        <v>210.458</v>
      </c>
      <c r="BH120" s="479">
        <v>1288.4290000000001</v>
      </c>
      <c r="BI120" s="481" t="s">
        <v>593</v>
      </c>
      <c r="BJ120" s="479">
        <v>4893.1130000000003</v>
      </c>
      <c r="BK120" s="479">
        <v>445.27499999999998</v>
      </c>
      <c r="BL120" s="479">
        <v>5338.3890000000001</v>
      </c>
      <c r="BM120" s="479"/>
      <c r="BN120" s="479">
        <v>0</v>
      </c>
      <c r="BO120" s="479">
        <v>0</v>
      </c>
      <c r="BP120" s="479">
        <v>0</v>
      </c>
      <c r="BQ120" s="479"/>
      <c r="BR120" s="479">
        <v>1433112.2489999996</v>
      </c>
      <c r="BS120" s="479">
        <v>243517.114</v>
      </c>
      <c r="BT120" s="479">
        <v>1676629.3679999996</v>
      </c>
      <c r="BU120" s="481" t="s">
        <v>593</v>
      </c>
      <c r="BV120" s="479">
        <v>224384.802</v>
      </c>
      <c r="BW120" s="479">
        <v>56300.398999999998</v>
      </c>
      <c r="BX120" s="479">
        <v>280685.201</v>
      </c>
      <c r="BY120" s="479"/>
      <c r="BZ120" s="479">
        <v>1433112.2489999996</v>
      </c>
      <c r="CA120" s="479">
        <v>243517.114</v>
      </c>
      <c r="CB120" s="479">
        <v>1676629.3679999993</v>
      </c>
    </row>
    <row r="121" spans="1:81" s="483" customFormat="1" ht="4.3499999999999996" customHeight="1">
      <c r="A121" s="490"/>
      <c r="B121" s="485"/>
      <c r="C121" s="485"/>
      <c r="D121" s="485"/>
      <c r="E121" s="485"/>
      <c r="F121" s="485"/>
      <c r="G121" s="485"/>
      <c r="H121" s="485"/>
      <c r="I121" s="485"/>
      <c r="J121" s="485"/>
      <c r="K121" s="485"/>
      <c r="L121" s="485"/>
      <c r="M121" s="490"/>
      <c r="N121" s="485"/>
      <c r="O121" s="485"/>
      <c r="P121" s="485"/>
      <c r="Q121" s="485"/>
      <c r="R121" s="485"/>
      <c r="S121" s="485"/>
      <c r="T121" s="485"/>
      <c r="U121" s="485"/>
      <c r="V121" s="485"/>
      <c r="W121" s="485"/>
      <c r="X121" s="485"/>
      <c r="Y121" s="490"/>
      <c r="Z121" s="485"/>
      <c r="AA121" s="485"/>
      <c r="AB121" s="485"/>
      <c r="AC121" s="485"/>
      <c r="AD121" s="485"/>
      <c r="AE121" s="485"/>
      <c r="AF121" s="485"/>
      <c r="AG121" s="485"/>
      <c r="AH121" s="485"/>
      <c r="AI121" s="485"/>
      <c r="AJ121" s="485"/>
      <c r="AK121" s="490"/>
      <c r="AL121" s="485"/>
      <c r="AM121" s="485"/>
      <c r="AN121" s="485"/>
      <c r="AO121" s="485"/>
      <c r="AP121" s="485"/>
      <c r="AQ121" s="485"/>
      <c r="AR121" s="485"/>
      <c r="AS121" s="485"/>
      <c r="AT121" s="485"/>
      <c r="AU121" s="485"/>
      <c r="AV121" s="485"/>
      <c r="AW121" s="490"/>
      <c r="AX121" s="485"/>
      <c r="AY121" s="485"/>
      <c r="AZ121" s="485"/>
      <c r="BA121" s="485"/>
      <c r="BB121" s="485"/>
      <c r="BC121" s="485"/>
      <c r="BD121" s="485"/>
      <c r="BE121" s="485"/>
      <c r="BF121" s="485"/>
      <c r="BG121" s="485"/>
      <c r="BH121" s="485"/>
      <c r="BI121" s="490"/>
      <c r="BJ121" s="485"/>
      <c r="BK121" s="485"/>
      <c r="BL121" s="485"/>
      <c r="BM121" s="485"/>
      <c r="BN121" s="485"/>
      <c r="BO121" s="485"/>
      <c r="BP121" s="485"/>
      <c r="BQ121" s="485"/>
      <c r="BR121" s="485"/>
      <c r="BS121" s="485"/>
      <c r="BT121" s="485"/>
      <c r="BU121" s="490"/>
      <c r="BV121" s="485"/>
      <c r="BW121" s="485"/>
      <c r="BX121" s="485"/>
      <c r="BY121" s="485"/>
      <c r="BZ121" s="485"/>
      <c r="CA121" s="485"/>
      <c r="CB121" s="485"/>
    </row>
    <row r="122" spans="1:81" s="483" customFormat="1" ht="10.35" customHeight="1">
      <c r="A122" s="548" t="s">
        <v>594</v>
      </c>
      <c r="B122" s="485">
        <v>236812.533</v>
      </c>
      <c r="C122" s="485">
        <v>1699343.8559999999</v>
      </c>
      <c r="D122" s="485">
        <v>1936156.39</v>
      </c>
      <c r="E122" s="485"/>
      <c r="F122" s="485">
        <v>45564.002999999997</v>
      </c>
      <c r="G122" s="485">
        <v>0</v>
      </c>
      <c r="H122" s="485">
        <v>45564.002999999997</v>
      </c>
      <c r="I122" s="485"/>
      <c r="J122" s="485">
        <v>0</v>
      </c>
      <c r="K122" s="485">
        <v>5002208.1169999996</v>
      </c>
      <c r="L122" s="485">
        <v>5002208.1169999996</v>
      </c>
      <c r="M122" s="548" t="s">
        <v>594</v>
      </c>
      <c r="N122" s="485">
        <v>54751.59</v>
      </c>
      <c r="O122" s="485">
        <v>234579.375</v>
      </c>
      <c r="P122" s="485">
        <v>289330.96600000001</v>
      </c>
      <c r="Q122" s="485"/>
      <c r="R122" s="485">
        <v>388018.19500000001</v>
      </c>
      <c r="S122" s="485">
        <v>177888.19699999999</v>
      </c>
      <c r="T122" s="485">
        <v>565906.39199999999</v>
      </c>
      <c r="U122" s="485"/>
      <c r="V122" s="485">
        <v>549544.06599999999</v>
      </c>
      <c r="W122" s="485">
        <v>0</v>
      </c>
      <c r="X122" s="485">
        <v>549544.06599999999</v>
      </c>
      <c r="Y122" s="548" t="s">
        <v>594</v>
      </c>
      <c r="Z122" s="485">
        <v>0</v>
      </c>
      <c r="AA122" s="485">
        <v>0</v>
      </c>
      <c r="AB122" s="485">
        <v>0</v>
      </c>
      <c r="AC122" s="485"/>
      <c r="AD122" s="485">
        <v>0</v>
      </c>
      <c r="AE122" s="485">
        <v>2258805.06</v>
      </c>
      <c r="AF122" s="485">
        <v>2258805.06</v>
      </c>
      <c r="AG122" s="485"/>
      <c r="AH122" s="485">
        <v>185193.565</v>
      </c>
      <c r="AI122" s="485">
        <v>0</v>
      </c>
      <c r="AJ122" s="485">
        <v>185193.565</v>
      </c>
      <c r="AK122" s="548" t="s">
        <v>594</v>
      </c>
      <c r="AL122" s="485">
        <v>0</v>
      </c>
      <c r="AM122" s="485">
        <v>57093.652000000002</v>
      </c>
      <c r="AN122" s="485">
        <v>57093.652000000002</v>
      </c>
      <c r="AO122" s="485"/>
      <c r="AP122" s="485">
        <v>0</v>
      </c>
      <c r="AQ122" s="485">
        <v>0</v>
      </c>
      <c r="AR122" s="485">
        <v>0</v>
      </c>
      <c r="AS122" s="485"/>
      <c r="AT122" s="485">
        <v>0</v>
      </c>
      <c r="AU122" s="485">
        <v>0</v>
      </c>
      <c r="AV122" s="485">
        <v>0</v>
      </c>
      <c r="AW122" s="548" t="s">
        <v>594</v>
      </c>
      <c r="AX122" s="485">
        <v>0</v>
      </c>
      <c r="AY122" s="485">
        <v>0</v>
      </c>
      <c r="AZ122" s="485">
        <v>0</v>
      </c>
      <c r="BA122" s="485"/>
      <c r="BB122" s="485">
        <v>23399.671999999999</v>
      </c>
      <c r="BC122" s="485">
        <v>0</v>
      </c>
      <c r="BD122" s="485">
        <v>23399.671999999999</v>
      </c>
      <c r="BE122" s="485"/>
      <c r="BF122" s="485">
        <v>0</v>
      </c>
      <c r="BG122" s="485">
        <v>0</v>
      </c>
      <c r="BH122" s="485">
        <v>0</v>
      </c>
      <c r="BI122" s="548" t="s">
        <v>594</v>
      </c>
      <c r="BJ122" s="485">
        <v>0</v>
      </c>
      <c r="BK122" s="485">
        <v>0</v>
      </c>
      <c r="BL122" s="485">
        <v>0</v>
      </c>
      <c r="BM122" s="485"/>
      <c r="BN122" s="485">
        <v>0</v>
      </c>
      <c r="BO122" s="485">
        <v>0</v>
      </c>
      <c r="BP122" s="485">
        <v>0</v>
      </c>
      <c r="BQ122" s="485"/>
      <c r="BR122" s="485">
        <v>1483283.6240000001</v>
      </c>
      <c r="BS122" s="485">
        <v>9429918.2569999993</v>
      </c>
      <c r="BT122" s="485">
        <v>10913201.883000001</v>
      </c>
      <c r="BU122" s="548" t="s">
        <v>594</v>
      </c>
      <c r="BV122" s="485">
        <v>0</v>
      </c>
      <c r="BW122" s="485">
        <v>5002208.1169999996</v>
      </c>
      <c r="BX122" s="485">
        <v>5002208.1169999996</v>
      </c>
      <c r="BY122" s="485"/>
      <c r="BZ122" s="485">
        <v>1483283.6240000001</v>
      </c>
      <c r="CA122" s="485">
        <v>9429918.2569999993</v>
      </c>
      <c r="CB122" s="485">
        <v>10913201.883000001</v>
      </c>
    </row>
    <row r="123" spans="1:81" s="483" customFormat="1" ht="4.3499999999999996" customHeight="1">
      <c r="A123" s="481"/>
      <c r="B123" s="485"/>
      <c r="C123" s="485"/>
      <c r="D123" s="485"/>
      <c r="E123" s="485"/>
      <c r="F123" s="485"/>
      <c r="G123" s="485"/>
      <c r="H123" s="485"/>
      <c r="I123" s="485"/>
      <c r="J123" s="485"/>
      <c r="K123" s="485"/>
      <c r="L123" s="485"/>
      <c r="M123" s="481"/>
      <c r="N123" s="485"/>
      <c r="O123" s="485"/>
      <c r="P123" s="485"/>
      <c r="Q123" s="485"/>
      <c r="R123" s="485"/>
      <c r="S123" s="485"/>
      <c r="T123" s="485"/>
      <c r="U123" s="485"/>
      <c r="V123" s="485"/>
      <c r="W123" s="485"/>
      <c r="X123" s="485"/>
      <c r="Y123" s="481"/>
      <c r="Z123" s="485"/>
      <c r="AA123" s="485"/>
      <c r="AB123" s="485"/>
      <c r="AC123" s="485"/>
      <c r="AD123" s="485"/>
      <c r="AE123" s="485"/>
      <c r="AF123" s="485"/>
      <c r="AG123" s="485"/>
      <c r="AH123" s="485"/>
      <c r="AI123" s="485"/>
      <c r="AJ123" s="485"/>
      <c r="AK123" s="481"/>
      <c r="AL123" s="485"/>
      <c r="AM123" s="485"/>
      <c r="AN123" s="485"/>
      <c r="AO123" s="485"/>
      <c r="AP123" s="485"/>
      <c r="AQ123" s="485"/>
      <c r="AR123" s="485"/>
      <c r="AS123" s="485"/>
      <c r="AT123" s="485"/>
      <c r="AU123" s="485"/>
      <c r="AV123" s="485"/>
      <c r="AW123" s="481"/>
      <c r="AX123" s="485"/>
      <c r="AY123" s="485"/>
      <c r="AZ123" s="485"/>
      <c r="BA123" s="485"/>
      <c r="BB123" s="485"/>
      <c r="BC123" s="485"/>
      <c r="BD123" s="485"/>
      <c r="BE123" s="485"/>
      <c r="BF123" s="485"/>
      <c r="BG123" s="485"/>
      <c r="BH123" s="485"/>
      <c r="BI123" s="481"/>
      <c r="BJ123" s="485"/>
      <c r="BK123" s="485"/>
      <c r="BL123" s="485"/>
      <c r="BM123" s="485"/>
      <c r="BN123" s="485"/>
      <c r="BO123" s="485"/>
      <c r="BP123" s="485"/>
      <c r="BQ123" s="485"/>
      <c r="BR123" s="485"/>
      <c r="BS123" s="485"/>
      <c r="BT123" s="485"/>
      <c r="BU123" s="481"/>
      <c r="BV123" s="485"/>
      <c r="BW123" s="485"/>
      <c r="BX123" s="485"/>
      <c r="BY123" s="485"/>
      <c r="BZ123" s="485"/>
      <c r="CA123" s="485"/>
      <c r="CB123" s="485"/>
    </row>
    <row r="124" spans="1:81" s="477" customFormat="1" ht="8.25" customHeight="1">
      <c r="A124" s="473" t="s">
        <v>595</v>
      </c>
      <c r="B124" s="474">
        <v>56587013.479000002</v>
      </c>
      <c r="C124" s="474">
        <v>41296105.240999997</v>
      </c>
      <c r="D124" s="474">
        <v>97883118.719999999</v>
      </c>
      <c r="E124" s="549"/>
      <c r="F124" s="474">
        <v>1547980.223</v>
      </c>
      <c r="G124" s="474">
        <v>321808.03700000001</v>
      </c>
      <c r="H124" s="474">
        <v>1869788.2609999999</v>
      </c>
      <c r="I124" s="549"/>
      <c r="J124" s="474">
        <v>88484705.681999996</v>
      </c>
      <c r="K124" s="474">
        <v>70934571.263999999</v>
      </c>
      <c r="L124" s="474">
        <v>159419276.947</v>
      </c>
      <c r="M124" s="473" t="s">
        <v>595</v>
      </c>
      <c r="N124" s="474">
        <v>7248091.7070000004</v>
      </c>
      <c r="O124" s="474">
        <v>2611509.98</v>
      </c>
      <c r="P124" s="474">
        <v>9859601.6870000008</v>
      </c>
      <c r="Q124" s="549"/>
      <c r="R124" s="474">
        <v>11957202.91</v>
      </c>
      <c r="S124" s="474">
        <v>8153637.034</v>
      </c>
      <c r="T124" s="474">
        <v>20110839.943999998</v>
      </c>
      <c r="U124" s="549"/>
      <c r="V124" s="474">
        <v>34503360.329000004</v>
      </c>
      <c r="W124" s="474">
        <v>24903761.693</v>
      </c>
      <c r="X124" s="474">
        <v>59407122.022</v>
      </c>
      <c r="Y124" s="473" t="s">
        <v>595</v>
      </c>
      <c r="Z124" s="474">
        <v>5591088.1600000001</v>
      </c>
      <c r="AA124" s="474">
        <v>3135080.1359999999</v>
      </c>
      <c r="AB124" s="474">
        <v>8726168.2970000003</v>
      </c>
      <c r="AC124" s="549"/>
      <c r="AD124" s="474">
        <v>40260334.064000003</v>
      </c>
      <c r="AE124" s="474">
        <v>23240292.153000001</v>
      </c>
      <c r="AF124" s="474">
        <v>63500626.217</v>
      </c>
      <c r="AG124" s="549"/>
      <c r="AH124" s="474">
        <v>13346990.844000001</v>
      </c>
      <c r="AI124" s="474">
        <v>1033340.545</v>
      </c>
      <c r="AJ124" s="474">
        <v>14380331.390000001</v>
      </c>
      <c r="AK124" s="473" t="s">
        <v>595</v>
      </c>
      <c r="AL124" s="474">
        <v>4046237.8429999999</v>
      </c>
      <c r="AM124" s="474">
        <v>1010892.143</v>
      </c>
      <c r="AN124" s="474">
        <v>5057129.9869999997</v>
      </c>
      <c r="AO124" s="549"/>
      <c r="AP124" s="474">
        <v>3250770.6680000001</v>
      </c>
      <c r="AQ124" s="474">
        <v>452625.94199999998</v>
      </c>
      <c r="AR124" s="474">
        <v>3703396.611</v>
      </c>
      <c r="AS124" s="549"/>
      <c r="AT124" s="474">
        <v>3186023.39</v>
      </c>
      <c r="AU124" s="474">
        <v>5811555.6220000004</v>
      </c>
      <c r="AV124" s="474">
        <v>8997579.0120000001</v>
      </c>
      <c r="AW124" s="473" t="s">
        <v>595</v>
      </c>
      <c r="AX124" s="474">
        <v>1603949.4750000001</v>
      </c>
      <c r="AY124" s="474">
        <v>25157.562999999998</v>
      </c>
      <c r="AZ124" s="474">
        <v>1629107.0390000001</v>
      </c>
      <c r="BA124" s="549"/>
      <c r="BB124" s="474">
        <v>999907.20600000001</v>
      </c>
      <c r="BC124" s="474">
        <v>150963.277</v>
      </c>
      <c r="BD124" s="474">
        <v>1150870.483</v>
      </c>
      <c r="BE124" s="549"/>
      <c r="BF124" s="474">
        <v>264822.24400000001</v>
      </c>
      <c r="BG124" s="474">
        <v>1959879.3810000001</v>
      </c>
      <c r="BH124" s="474">
        <v>2224701.625</v>
      </c>
      <c r="BI124" s="473" t="s">
        <v>595</v>
      </c>
      <c r="BJ124" s="474">
        <v>110058.523</v>
      </c>
      <c r="BK124" s="474">
        <v>2167365.5860000001</v>
      </c>
      <c r="BL124" s="474">
        <v>2277424.1090000002</v>
      </c>
      <c r="BM124" s="474"/>
      <c r="BN124" s="474">
        <v>345325.45799999998</v>
      </c>
      <c r="BO124" s="474">
        <v>584900.64199999999</v>
      </c>
      <c r="BP124" s="474">
        <v>930226.1</v>
      </c>
      <c r="BQ124" s="474"/>
      <c r="BR124" s="474">
        <v>273333862.20500004</v>
      </c>
      <c r="BS124" s="474">
        <v>187793446.23899999</v>
      </c>
      <c r="BT124" s="474">
        <v>461127308.45100003</v>
      </c>
      <c r="BU124" s="473" t="s">
        <v>595</v>
      </c>
      <c r="BV124" s="474">
        <v>88484705.681999996</v>
      </c>
      <c r="BW124" s="474">
        <v>72304631.575000003</v>
      </c>
      <c r="BX124" s="474">
        <v>160789337.257</v>
      </c>
      <c r="BY124" s="474"/>
      <c r="BZ124" s="474">
        <v>273333862.20500004</v>
      </c>
      <c r="CA124" s="474">
        <v>189163506.55000001</v>
      </c>
      <c r="CB124" s="474">
        <v>462497368.76100004</v>
      </c>
    </row>
    <row r="125" spans="1:81" s="483" customFormat="1" ht="4.3499999999999996" customHeight="1">
      <c r="A125" s="481"/>
      <c r="B125" s="485"/>
      <c r="C125" s="485"/>
      <c r="D125" s="485"/>
      <c r="E125" s="485"/>
      <c r="F125" s="485"/>
      <c r="G125" s="485"/>
      <c r="H125" s="485"/>
      <c r="I125" s="485"/>
      <c r="J125" s="485"/>
      <c r="K125" s="485"/>
      <c r="L125" s="485"/>
      <c r="M125" s="481"/>
      <c r="N125" s="485"/>
      <c r="O125" s="485"/>
      <c r="P125" s="485"/>
      <c r="Q125" s="485"/>
      <c r="R125" s="485"/>
      <c r="S125" s="485"/>
      <c r="T125" s="485"/>
      <c r="U125" s="485"/>
      <c r="V125" s="485"/>
      <c r="W125" s="485"/>
      <c r="X125" s="485"/>
      <c r="Y125" s="481"/>
      <c r="Z125" s="485"/>
      <c r="AA125" s="485"/>
      <c r="AB125" s="485"/>
      <c r="AC125" s="485"/>
      <c r="AD125" s="485"/>
      <c r="AE125" s="485"/>
      <c r="AF125" s="485"/>
      <c r="AG125" s="485"/>
      <c r="AH125" s="485"/>
      <c r="AI125" s="485"/>
      <c r="AJ125" s="485"/>
      <c r="AK125" s="481"/>
      <c r="AL125" s="485"/>
      <c r="AM125" s="485"/>
      <c r="AN125" s="485"/>
      <c r="AO125" s="485"/>
      <c r="AP125" s="485"/>
      <c r="AQ125" s="485"/>
      <c r="AR125" s="485"/>
      <c r="AS125" s="485"/>
      <c r="AT125" s="485"/>
      <c r="AU125" s="485"/>
      <c r="AV125" s="485"/>
      <c r="AW125" s="481"/>
      <c r="AX125" s="485"/>
      <c r="AY125" s="485"/>
      <c r="AZ125" s="485"/>
      <c r="BA125" s="485"/>
      <c r="BB125" s="485"/>
      <c r="BC125" s="485"/>
      <c r="BD125" s="485"/>
      <c r="BE125" s="485"/>
      <c r="BF125" s="485"/>
      <c r="BG125" s="485"/>
      <c r="BH125" s="485"/>
      <c r="BI125" s="481"/>
      <c r="BJ125" s="485"/>
      <c r="BK125" s="485"/>
      <c r="BL125" s="485"/>
      <c r="BM125" s="485"/>
      <c r="BN125" s="485"/>
      <c r="BO125" s="485"/>
      <c r="BP125" s="485"/>
      <c r="BQ125" s="485"/>
      <c r="BR125" s="485"/>
      <c r="BS125" s="485"/>
      <c r="BT125" s="485"/>
      <c r="BU125" s="481"/>
      <c r="BV125" s="485"/>
      <c r="BW125" s="485"/>
      <c r="BX125" s="485"/>
      <c r="BY125" s="485"/>
      <c r="BZ125" s="485"/>
      <c r="CA125" s="485"/>
      <c r="CB125" s="485"/>
    </row>
    <row r="126" spans="1:81" s="477" customFormat="1" ht="8.25" customHeight="1">
      <c r="A126" s="473" t="s">
        <v>596</v>
      </c>
      <c r="B126" s="474">
        <v>11784252.641000001</v>
      </c>
      <c r="C126" s="474">
        <v>-43421.983999999997</v>
      </c>
      <c r="D126" s="474">
        <v>11740830.655999999</v>
      </c>
      <c r="E126" s="474"/>
      <c r="F126" s="474">
        <v>401444.19</v>
      </c>
      <c r="G126" s="474">
        <v>0</v>
      </c>
      <c r="H126" s="474">
        <v>401444.19</v>
      </c>
      <c r="I126" s="474"/>
      <c r="J126" s="474">
        <v>21189621.135000002</v>
      </c>
      <c r="K126" s="474">
        <v>-4385.3999999999996</v>
      </c>
      <c r="L126" s="474">
        <v>21185235.734000001</v>
      </c>
      <c r="M126" s="473" t="s">
        <v>596</v>
      </c>
      <c r="N126" s="474">
        <v>1093126.0930000001</v>
      </c>
      <c r="O126" s="474">
        <v>0</v>
      </c>
      <c r="P126" s="474">
        <v>1093126.0930000001</v>
      </c>
      <c r="Q126" s="474"/>
      <c r="R126" s="474">
        <v>1732818.943</v>
      </c>
      <c r="S126" s="474">
        <v>0</v>
      </c>
      <c r="T126" s="474">
        <v>1732818.943</v>
      </c>
      <c r="U126" s="474"/>
      <c r="V126" s="474">
        <v>11018897.981000001</v>
      </c>
      <c r="W126" s="474">
        <v>0</v>
      </c>
      <c r="X126" s="474">
        <v>11018897.981000001</v>
      </c>
      <c r="Y126" s="473" t="s">
        <v>596</v>
      </c>
      <c r="Z126" s="474">
        <v>1244371.382</v>
      </c>
      <c r="AA126" s="474">
        <v>0</v>
      </c>
      <c r="AB126" s="474">
        <v>1244371.382</v>
      </c>
      <c r="AC126" s="474"/>
      <c r="AD126" s="474">
        <v>7491647.3949999996</v>
      </c>
      <c r="AE126" s="474">
        <v>-55629.074000000001</v>
      </c>
      <c r="AF126" s="474">
        <v>7436018.3200000003</v>
      </c>
      <c r="AG126" s="474"/>
      <c r="AH126" s="474">
        <v>2479562.287</v>
      </c>
      <c r="AI126" s="474">
        <v>-3217.306</v>
      </c>
      <c r="AJ126" s="474">
        <v>2476344.9810000001</v>
      </c>
      <c r="AK126" s="473" t="s">
        <v>596</v>
      </c>
      <c r="AL126" s="474">
        <v>760367.96600000001</v>
      </c>
      <c r="AM126" s="474">
        <v>0</v>
      </c>
      <c r="AN126" s="474">
        <v>760367.96600000001</v>
      </c>
      <c r="AO126" s="474"/>
      <c r="AP126" s="474">
        <v>912923.79700000002</v>
      </c>
      <c r="AQ126" s="474">
        <v>0</v>
      </c>
      <c r="AR126" s="474">
        <v>912923.79700000002</v>
      </c>
      <c r="AS126" s="474"/>
      <c r="AT126" s="474">
        <v>1231505.67</v>
      </c>
      <c r="AU126" s="474">
        <v>0</v>
      </c>
      <c r="AV126" s="474">
        <v>1231505.67</v>
      </c>
      <c r="AW126" s="473" t="s">
        <v>596</v>
      </c>
      <c r="AX126" s="474">
        <v>371860.79200000002</v>
      </c>
      <c r="AY126" s="474">
        <v>0</v>
      </c>
      <c r="AZ126" s="474">
        <v>371860.79200000002</v>
      </c>
      <c r="BA126" s="474"/>
      <c r="BB126" s="474">
        <v>125340.19100000001</v>
      </c>
      <c r="BC126" s="474">
        <v>0</v>
      </c>
      <c r="BD126" s="474">
        <v>125340.19100000001</v>
      </c>
      <c r="BE126" s="474"/>
      <c r="BF126" s="474">
        <v>496963.87300000002</v>
      </c>
      <c r="BG126" s="474">
        <v>0</v>
      </c>
      <c r="BH126" s="474">
        <v>496963.87300000002</v>
      </c>
      <c r="BI126" s="473" t="s">
        <v>596</v>
      </c>
      <c r="BJ126" s="474">
        <v>267065.462</v>
      </c>
      <c r="BK126" s="474">
        <v>0</v>
      </c>
      <c r="BL126" s="474">
        <v>267065.462</v>
      </c>
      <c r="BM126" s="474"/>
      <c r="BN126" s="474">
        <v>585735.36499999999</v>
      </c>
      <c r="BO126" s="474">
        <v>0</v>
      </c>
      <c r="BP126" s="474">
        <v>585735.36499999999</v>
      </c>
      <c r="BQ126" s="474"/>
      <c r="BR126" s="474">
        <v>63187505.16300001</v>
      </c>
      <c r="BS126" s="474">
        <v>-106653.764</v>
      </c>
      <c r="BT126" s="474">
        <v>63080851.395999998</v>
      </c>
      <c r="BU126" s="473" t="s">
        <v>596</v>
      </c>
      <c r="BV126" s="474">
        <v>20474792.142999999</v>
      </c>
      <c r="BW126" s="474">
        <v>710443.57200000004</v>
      </c>
      <c r="BX126" s="474">
        <v>21185235.715999998</v>
      </c>
      <c r="BY126" s="474"/>
      <c r="BZ126" s="474">
        <v>62472676.171000011</v>
      </c>
      <c r="CA126" s="474">
        <v>608175.2080000001</v>
      </c>
      <c r="CB126" s="474">
        <v>63080851.377999999</v>
      </c>
    </row>
    <row r="127" spans="1:81" s="477" customFormat="1" ht="8.25" customHeight="1">
      <c r="A127" s="481" t="s">
        <v>597</v>
      </c>
      <c r="B127" s="479">
        <v>8894851.8039999995</v>
      </c>
      <c r="C127" s="479">
        <v>0</v>
      </c>
      <c r="D127" s="479">
        <v>8894851.8039999995</v>
      </c>
      <c r="E127" s="479"/>
      <c r="F127" s="479">
        <v>365644.19500000001</v>
      </c>
      <c r="G127" s="479">
        <v>0</v>
      </c>
      <c r="H127" s="479">
        <v>365644.19500000001</v>
      </c>
      <c r="I127" s="479"/>
      <c r="J127" s="479">
        <v>12973174.634</v>
      </c>
      <c r="K127" s="479">
        <v>0</v>
      </c>
      <c r="L127" s="479">
        <v>12973174.634</v>
      </c>
      <c r="M127" s="481" t="s">
        <v>597</v>
      </c>
      <c r="N127" s="479">
        <v>1213217.4850000001</v>
      </c>
      <c r="O127" s="479">
        <v>0</v>
      </c>
      <c r="P127" s="479">
        <v>1213217.4850000001</v>
      </c>
      <c r="Q127" s="479"/>
      <c r="R127" s="479">
        <v>1461417.75</v>
      </c>
      <c r="S127" s="479">
        <v>0</v>
      </c>
      <c r="T127" s="479">
        <v>1461417.75</v>
      </c>
      <c r="U127" s="479"/>
      <c r="V127" s="479">
        <v>8226776.5899999999</v>
      </c>
      <c r="W127" s="479">
        <v>0</v>
      </c>
      <c r="X127" s="479">
        <v>8226776.5899999999</v>
      </c>
      <c r="Y127" s="481" t="s">
        <v>597</v>
      </c>
      <c r="Z127" s="479">
        <v>443174.68699999998</v>
      </c>
      <c r="AA127" s="479">
        <v>0</v>
      </c>
      <c r="AB127" s="479">
        <v>443174.68699999998</v>
      </c>
      <c r="AC127" s="479"/>
      <c r="AD127" s="479">
        <v>6295695.6390000004</v>
      </c>
      <c r="AE127" s="479">
        <v>0</v>
      </c>
      <c r="AF127" s="479">
        <v>6295695.6390000004</v>
      </c>
      <c r="AG127" s="479"/>
      <c r="AH127" s="479">
        <v>1840606.3130000001</v>
      </c>
      <c r="AI127" s="479">
        <v>0</v>
      </c>
      <c r="AJ127" s="479">
        <v>1840606.3130000001</v>
      </c>
      <c r="AK127" s="481" t="s">
        <v>597</v>
      </c>
      <c r="AL127" s="479">
        <v>628850.31599999999</v>
      </c>
      <c r="AM127" s="479">
        <v>0</v>
      </c>
      <c r="AN127" s="479">
        <v>628850.31599999999</v>
      </c>
      <c r="AO127" s="479"/>
      <c r="AP127" s="479">
        <v>807926.58400000003</v>
      </c>
      <c r="AQ127" s="479">
        <v>0</v>
      </c>
      <c r="AR127" s="479">
        <v>807926.58400000003</v>
      </c>
      <c r="AS127" s="479"/>
      <c r="AT127" s="479">
        <v>715963.93099999998</v>
      </c>
      <c r="AU127" s="479">
        <v>0</v>
      </c>
      <c r="AV127" s="479">
        <v>715963.93099999998</v>
      </c>
      <c r="AW127" s="481" t="s">
        <v>597</v>
      </c>
      <c r="AX127" s="479">
        <v>413057.69500000001</v>
      </c>
      <c r="AY127" s="479">
        <v>0</v>
      </c>
      <c r="AZ127" s="479">
        <v>413057.69500000001</v>
      </c>
      <c r="BA127" s="479"/>
      <c r="BB127" s="479">
        <v>209147.91099999999</v>
      </c>
      <c r="BC127" s="479">
        <v>0</v>
      </c>
      <c r="BD127" s="479">
        <v>209147.91099999999</v>
      </c>
      <c r="BE127" s="479"/>
      <c r="BF127" s="479">
        <v>364780.2</v>
      </c>
      <c r="BG127" s="479">
        <v>0</v>
      </c>
      <c r="BH127" s="479">
        <v>364780.2</v>
      </c>
      <c r="BI127" s="481" t="s">
        <v>597</v>
      </c>
      <c r="BJ127" s="479">
        <v>265200.06400000001</v>
      </c>
      <c r="BK127" s="479">
        <v>0</v>
      </c>
      <c r="BL127" s="479">
        <v>265200.06400000001</v>
      </c>
      <c r="BM127" s="479"/>
      <c r="BN127" s="479">
        <v>609923.30000000005</v>
      </c>
      <c r="BO127" s="479">
        <v>0</v>
      </c>
      <c r="BP127" s="479">
        <v>609923.30000000005</v>
      </c>
      <c r="BQ127" s="479"/>
      <c r="BR127" s="479">
        <v>45729409.098000005</v>
      </c>
      <c r="BS127" s="479">
        <v>0</v>
      </c>
      <c r="BT127" s="479">
        <v>45729409.098000005</v>
      </c>
      <c r="BU127" s="481" t="s">
        <v>597</v>
      </c>
      <c r="BV127" s="479">
        <v>12973174.634</v>
      </c>
      <c r="BW127" s="479">
        <v>0</v>
      </c>
      <c r="BX127" s="479">
        <v>12973174.634</v>
      </c>
      <c r="BY127" s="479"/>
      <c r="BZ127" s="479">
        <v>45729409.098000005</v>
      </c>
      <c r="CA127" s="479">
        <v>0</v>
      </c>
      <c r="CB127" s="479">
        <v>45729409.098000005</v>
      </c>
      <c r="CC127" s="546"/>
    </row>
    <row r="128" spans="1:81" s="477" customFormat="1" ht="8.25" customHeight="1">
      <c r="A128" s="481" t="s">
        <v>598</v>
      </c>
      <c r="B128" s="479">
        <v>0</v>
      </c>
      <c r="C128" s="479">
        <v>0</v>
      </c>
      <c r="D128" s="479">
        <v>0</v>
      </c>
      <c r="E128" s="479"/>
      <c r="F128" s="479">
        <v>0</v>
      </c>
      <c r="G128" s="479">
        <v>0</v>
      </c>
      <c r="H128" s="479">
        <v>0</v>
      </c>
      <c r="I128" s="479"/>
      <c r="J128" s="479">
        <v>0</v>
      </c>
      <c r="K128" s="479">
        <v>0</v>
      </c>
      <c r="L128" s="479">
        <v>0</v>
      </c>
      <c r="M128" s="481" t="s">
        <v>598</v>
      </c>
      <c r="N128" s="479">
        <v>0</v>
      </c>
      <c r="O128" s="479">
        <v>0</v>
      </c>
      <c r="P128" s="479">
        <v>0</v>
      </c>
      <c r="Q128" s="479"/>
      <c r="R128" s="479">
        <v>81478.34</v>
      </c>
      <c r="S128" s="479">
        <v>0</v>
      </c>
      <c r="T128" s="479">
        <v>81478.34</v>
      </c>
      <c r="U128" s="479"/>
      <c r="V128" s="479">
        <v>33078.938999999998</v>
      </c>
      <c r="W128" s="479">
        <v>0</v>
      </c>
      <c r="X128" s="479">
        <v>33078.938999999998</v>
      </c>
      <c r="Y128" s="481" t="s">
        <v>598</v>
      </c>
      <c r="Z128" s="479">
        <v>17130.237000000001</v>
      </c>
      <c r="AA128" s="479">
        <v>0</v>
      </c>
      <c r="AB128" s="479">
        <v>17130.237000000001</v>
      </c>
      <c r="AC128" s="479"/>
      <c r="AD128" s="479">
        <v>-15522.326999999999</v>
      </c>
      <c r="AE128" s="479">
        <v>0</v>
      </c>
      <c r="AF128" s="479">
        <v>-15522.326999999999</v>
      </c>
      <c r="AG128" s="479"/>
      <c r="AH128" s="479">
        <v>0</v>
      </c>
      <c r="AI128" s="479">
        <v>0</v>
      </c>
      <c r="AJ128" s="479">
        <v>0</v>
      </c>
      <c r="AK128" s="481" t="s">
        <v>598</v>
      </c>
      <c r="AL128" s="479">
        <v>0</v>
      </c>
      <c r="AM128" s="479">
        <v>0</v>
      </c>
      <c r="AN128" s="479">
        <v>0</v>
      </c>
      <c r="AO128" s="479"/>
      <c r="AP128" s="479">
        <v>0</v>
      </c>
      <c r="AQ128" s="479">
        <v>0</v>
      </c>
      <c r="AR128" s="479">
        <v>0</v>
      </c>
      <c r="AS128" s="479"/>
      <c r="AT128" s="479">
        <v>0</v>
      </c>
      <c r="AU128" s="479">
        <v>0</v>
      </c>
      <c r="AV128" s="479">
        <v>0</v>
      </c>
      <c r="AW128" s="481" t="s">
        <v>598</v>
      </c>
      <c r="AX128" s="479">
        <v>2E-3</v>
      </c>
      <c r="AY128" s="479">
        <v>0</v>
      </c>
      <c r="AZ128" s="479">
        <v>2E-3</v>
      </c>
      <c r="BA128" s="479"/>
      <c r="BB128" s="479">
        <v>20000</v>
      </c>
      <c r="BC128" s="479">
        <v>0</v>
      </c>
      <c r="BD128" s="479">
        <v>20000</v>
      </c>
      <c r="BE128" s="479"/>
      <c r="BF128" s="479">
        <v>0</v>
      </c>
      <c r="BG128" s="479">
        <v>0</v>
      </c>
      <c r="BH128" s="479">
        <v>0</v>
      </c>
      <c r="BI128" s="481" t="s">
        <v>598</v>
      </c>
      <c r="BJ128" s="479">
        <v>0</v>
      </c>
      <c r="BK128" s="479">
        <v>0</v>
      </c>
      <c r="BL128" s="479">
        <v>0</v>
      </c>
      <c r="BM128" s="479"/>
      <c r="BN128" s="479">
        <v>0</v>
      </c>
      <c r="BO128" s="479">
        <v>0</v>
      </c>
      <c r="BP128" s="479">
        <v>0</v>
      </c>
      <c r="BQ128" s="479"/>
      <c r="BR128" s="479">
        <v>136165.19099999999</v>
      </c>
      <c r="BS128" s="479">
        <v>0</v>
      </c>
      <c r="BT128" s="479">
        <v>136165.19099999999</v>
      </c>
      <c r="BU128" s="481" t="s">
        <v>598</v>
      </c>
      <c r="BV128" s="479">
        <v>0</v>
      </c>
      <c r="BW128" s="479">
        <v>0</v>
      </c>
      <c r="BX128" s="479">
        <v>0</v>
      </c>
      <c r="BY128" s="479"/>
      <c r="BZ128" s="479">
        <v>136165.19099999999</v>
      </c>
      <c r="CA128" s="479">
        <v>0</v>
      </c>
      <c r="CB128" s="479">
        <v>136165.19099999999</v>
      </c>
    </row>
    <row r="129" spans="1:80" s="477" customFormat="1" ht="8.25" customHeight="1">
      <c r="A129" s="481" t="s">
        <v>599</v>
      </c>
      <c r="B129" s="479">
        <v>2432032.7390000001</v>
      </c>
      <c r="C129" s="479">
        <v>0</v>
      </c>
      <c r="D129" s="479">
        <v>2432032.7390000001</v>
      </c>
      <c r="E129" s="479"/>
      <c r="F129" s="479">
        <v>34991.78</v>
      </c>
      <c r="G129" s="479">
        <v>0</v>
      </c>
      <c r="H129" s="479">
        <v>34991.78</v>
      </c>
      <c r="I129" s="479"/>
      <c r="J129" s="479">
        <v>6590920.699</v>
      </c>
      <c r="K129" s="479">
        <v>0</v>
      </c>
      <c r="L129" s="479">
        <v>6590920.699</v>
      </c>
      <c r="M129" s="481" t="s">
        <v>599</v>
      </c>
      <c r="N129" s="479">
        <v>11254.96</v>
      </c>
      <c r="O129" s="479">
        <v>0</v>
      </c>
      <c r="P129" s="479">
        <v>11254.96</v>
      </c>
      <c r="Q129" s="479"/>
      <c r="R129" s="479">
        <v>178116.20300000001</v>
      </c>
      <c r="S129" s="479">
        <v>0</v>
      </c>
      <c r="T129" s="479">
        <v>178116.20300000001</v>
      </c>
      <c r="U129" s="479"/>
      <c r="V129" s="479">
        <v>1704336.7760000001</v>
      </c>
      <c r="W129" s="479">
        <v>0</v>
      </c>
      <c r="X129" s="479">
        <v>1704336.7760000001</v>
      </c>
      <c r="Y129" s="481" t="s">
        <v>599</v>
      </c>
      <c r="Z129" s="479">
        <v>269214.93099999998</v>
      </c>
      <c r="AA129" s="479">
        <v>0</v>
      </c>
      <c r="AB129" s="479">
        <v>269214.93099999998</v>
      </c>
      <c r="AC129" s="479"/>
      <c r="AD129" s="479">
        <v>1373010.0630000001</v>
      </c>
      <c r="AE129" s="479">
        <v>0</v>
      </c>
      <c r="AF129" s="479">
        <v>1373010.0630000001</v>
      </c>
      <c r="AG129" s="479"/>
      <c r="AH129" s="479">
        <v>334650.01699999999</v>
      </c>
      <c r="AI129" s="479">
        <v>0</v>
      </c>
      <c r="AJ129" s="479">
        <v>334650.01699999999</v>
      </c>
      <c r="AK129" s="481" t="s">
        <v>599</v>
      </c>
      <c r="AL129" s="479">
        <v>129480.925</v>
      </c>
      <c r="AM129" s="479">
        <v>0</v>
      </c>
      <c r="AN129" s="479">
        <v>129480.925</v>
      </c>
      <c r="AO129" s="479"/>
      <c r="AP129" s="479">
        <v>105826.621</v>
      </c>
      <c r="AQ129" s="479">
        <v>0</v>
      </c>
      <c r="AR129" s="479">
        <v>105826.621</v>
      </c>
      <c r="AS129" s="479"/>
      <c r="AT129" s="479">
        <v>442606.76699999999</v>
      </c>
      <c r="AU129" s="479">
        <v>0</v>
      </c>
      <c r="AV129" s="479">
        <v>442606.76699999999</v>
      </c>
      <c r="AW129" s="481" t="s">
        <v>599</v>
      </c>
      <c r="AX129" s="479">
        <v>0</v>
      </c>
      <c r="AY129" s="479">
        <v>0</v>
      </c>
      <c r="AZ129" s="479">
        <v>0</v>
      </c>
      <c r="BA129" s="479"/>
      <c r="BB129" s="479">
        <v>0</v>
      </c>
      <c r="BC129" s="479">
        <v>0</v>
      </c>
      <c r="BD129" s="479">
        <v>0</v>
      </c>
      <c r="BE129" s="479"/>
      <c r="BF129" s="479">
        <v>134502.245</v>
      </c>
      <c r="BG129" s="479">
        <v>0</v>
      </c>
      <c r="BH129" s="479">
        <v>134502.245</v>
      </c>
      <c r="BI129" s="481" t="s">
        <v>599</v>
      </c>
      <c r="BJ129" s="479">
        <v>0</v>
      </c>
      <c r="BK129" s="479">
        <v>0</v>
      </c>
      <c r="BL129" s="479">
        <v>0</v>
      </c>
      <c r="BM129" s="479"/>
      <c r="BN129" s="479">
        <v>0</v>
      </c>
      <c r="BO129" s="479">
        <v>0</v>
      </c>
      <c r="BP129" s="479">
        <v>0</v>
      </c>
      <c r="BQ129" s="479"/>
      <c r="BR129" s="479">
        <v>13740944.726000002</v>
      </c>
      <c r="BS129" s="479">
        <v>0</v>
      </c>
      <c r="BT129" s="479">
        <v>13740944.726000002</v>
      </c>
      <c r="BU129" s="481" t="s">
        <v>599</v>
      </c>
      <c r="BV129" s="479">
        <v>6590920.699</v>
      </c>
      <c r="BW129" s="479">
        <v>0</v>
      </c>
      <c r="BX129" s="479">
        <v>6590920.699</v>
      </c>
      <c r="BY129" s="479"/>
      <c r="BZ129" s="479">
        <v>13740944.726000002</v>
      </c>
      <c r="CA129" s="479">
        <v>0</v>
      </c>
      <c r="CB129" s="479">
        <v>13740944.726000002</v>
      </c>
    </row>
    <row r="130" spans="1:80" s="477" customFormat="1" ht="8.25" customHeight="1">
      <c r="A130" s="481" t="s">
        <v>600</v>
      </c>
      <c r="B130" s="479">
        <v>107266.49400000001</v>
      </c>
      <c r="C130" s="479">
        <v>-43421.983999999997</v>
      </c>
      <c r="D130" s="479">
        <v>63844.508999999998</v>
      </c>
      <c r="E130" s="479"/>
      <c r="F130" s="479">
        <v>-0.69</v>
      </c>
      <c r="G130" s="479">
        <v>0</v>
      </c>
      <c r="H130" s="479">
        <v>-0.69</v>
      </c>
      <c r="I130" s="479"/>
      <c r="J130" s="479">
        <v>-1019367.8959999999</v>
      </c>
      <c r="K130" s="479">
        <v>-4385.3999999999996</v>
      </c>
      <c r="L130" s="479">
        <v>-1023753.296</v>
      </c>
      <c r="M130" s="481" t="s">
        <v>600</v>
      </c>
      <c r="N130" s="479">
        <v>2149.7280000000001</v>
      </c>
      <c r="O130" s="479">
        <v>0</v>
      </c>
      <c r="P130" s="479">
        <v>2149.7280000000001</v>
      </c>
      <c r="Q130" s="479"/>
      <c r="R130" s="479">
        <v>-28926.823</v>
      </c>
      <c r="S130" s="479">
        <v>0</v>
      </c>
      <c r="T130" s="479">
        <v>-28926.823</v>
      </c>
      <c r="U130" s="479"/>
      <c r="V130" s="479">
        <v>-258647.62400000001</v>
      </c>
      <c r="W130" s="479">
        <v>0</v>
      </c>
      <c r="X130" s="479">
        <v>-258647.62400000001</v>
      </c>
      <c r="Y130" s="481" t="s">
        <v>600</v>
      </c>
      <c r="Z130" s="479">
        <v>5521.451</v>
      </c>
      <c r="AA130" s="479">
        <v>0</v>
      </c>
      <c r="AB130" s="479">
        <v>5521.451</v>
      </c>
      <c r="AC130" s="479"/>
      <c r="AD130" s="479">
        <v>-286495.65700000001</v>
      </c>
      <c r="AE130" s="479">
        <v>-55629.074000000001</v>
      </c>
      <c r="AF130" s="479">
        <v>-342124.73200000002</v>
      </c>
      <c r="AG130" s="479"/>
      <c r="AH130" s="479">
        <v>-5813.3059999999996</v>
      </c>
      <c r="AI130" s="479">
        <v>-3217.306</v>
      </c>
      <c r="AJ130" s="479">
        <v>-9030.6129999999994</v>
      </c>
      <c r="AK130" s="481" t="s">
        <v>600</v>
      </c>
      <c r="AL130" s="479">
        <v>-2634.8809999999999</v>
      </c>
      <c r="AM130" s="479">
        <v>0</v>
      </c>
      <c r="AN130" s="479">
        <v>-2634.8809999999999</v>
      </c>
      <c r="AO130" s="479"/>
      <c r="AP130" s="479">
        <v>-1219.3030000000001</v>
      </c>
      <c r="AQ130" s="479">
        <v>0</v>
      </c>
      <c r="AR130" s="479">
        <v>-1219.3030000000001</v>
      </c>
      <c r="AS130" s="479"/>
      <c r="AT130" s="479">
        <v>1147.819</v>
      </c>
      <c r="AU130" s="479">
        <v>0</v>
      </c>
      <c r="AV130" s="479">
        <v>1147.819</v>
      </c>
      <c r="AW130" s="481" t="s">
        <v>600</v>
      </c>
      <c r="AX130" s="479">
        <v>-73.462000000000003</v>
      </c>
      <c r="AY130" s="479">
        <v>0</v>
      </c>
      <c r="AZ130" s="479">
        <v>-73.462000000000003</v>
      </c>
      <c r="BA130" s="479"/>
      <c r="BB130" s="479">
        <v>-17.870999999999999</v>
      </c>
      <c r="BC130" s="479">
        <v>0</v>
      </c>
      <c r="BD130" s="479">
        <v>-17.870999999999999</v>
      </c>
      <c r="BE130" s="479"/>
      <c r="BF130" s="479">
        <v>-12430.718000000001</v>
      </c>
      <c r="BG130" s="479">
        <v>0</v>
      </c>
      <c r="BH130" s="479">
        <v>-12430.718000000001</v>
      </c>
      <c r="BI130" s="481" t="s">
        <v>600</v>
      </c>
      <c r="BJ130" s="479">
        <v>1043.7550000000001</v>
      </c>
      <c r="BK130" s="479">
        <v>0</v>
      </c>
      <c r="BL130" s="479">
        <v>1043.7550000000001</v>
      </c>
      <c r="BM130" s="479"/>
      <c r="BN130" s="479">
        <v>-618.16899999999998</v>
      </c>
      <c r="BO130" s="479">
        <v>0</v>
      </c>
      <c r="BP130" s="479">
        <v>-618.16899999999998</v>
      </c>
      <c r="BQ130" s="479"/>
      <c r="BR130" s="479">
        <v>-1499117.1530000006</v>
      </c>
      <c r="BS130" s="479">
        <v>-106653.764</v>
      </c>
      <c r="BT130" s="479">
        <v>-1605770.9200000006</v>
      </c>
      <c r="BU130" s="481" t="s">
        <v>600</v>
      </c>
      <c r="BV130" s="479">
        <v>-1019367.8959999999</v>
      </c>
      <c r="BW130" s="479">
        <v>-4385.4009999999998</v>
      </c>
      <c r="BX130" s="479">
        <v>-1023753.297</v>
      </c>
      <c r="BY130" s="479"/>
      <c r="BZ130" s="479">
        <v>-1499117.1530000006</v>
      </c>
      <c r="CA130" s="479">
        <v>-106653.765</v>
      </c>
      <c r="CB130" s="479">
        <v>-1605770.9210000006</v>
      </c>
    </row>
    <row r="131" spans="1:80" s="477" customFormat="1" ht="8.25" customHeight="1">
      <c r="A131" s="481" t="s">
        <v>601</v>
      </c>
      <c r="B131" s="479">
        <v>0</v>
      </c>
      <c r="C131" s="479">
        <v>0</v>
      </c>
      <c r="D131" s="479">
        <v>0</v>
      </c>
      <c r="E131" s="479"/>
      <c r="F131" s="479">
        <v>0</v>
      </c>
      <c r="G131" s="479">
        <v>0</v>
      </c>
      <c r="H131" s="479">
        <v>0</v>
      </c>
      <c r="I131" s="479"/>
      <c r="J131" s="479">
        <v>1372559.5009999999</v>
      </c>
      <c r="K131" s="479">
        <v>0</v>
      </c>
      <c r="L131" s="479">
        <v>1372559.5009999999</v>
      </c>
      <c r="M131" s="481" t="s">
        <v>601</v>
      </c>
      <c r="N131" s="479">
        <v>-96377.048999999999</v>
      </c>
      <c r="O131" s="479">
        <v>0</v>
      </c>
      <c r="P131" s="479">
        <v>-96377.048999999999</v>
      </c>
      <c r="Q131" s="479"/>
      <c r="R131" s="479">
        <v>6.4000000000000001E-2</v>
      </c>
      <c r="S131" s="479">
        <v>0</v>
      </c>
      <c r="T131" s="479">
        <v>6.4000000000000001E-2</v>
      </c>
      <c r="U131" s="479"/>
      <c r="V131" s="479">
        <v>1083137.4739999999</v>
      </c>
      <c r="W131" s="479">
        <v>0</v>
      </c>
      <c r="X131" s="479">
        <v>1083137.4739999999</v>
      </c>
      <c r="Y131" s="481" t="s">
        <v>601</v>
      </c>
      <c r="Z131" s="479">
        <v>423137.00099999999</v>
      </c>
      <c r="AA131" s="479">
        <v>0</v>
      </c>
      <c r="AB131" s="479">
        <v>423137.00099999999</v>
      </c>
      <c r="AC131" s="479"/>
      <c r="AD131" s="479">
        <v>0</v>
      </c>
      <c r="AE131" s="479">
        <v>0</v>
      </c>
      <c r="AF131" s="479">
        <v>0</v>
      </c>
      <c r="AG131" s="479"/>
      <c r="AH131" s="479">
        <v>230860.71799999999</v>
      </c>
      <c r="AI131" s="479">
        <v>0</v>
      </c>
      <c r="AJ131" s="479">
        <v>230860.71799999999</v>
      </c>
      <c r="AK131" s="481" t="s">
        <v>601</v>
      </c>
      <c r="AL131" s="479">
        <v>0</v>
      </c>
      <c r="AM131" s="479">
        <v>0</v>
      </c>
      <c r="AN131" s="479">
        <v>0</v>
      </c>
      <c r="AO131" s="479"/>
      <c r="AP131" s="479">
        <v>0</v>
      </c>
      <c r="AQ131" s="479">
        <v>0</v>
      </c>
      <c r="AR131" s="479">
        <v>0</v>
      </c>
      <c r="AS131" s="479"/>
      <c r="AT131" s="479">
        <v>0</v>
      </c>
      <c r="AU131" s="479">
        <v>0</v>
      </c>
      <c r="AV131" s="479">
        <v>0</v>
      </c>
      <c r="AW131" s="481" t="s">
        <v>601</v>
      </c>
      <c r="AX131" s="479">
        <v>-25939.59</v>
      </c>
      <c r="AY131" s="479">
        <v>0</v>
      </c>
      <c r="AZ131" s="479">
        <v>-25939.59</v>
      </c>
      <c r="BA131" s="479"/>
      <c r="BB131" s="479">
        <v>-104120.537</v>
      </c>
      <c r="BC131" s="479">
        <v>0</v>
      </c>
      <c r="BD131" s="479">
        <v>-104120.537</v>
      </c>
      <c r="BE131" s="479"/>
      <c r="BF131" s="479">
        <v>0</v>
      </c>
      <c r="BG131" s="479">
        <v>0</v>
      </c>
      <c r="BH131" s="479">
        <v>0</v>
      </c>
      <c r="BI131" s="481" t="s">
        <v>601</v>
      </c>
      <c r="BJ131" s="479">
        <v>-6700.7269999999999</v>
      </c>
      <c r="BK131" s="479">
        <v>0</v>
      </c>
      <c r="BL131" s="479">
        <v>-6700.7269999999999</v>
      </c>
      <c r="BM131" s="479"/>
      <c r="BN131" s="479">
        <v>-29351.348999999998</v>
      </c>
      <c r="BO131" s="479">
        <v>0</v>
      </c>
      <c r="BP131" s="479">
        <v>-29351.348999999998</v>
      </c>
      <c r="BQ131" s="479"/>
      <c r="BR131" s="479">
        <v>2847205.5060000005</v>
      </c>
      <c r="BS131" s="479">
        <v>0</v>
      </c>
      <c r="BT131" s="479">
        <v>2847205.5060000005</v>
      </c>
      <c r="BU131" s="481" t="s">
        <v>601</v>
      </c>
      <c r="BV131" s="479">
        <v>657730.50899999996</v>
      </c>
      <c r="BW131" s="479">
        <v>714828.97400000005</v>
      </c>
      <c r="BX131" s="479">
        <v>1372559.483</v>
      </c>
      <c r="BY131" s="479"/>
      <c r="BZ131" s="479">
        <v>2132376.5140000004</v>
      </c>
      <c r="CA131" s="479">
        <v>714828.97400000005</v>
      </c>
      <c r="CB131" s="479">
        <v>2847205.4880000008</v>
      </c>
    </row>
    <row r="132" spans="1:80" s="477" customFormat="1" ht="8.25" customHeight="1">
      <c r="A132" s="481" t="s">
        <v>602</v>
      </c>
      <c r="B132" s="479">
        <v>350101.603</v>
      </c>
      <c r="C132" s="479">
        <v>0</v>
      </c>
      <c r="D132" s="479">
        <v>350101.603</v>
      </c>
      <c r="E132" s="479"/>
      <c r="F132" s="479">
        <v>808.90499999999997</v>
      </c>
      <c r="G132" s="479">
        <v>0</v>
      </c>
      <c r="H132" s="479">
        <v>808.90499999999997</v>
      </c>
      <c r="I132" s="479"/>
      <c r="J132" s="479">
        <v>1272334.1969999999</v>
      </c>
      <c r="K132" s="479">
        <v>0</v>
      </c>
      <c r="L132" s="479">
        <v>1272334.1969999999</v>
      </c>
      <c r="M132" s="481" t="s">
        <v>602</v>
      </c>
      <c r="N132" s="479">
        <v>-37119.031000000003</v>
      </c>
      <c r="O132" s="479">
        <v>0</v>
      </c>
      <c r="P132" s="479">
        <v>-37119.031000000003</v>
      </c>
      <c r="Q132" s="479"/>
      <c r="R132" s="479">
        <v>40733.408000000003</v>
      </c>
      <c r="S132" s="479">
        <v>0</v>
      </c>
      <c r="T132" s="479">
        <v>40733.408000000003</v>
      </c>
      <c r="U132" s="479"/>
      <c r="V132" s="479">
        <v>230215.82500000001</v>
      </c>
      <c r="W132" s="479">
        <v>0</v>
      </c>
      <c r="X132" s="479">
        <v>230215.82500000001</v>
      </c>
      <c r="Y132" s="481" t="s">
        <v>602</v>
      </c>
      <c r="Z132" s="479">
        <v>86193.072</v>
      </c>
      <c r="AA132" s="479">
        <v>0</v>
      </c>
      <c r="AB132" s="479">
        <v>86193.072</v>
      </c>
      <c r="AC132" s="479"/>
      <c r="AD132" s="479">
        <v>124959.678</v>
      </c>
      <c r="AE132" s="479">
        <v>0</v>
      </c>
      <c r="AF132" s="479">
        <v>124959.678</v>
      </c>
      <c r="AG132" s="479"/>
      <c r="AH132" s="479">
        <v>79258.544999999998</v>
      </c>
      <c r="AI132" s="479">
        <v>0</v>
      </c>
      <c r="AJ132" s="479">
        <v>79258.544999999998</v>
      </c>
      <c r="AK132" s="481" t="s">
        <v>602</v>
      </c>
      <c r="AL132" s="479">
        <v>4671.6059999999998</v>
      </c>
      <c r="AM132" s="479">
        <v>0</v>
      </c>
      <c r="AN132" s="479">
        <v>4671.6059999999998</v>
      </c>
      <c r="AO132" s="479"/>
      <c r="AP132" s="479">
        <v>389.89499999999998</v>
      </c>
      <c r="AQ132" s="479">
        <v>0</v>
      </c>
      <c r="AR132" s="479">
        <v>389.89499999999998</v>
      </c>
      <c r="AS132" s="479"/>
      <c r="AT132" s="479">
        <v>71787.152000000002</v>
      </c>
      <c r="AU132" s="479">
        <v>0</v>
      </c>
      <c r="AV132" s="479">
        <v>71787.152000000002</v>
      </c>
      <c r="AW132" s="481" t="s">
        <v>602</v>
      </c>
      <c r="AX132" s="479">
        <v>-15183.852000000001</v>
      </c>
      <c r="AY132" s="479">
        <v>0</v>
      </c>
      <c r="AZ132" s="479">
        <v>-15183.852000000001</v>
      </c>
      <c r="BA132" s="479"/>
      <c r="BB132" s="479">
        <v>330.68799999999999</v>
      </c>
      <c r="BC132" s="479">
        <v>0</v>
      </c>
      <c r="BD132" s="479">
        <v>330.68799999999999</v>
      </c>
      <c r="BE132" s="479"/>
      <c r="BF132" s="479">
        <v>10112.146000000001</v>
      </c>
      <c r="BG132" s="479">
        <v>0</v>
      </c>
      <c r="BH132" s="479">
        <v>10112.146000000001</v>
      </c>
      <c r="BI132" s="481" t="s">
        <v>602</v>
      </c>
      <c r="BJ132" s="479">
        <v>7522.37</v>
      </c>
      <c r="BK132" s="479">
        <v>0</v>
      </c>
      <c r="BL132" s="479">
        <v>7522.37</v>
      </c>
      <c r="BM132" s="479"/>
      <c r="BN132" s="479">
        <v>5781.5839999999998</v>
      </c>
      <c r="BO132" s="479">
        <v>0</v>
      </c>
      <c r="BP132" s="479">
        <v>5781.5839999999998</v>
      </c>
      <c r="BQ132" s="479"/>
      <c r="BR132" s="479">
        <v>2232897.7910000007</v>
      </c>
      <c r="BS132" s="479">
        <v>0</v>
      </c>
      <c r="BT132" s="479">
        <v>2232897.7910000007</v>
      </c>
      <c r="BU132" s="481" t="s">
        <v>602</v>
      </c>
      <c r="BV132" s="479">
        <v>1272334.1969999999</v>
      </c>
      <c r="BW132" s="479">
        <v>0</v>
      </c>
      <c r="BX132" s="479">
        <v>1272334.1969999999</v>
      </c>
      <c r="BY132" s="479"/>
      <c r="BZ132" s="479">
        <v>2232897.7910000007</v>
      </c>
      <c r="CA132" s="479">
        <v>0</v>
      </c>
      <c r="CB132" s="479">
        <v>2232897.7910000007</v>
      </c>
    </row>
    <row r="133" spans="1:80" s="483" customFormat="1" ht="3" customHeight="1">
      <c r="A133" s="481"/>
      <c r="B133" s="479"/>
      <c r="C133" s="479"/>
      <c r="D133" s="479"/>
      <c r="E133" s="479"/>
      <c r="F133" s="479"/>
      <c r="G133" s="479"/>
      <c r="H133" s="479"/>
      <c r="I133" s="479"/>
      <c r="J133" s="479"/>
      <c r="K133" s="479"/>
      <c r="L133" s="479"/>
      <c r="M133" s="481"/>
      <c r="N133" s="479"/>
      <c r="O133" s="479"/>
      <c r="P133" s="479"/>
      <c r="Q133" s="479"/>
      <c r="R133" s="479"/>
      <c r="S133" s="479"/>
      <c r="T133" s="479"/>
      <c r="U133" s="479"/>
      <c r="V133" s="479"/>
      <c r="W133" s="479"/>
      <c r="X133" s="479"/>
      <c r="Y133" s="481"/>
      <c r="Z133" s="479"/>
      <c r="AA133" s="479"/>
      <c r="AB133" s="479"/>
      <c r="AC133" s="479"/>
      <c r="AD133" s="479"/>
      <c r="AE133" s="479"/>
      <c r="AF133" s="479"/>
      <c r="AG133" s="479"/>
      <c r="AH133" s="479"/>
      <c r="AI133" s="479"/>
      <c r="AJ133" s="479"/>
      <c r="AK133" s="481"/>
      <c r="AL133" s="479"/>
      <c r="AM133" s="479"/>
      <c r="AN133" s="479"/>
      <c r="AO133" s="479"/>
      <c r="AP133" s="479"/>
      <c r="AQ133" s="479"/>
      <c r="AR133" s="479"/>
      <c r="AS133" s="479"/>
      <c r="AT133" s="479"/>
      <c r="AU133" s="479"/>
      <c r="AV133" s="479"/>
      <c r="AW133" s="481"/>
      <c r="AX133" s="479"/>
      <c r="AY133" s="479"/>
      <c r="AZ133" s="479"/>
      <c r="BA133" s="479"/>
      <c r="BB133" s="479"/>
      <c r="BC133" s="479"/>
      <c r="BD133" s="479"/>
      <c r="BE133" s="479"/>
      <c r="BF133" s="479"/>
      <c r="BG133" s="479"/>
      <c r="BH133" s="479"/>
      <c r="BI133" s="481"/>
      <c r="BJ133" s="479"/>
      <c r="BK133" s="479"/>
      <c r="BL133" s="479"/>
      <c r="BM133" s="479"/>
      <c r="BN133" s="479"/>
      <c r="BO133" s="479"/>
      <c r="BP133" s="479"/>
      <c r="BQ133" s="479"/>
      <c r="BR133" s="479"/>
      <c r="BS133" s="479"/>
      <c r="BT133" s="479"/>
      <c r="BU133" s="481"/>
      <c r="BV133" s="479"/>
      <c r="BW133" s="479"/>
      <c r="BX133" s="479"/>
      <c r="BY133" s="479"/>
      <c r="BZ133" s="479"/>
      <c r="CA133" s="479"/>
      <c r="CB133" s="479"/>
    </row>
    <row r="134" spans="1:80" s="477" customFormat="1" ht="8.25" customHeight="1">
      <c r="A134" s="473" t="s">
        <v>603</v>
      </c>
      <c r="B134" s="485">
        <v>68371266.120000005</v>
      </c>
      <c r="C134" s="485">
        <v>41252683.255999997</v>
      </c>
      <c r="D134" s="485">
        <v>109623949.377</v>
      </c>
      <c r="E134" s="474"/>
      <c r="F134" s="485">
        <v>1949424.4140000001</v>
      </c>
      <c r="G134" s="485">
        <v>321808.03700000001</v>
      </c>
      <c r="H134" s="485">
        <v>2271232.4509999999</v>
      </c>
      <c r="I134" s="485"/>
      <c r="J134" s="485">
        <v>109674326.817</v>
      </c>
      <c r="K134" s="485">
        <v>70930185.863999993</v>
      </c>
      <c r="L134" s="485">
        <v>180604512.68200001</v>
      </c>
      <c r="M134" s="473" t="s">
        <v>603</v>
      </c>
      <c r="N134" s="485">
        <v>8341217.801</v>
      </c>
      <c r="O134" s="485">
        <v>2611509.98</v>
      </c>
      <c r="P134" s="485">
        <v>10952727.780999999</v>
      </c>
      <c r="Q134" s="474"/>
      <c r="R134" s="485">
        <v>13690021.853</v>
      </c>
      <c r="S134" s="485">
        <v>8153637.034</v>
      </c>
      <c r="T134" s="485">
        <v>21843658.886999998</v>
      </c>
      <c r="U134" s="485"/>
      <c r="V134" s="485">
        <v>45522258.310000002</v>
      </c>
      <c r="W134" s="485">
        <v>24903761.693</v>
      </c>
      <c r="X134" s="485">
        <v>70426020.003000006</v>
      </c>
      <c r="Y134" s="473" t="s">
        <v>603</v>
      </c>
      <c r="Z134" s="485">
        <v>6835459.5420000004</v>
      </c>
      <c r="AA134" s="485">
        <v>3135080.1359999999</v>
      </c>
      <c r="AB134" s="485">
        <v>9970539.6789999995</v>
      </c>
      <c r="AC134" s="474"/>
      <c r="AD134" s="485">
        <v>47751981.458999999</v>
      </c>
      <c r="AE134" s="485">
        <v>23184663.078000002</v>
      </c>
      <c r="AF134" s="485">
        <v>70936644.538000003</v>
      </c>
      <c r="AG134" s="485"/>
      <c r="AH134" s="485">
        <v>15826553.131999999</v>
      </c>
      <c r="AI134" s="485">
        <v>1030123.238</v>
      </c>
      <c r="AJ134" s="485">
        <v>16856676.370999999</v>
      </c>
      <c r="AK134" s="473" t="s">
        <v>603</v>
      </c>
      <c r="AL134" s="485">
        <v>4806605.8099999996</v>
      </c>
      <c r="AM134" s="485">
        <v>1010892.143</v>
      </c>
      <c r="AN134" s="485">
        <v>5817497.9529999997</v>
      </c>
      <c r="AO134" s="474"/>
      <c r="AP134" s="485">
        <v>4163694.4649999999</v>
      </c>
      <c r="AQ134" s="485">
        <v>452625.94199999998</v>
      </c>
      <c r="AR134" s="485">
        <v>4616320.4079999998</v>
      </c>
      <c r="AS134" s="485"/>
      <c r="AT134" s="485">
        <v>4417529.0599999996</v>
      </c>
      <c r="AU134" s="485">
        <v>5811555.6220000004</v>
      </c>
      <c r="AV134" s="485">
        <v>10229084.683</v>
      </c>
      <c r="AW134" s="473" t="s">
        <v>603</v>
      </c>
      <c r="AX134" s="485">
        <v>1975810.267</v>
      </c>
      <c r="AY134" s="485">
        <v>25157.562999999998</v>
      </c>
      <c r="AZ134" s="485">
        <v>2000967.831</v>
      </c>
      <c r="BA134" s="474"/>
      <c r="BB134" s="485">
        <v>1125247.3970000001</v>
      </c>
      <c r="BC134" s="485">
        <v>150963.277</v>
      </c>
      <c r="BD134" s="485">
        <v>1276210.675</v>
      </c>
      <c r="BE134" s="485"/>
      <c r="BF134" s="485">
        <v>761786.11800000002</v>
      </c>
      <c r="BG134" s="485">
        <v>1959879.3810000001</v>
      </c>
      <c r="BH134" s="485">
        <v>2721665.4989999998</v>
      </c>
      <c r="BI134" s="473" t="s">
        <v>603</v>
      </c>
      <c r="BJ134" s="485">
        <v>377123.98499999999</v>
      </c>
      <c r="BK134" s="485">
        <v>2167365.5860000001</v>
      </c>
      <c r="BL134" s="485">
        <v>2544489.571</v>
      </c>
      <c r="BM134" s="485"/>
      <c r="BN134" s="485">
        <v>931060.82299999997</v>
      </c>
      <c r="BO134" s="485">
        <v>584900.64199999999</v>
      </c>
      <c r="BP134" s="485">
        <v>1515961.466</v>
      </c>
      <c r="BQ134" s="485"/>
      <c r="BR134" s="485">
        <v>336521367.37299997</v>
      </c>
      <c r="BS134" s="485">
        <v>187686792.47200003</v>
      </c>
      <c r="BT134" s="485">
        <v>524208159.85500008</v>
      </c>
      <c r="BU134" s="473" t="s">
        <v>603</v>
      </c>
      <c r="BV134" s="485">
        <v>108959497.825</v>
      </c>
      <c r="BW134" s="485">
        <v>73015075.148000002</v>
      </c>
      <c r="BX134" s="485">
        <v>181974572.97299999</v>
      </c>
      <c r="BY134" s="485"/>
      <c r="BZ134" s="485">
        <v>335806538.38099998</v>
      </c>
      <c r="CA134" s="485">
        <v>189771681.75600004</v>
      </c>
      <c r="CB134" s="485">
        <v>525578220.14600009</v>
      </c>
    </row>
    <row r="135" spans="1:80" s="483" customFormat="1" ht="2.85" customHeight="1">
      <c r="A135" s="491"/>
      <c r="B135" s="492"/>
      <c r="C135" s="492"/>
      <c r="D135" s="492"/>
      <c r="E135" s="492"/>
      <c r="F135" s="492"/>
      <c r="G135" s="492"/>
      <c r="H135" s="492"/>
      <c r="I135" s="492"/>
      <c r="J135" s="492"/>
      <c r="K135" s="492"/>
      <c r="L135" s="492"/>
      <c r="M135" s="491"/>
      <c r="N135" s="492"/>
      <c r="O135" s="492"/>
      <c r="P135" s="492"/>
      <c r="Q135" s="492"/>
      <c r="R135" s="492"/>
      <c r="S135" s="492"/>
      <c r="T135" s="492"/>
      <c r="U135" s="492"/>
      <c r="V135" s="492"/>
      <c r="W135" s="492"/>
      <c r="X135" s="492"/>
      <c r="Y135" s="491"/>
      <c r="Z135" s="492"/>
      <c r="AA135" s="492"/>
      <c r="AB135" s="492"/>
      <c r="AC135" s="492"/>
      <c r="AD135" s="492"/>
      <c r="AE135" s="492"/>
      <c r="AF135" s="492"/>
      <c r="AG135" s="492"/>
      <c r="AH135" s="492"/>
      <c r="AI135" s="492"/>
      <c r="AJ135" s="492"/>
      <c r="AK135" s="491"/>
      <c r="AL135" s="492"/>
      <c r="AM135" s="492"/>
      <c r="AN135" s="492"/>
      <c r="AO135" s="492"/>
      <c r="AP135" s="492"/>
      <c r="AQ135" s="492"/>
      <c r="AR135" s="492"/>
      <c r="AS135" s="492"/>
      <c r="AT135" s="492"/>
      <c r="AU135" s="492"/>
      <c r="AV135" s="492"/>
      <c r="AW135" s="491"/>
      <c r="AX135" s="492"/>
      <c r="AY135" s="492"/>
      <c r="AZ135" s="492"/>
      <c r="BA135" s="492"/>
      <c r="BB135" s="492"/>
      <c r="BC135" s="492"/>
      <c r="BD135" s="492"/>
      <c r="BE135" s="492"/>
      <c r="BF135" s="492"/>
      <c r="BG135" s="492"/>
      <c r="BH135" s="492"/>
      <c r="BI135" s="491"/>
      <c r="BJ135" s="492"/>
      <c r="BK135" s="492"/>
      <c r="BL135" s="492"/>
      <c r="BM135" s="492"/>
      <c r="BN135" s="492"/>
      <c r="BO135" s="492"/>
      <c r="BP135" s="492"/>
      <c r="BQ135" s="492"/>
      <c r="BR135" s="492"/>
      <c r="BS135" s="492"/>
      <c r="BT135" s="492"/>
      <c r="BU135" s="491"/>
      <c r="BV135" s="492"/>
      <c r="BW135" s="492"/>
      <c r="BX135" s="492"/>
      <c r="BY135" s="492"/>
      <c r="BZ135" s="492"/>
      <c r="CA135" s="492"/>
      <c r="CB135" s="492"/>
    </row>
    <row r="136" spans="1:80" s="477" customFormat="1" ht="10.5" customHeight="1">
      <c r="A136" s="473" t="s">
        <v>604</v>
      </c>
      <c r="B136" s="474">
        <v>22012061.249000002</v>
      </c>
      <c r="C136" s="474">
        <v>69648763.327000007</v>
      </c>
      <c r="D136" s="474">
        <v>91660824.577000007</v>
      </c>
      <c r="E136" s="474"/>
      <c r="F136" s="474">
        <v>92355.883000000002</v>
      </c>
      <c r="G136" s="474">
        <v>149532.454</v>
      </c>
      <c r="H136" s="474">
        <v>241888.33799999999</v>
      </c>
      <c r="I136" s="474"/>
      <c r="J136" s="474">
        <v>23498088.177999999</v>
      </c>
      <c r="K136" s="474">
        <v>123820929.83400001</v>
      </c>
      <c r="L136" s="474">
        <v>147319018.01300001</v>
      </c>
      <c r="M136" s="473" t="s">
        <v>604</v>
      </c>
      <c r="N136" s="474">
        <v>767469.33</v>
      </c>
      <c r="O136" s="474">
        <v>6717517.6749999998</v>
      </c>
      <c r="P136" s="474">
        <v>7484987.0060000001</v>
      </c>
      <c r="Q136" s="474"/>
      <c r="R136" s="474">
        <v>1969581.848</v>
      </c>
      <c r="S136" s="474">
        <v>19757046.436000001</v>
      </c>
      <c r="T136" s="474">
        <v>21726628.284000002</v>
      </c>
      <c r="U136" s="474"/>
      <c r="V136" s="474">
        <v>18505097.462000001</v>
      </c>
      <c r="W136" s="474">
        <v>52800799.369999997</v>
      </c>
      <c r="X136" s="474">
        <v>71305896.832000002</v>
      </c>
      <c r="Y136" s="473" t="s">
        <v>604</v>
      </c>
      <c r="Z136" s="474">
        <v>669264.31900000002</v>
      </c>
      <c r="AA136" s="474">
        <v>16881861.977000002</v>
      </c>
      <c r="AB136" s="474">
        <v>17551126.296</v>
      </c>
      <c r="AC136" s="474"/>
      <c r="AD136" s="474">
        <v>13601363.255999999</v>
      </c>
      <c r="AE136" s="474">
        <v>16916507.846999999</v>
      </c>
      <c r="AF136" s="474">
        <v>30517871.103</v>
      </c>
      <c r="AG136" s="474"/>
      <c r="AH136" s="474">
        <v>4048901.1209999998</v>
      </c>
      <c r="AI136" s="474">
        <v>2942254.6</v>
      </c>
      <c r="AJ136" s="474">
        <v>6991155.7209999999</v>
      </c>
      <c r="AK136" s="473" t="s">
        <v>604</v>
      </c>
      <c r="AL136" s="474">
        <v>153324.26800000001</v>
      </c>
      <c r="AM136" s="474">
        <v>761291.35199999996</v>
      </c>
      <c r="AN136" s="474">
        <v>914615.62100000004</v>
      </c>
      <c r="AO136" s="474"/>
      <c r="AP136" s="474">
        <v>5884111.0949999997</v>
      </c>
      <c r="AQ136" s="474">
        <v>721834.82799999998</v>
      </c>
      <c r="AR136" s="474">
        <v>6605945.9230000004</v>
      </c>
      <c r="AS136" s="474"/>
      <c r="AT136" s="474">
        <v>858382.66899999999</v>
      </c>
      <c r="AU136" s="474">
        <v>17207453.090999998</v>
      </c>
      <c r="AV136" s="474">
        <v>18065835.761</v>
      </c>
      <c r="AW136" s="473" t="s">
        <v>604</v>
      </c>
      <c r="AX136" s="474">
        <v>3700268.2650000001</v>
      </c>
      <c r="AY136" s="474">
        <v>0</v>
      </c>
      <c r="AZ136" s="474">
        <v>3700268.2650000001</v>
      </c>
      <c r="BA136" s="474"/>
      <c r="BB136" s="474">
        <v>2912.433</v>
      </c>
      <c r="BC136" s="474">
        <v>2454.9450000000002</v>
      </c>
      <c r="BD136" s="474">
        <v>5367.3779999999997</v>
      </c>
      <c r="BE136" s="474"/>
      <c r="BF136" s="474">
        <v>894498.33400000003</v>
      </c>
      <c r="BG136" s="474">
        <v>1124649.5190000001</v>
      </c>
      <c r="BH136" s="474">
        <v>2019147.8529999999</v>
      </c>
      <c r="BI136" s="473" t="s">
        <v>604</v>
      </c>
      <c r="BJ136" s="474">
        <v>698388.58600000001</v>
      </c>
      <c r="BK136" s="474">
        <v>96605.456000000006</v>
      </c>
      <c r="BL136" s="474">
        <v>794994.04200000002</v>
      </c>
      <c r="BM136" s="474"/>
      <c r="BN136" s="474">
        <v>0</v>
      </c>
      <c r="BO136" s="474">
        <v>6893923.1950000003</v>
      </c>
      <c r="BP136" s="474">
        <v>6893923.1950000003</v>
      </c>
      <c r="BQ136" s="474"/>
      <c r="BR136" s="474">
        <v>97356068.296000019</v>
      </c>
      <c r="BS136" s="474">
        <v>336443425.90600002</v>
      </c>
      <c r="BT136" s="474">
        <v>433799494.208</v>
      </c>
      <c r="BU136" s="473" t="s">
        <v>604</v>
      </c>
      <c r="BV136" s="474">
        <v>23498088.177999999</v>
      </c>
      <c r="BW136" s="474">
        <v>123825611.198</v>
      </c>
      <c r="BX136" s="474">
        <v>147323699.37599999</v>
      </c>
      <c r="BY136" s="474"/>
      <c r="BZ136" s="474">
        <v>97356068.296000019</v>
      </c>
      <c r="CA136" s="474">
        <v>336448107.27000004</v>
      </c>
      <c r="CB136" s="474">
        <v>433804175.57099998</v>
      </c>
    </row>
    <row r="137" spans="1:80" s="477" customFormat="1" ht="8.25" customHeight="1">
      <c r="A137" s="481" t="s">
        <v>605</v>
      </c>
      <c r="B137" s="479">
        <v>7616939.5329999998</v>
      </c>
      <c r="C137" s="479">
        <v>10143242.925000001</v>
      </c>
      <c r="D137" s="479">
        <v>17760182.458999999</v>
      </c>
      <c r="E137" s="479"/>
      <c r="F137" s="479">
        <v>92355.883000000002</v>
      </c>
      <c r="G137" s="479">
        <v>9763.5750000000007</v>
      </c>
      <c r="H137" s="479">
        <v>102119.458</v>
      </c>
      <c r="I137" s="479"/>
      <c r="J137" s="479">
        <v>5114333.0250000004</v>
      </c>
      <c r="K137" s="479">
        <v>14923821.112</v>
      </c>
      <c r="L137" s="479">
        <v>20038154.136999998</v>
      </c>
      <c r="M137" s="481" t="s">
        <v>605</v>
      </c>
      <c r="N137" s="479">
        <v>625527.67599999998</v>
      </c>
      <c r="O137" s="479">
        <v>325478.033</v>
      </c>
      <c r="P137" s="479">
        <v>951005.71</v>
      </c>
      <c r="Q137" s="479"/>
      <c r="R137" s="479">
        <v>1188234.0149999999</v>
      </c>
      <c r="S137" s="479">
        <v>1358766.3470000001</v>
      </c>
      <c r="T137" s="479">
        <v>2547000.3620000002</v>
      </c>
      <c r="U137" s="479"/>
      <c r="V137" s="479">
        <v>3388054.6719999998</v>
      </c>
      <c r="W137" s="479">
        <v>5786456.2170000002</v>
      </c>
      <c r="X137" s="479">
        <v>9174510.8900000006</v>
      </c>
      <c r="Y137" s="481" t="s">
        <v>605</v>
      </c>
      <c r="Z137" s="479">
        <v>405289.30599999998</v>
      </c>
      <c r="AA137" s="479">
        <v>939846.30900000001</v>
      </c>
      <c r="AB137" s="479">
        <v>1345135.6159999999</v>
      </c>
      <c r="AC137" s="479"/>
      <c r="AD137" s="479">
        <v>1808917.6159999999</v>
      </c>
      <c r="AE137" s="479">
        <v>2648700.5150000001</v>
      </c>
      <c r="AF137" s="479">
        <v>4457618.1310000001</v>
      </c>
      <c r="AG137" s="479"/>
      <c r="AH137" s="479">
        <v>1500</v>
      </c>
      <c r="AI137" s="479">
        <v>0</v>
      </c>
      <c r="AJ137" s="479">
        <v>1500</v>
      </c>
      <c r="AK137" s="481" t="s">
        <v>605</v>
      </c>
      <c r="AL137" s="479">
        <v>153073.86300000001</v>
      </c>
      <c r="AM137" s="479">
        <v>120613.061</v>
      </c>
      <c r="AN137" s="479">
        <v>273686.924</v>
      </c>
      <c r="AO137" s="479"/>
      <c r="AP137" s="479">
        <v>99444.074999999997</v>
      </c>
      <c r="AQ137" s="479">
        <v>0</v>
      </c>
      <c r="AR137" s="479">
        <v>99444.074999999997</v>
      </c>
      <c r="AS137" s="479"/>
      <c r="AT137" s="479">
        <v>858382.66899999999</v>
      </c>
      <c r="AU137" s="479">
        <v>1469407.601</v>
      </c>
      <c r="AV137" s="479">
        <v>2327790.2710000002</v>
      </c>
      <c r="AW137" s="481" t="s">
        <v>605</v>
      </c>
      <c r="AX137" s="479">
        <v>0</v>
      </c>
      <c r="AY137" s="479">
        <v>0</v>
      </c>
      <c r="AZ137" s="479">
        <v>0</v>
      </c>
      <c r="BA137" s="479"/>
      <c r="BB137" s="479">
        <v>2912.433</v>
      </c>
      <c r="BC137" s="479">
        <v>2454.9450000000002</v>
      </c>
      <c r="BD137" s="479">
        <v>5367.3779999999997</v>
      </c>
      <c r="BE137" s="479"/>
      <c r="BF137" s="479">
        <v>894070.23400000005</v>
      </c>
      <c r="BG137" s="479">
        <v>544874.96699999995</v>
      </c>
      <c r="BH137" s="479">
        <v>1438945.2009999999</v>
      </c>
      <c r="BI137" s="481" t="s">
        <v>605</v>
      </c>
      <c r="BJ137" s="479">
        <v>698388.58600000001</v>
      </c>
      <c r="BK137" s="479">
        <v>96605.456000000006</v>
      </c>
      <c r="BL137" s="479">
        <v>794994.04200000002</v>
      </c>
      <c r="BM137" s="479"/>
      <c r="BN137" s="479">
        <v>0</v>
      </c>
      <c r="BO137" s="479">
        <v>12873.203</v>
      </c>
      <c r="BP137" s="479">
        <v>12873.203</v>
      </c>
      <c r="BQ137" s="479"/>
      <c r="BR137" s="479">
        <v>22947423.585999999</v>
      </c>
      <c r="BS137" s="479">
        <v>38382904.266000003</v>
      </c>
      <c r="BT137" s="479">
        <v>61330327.857000001</v>
      </c>
      <c r="BU137" s="481" t="s">
        <v>605</v>
      </c>
      <c r="BV137" s="479">
        <v>5114333.0250000004</v>
      </c>
      <c r="BW137" s="479">
        <v>14928502.475</v>
      </c>
      <c r="BX137" s="479">
        <v>20042835.500999998</v>
      </c>
      <c r="BY137" s="479"/>
      <c r="BZ137" s="479">
        <v>22947423.585999995</v>
      </c>
      <c r="CA137" s="479">
        <v>38387585.629000001</v>
      </c>
      <c r="CB137" s="479">
        <v>61335009.221000001</v>
      </c>
    </row>
    <row r="138" spans="1:80" s="477" customFormat="1" ht="8.25" customHeight="1">
      <c r="A138" s="481" t="s">
        <v>606</v>
      </c>
      <c r="B138" s="479">
        <v>14293714.579</v>
      </c>
      <c r="C138" s="479">
        <v>5097544.9119999995</v>
      </c>
      <c r="D138" s="479">
        <v>19391259.491999999</v>
      </c>
      <c r="E138" s="479"/>
      <c r="F138" s="479">
        <v>0</v>
      </c>
      <c r="G138" s="479">
        <v>139768.87899999999</v>
      </c>
      <c r="H138" s="479">
        <v>139768.87899999999</v>
      </c>
      <c r="I138" s="479"/>
      <c r="J138" s="479">
        <v>18367773.477000002</v>
      </c>
      <c r="K138" s="479">
        <v>57590025.142999999</v>
      </c>
      <c r="L138" s="479">
        <v>75957798.621000007</v>
      </c>
      <c r="M138" s="481" t="s">
        <v>606</v>
      </c>
      <c r="N138" s="479">
        <v>141941.65400000001</v>
      </c>
      <c r="O138" s="479">
        <v>6392039.6409999998</v>
      </c>
      <c r="P138" s="479">
        <v>6533981.2949999999</v>
      </c>
      <c r="Q138" s="479"/>
      <c r="R138" s="479">
        <v>781347.83200000005</v>
      </c>
      <c r="S138" s="479">
        <v>6166342.216</v>
      </c>
      <c r="T138" s="479">
        <v>6947690.0489999996</v>
      </c>
      <c r="U138" s="479"/>
      <c r="V138" s="479">
        <v>2050083.6329999999</v>
      </c>
      <c r="W138" s="479">
        <v>20510157.642000001</v>
      </c>
      <c r="X138" s="479">
        <v>22560241.274999999</v>
      </c>
      <c r="Y138" s="481" t="s">
        <v>606</v>
      </c>
      <c r="Z138" s="479">
        <v>263975.01199999999</v>
      </c>
      <c r="AA138" s="479">
        <v>161988.47099999999</v>
      </c>
      <c r="AB138" s="479">
        <v>425963.48300000001</v>
      </c>
      <c r="AC138" s="479"/>
      <c r="AD138" s="479">
        <v>11613164.945</v>
      </c>
      <c r="AE138" s="479">
        <v>1657323.132</v>
      </c>
      <c r="AF138" s="479">
        <v>13270488.077</v>
      </c>
      <c r="AG138" s="479"/>
      <c r="AH138" s="479">
        <v>4047206.7969999998</v>
      </c>
      <c r="AI138" s="479">
        <v>0</v>
      </c>
      <c r="AJ138" s="479">
        <v>4047206.7969999998</v>
      </c>
      <c r="AK138" s="481" t="s">
        <v>606</v>
      </c>
      <c r="AL138" s="479">
        <v>250.405</v>
      </c>
      <c r="AM138" s="479">
        <v>64388.290999999997</v>
      </c>
      <c r="AN138" s="479">
        <v>64638.696000000004</v>
      </c>
      <c r="AO138" s="479"/>
      <c r="AP138" s="479">
        <v>5784667.0199999996</v>
      </c>
      <c r="AQ138" s="479">
        <v>0</v>
      </c>
      <c r="AR138" s="479">
        <v>5784667.0199999996</v>
      </c>
      <c r="AS138" s="479"/>
      <c r="AT138" s="479">
        <v>0</v>
      </c>
      <c r="AU138" s="479">
        <v>3265601.0359999998</v>
      </c>
      <c r="AV138" s="479">
        <v>3265601.0359999998</v>
      </c>
      <c r="AW138" s="481" t="s">
        <v>606</v>
      </c>
      <c r="AX138" s="479">
        <v>3700268.2650000001</v>
      </c>
      <c r="AY138" s="479">
        <v>0</v>
      </c>
      <c r="AZ138" s="479">
        <v>3700268.2650000001</v>
      </c>
      <c r="BA138" s="479"/>
      <c r="BB138" s="479">
        <v>0</v>
      </c>
      <c r="BC138" s="479">
        <v>0</v>
      </c>
      <c r="BD138" s="479">
        <v>0</v>
      </c>
      <c r="BE138" s="479"/>
      <c r="BF138" s="479">
        <v>428.1</v>
      </c>
      <c r="BG138" s="479">
        <v>564902.55099999998</v>
      </c>
      <c r="BH138" s="479">
        <v>565330.65099999995</v>
      </c>
      <c r="BI138" s="481" t="s">
        <v>606</v>
      </c>
      <c r="BJ138" s="479">
        <v>0</v>
      </c>
      <c r="BK138" s="479">
        <v>0</v>
      </c>
      <c r="BL138" s="479">
        <v>0</v>
      </c>
      <c r="BM138" s="479"/>
      <c r="BN138" s="479">
        <v>0</v>
      </c>
      <c r="BO138" s="479">
        <v>478674.255</v>
      </c>
      <c r="BP138" s="479">
        <v>478674.255</v>
      </c>
      <c r="BQ138" s="479"/>
      <c r="BR138" s="479">
        <v>61044821.719000004</v>
      </c>
      <c r="BS138" s="479">
        <v>102088756.169</v>
      </c>
      <c r="BT138" s="479">
        <v>163133577.891</v>
      </c>
      <c r="BU138" s="481" t="s">
        <v>606</v>
      </c>
      <c r="BV138" s="479">
        <v>18367773.477000002</v>
      </c>
      <c r="BW138" s="479">
        <v>57590025.142999999</v>
      </c>
      <c r="BX138" s="479">
        <v>75957798.621000007</v>
      </c>
      <c r="BY138" s="479"/>
      <c r="BZ138" s="479">
        <v>61044821.718999997</v>
      </c>
      <c r="CA138" s="479">
        <v>102088756.169</v>
      </c>
      <c r="CB138" s="479">
        <v>163133577.891</v>
      </c>
    </row>
    <row r="139" spans="1:80" s="477" customFormat="1" ht="8.25" customHeight="1">
      <c r="A139" s="481" t="s">
        <v>607</v>
      </c>
      <c r="B139" s="479">
        <v>101407.136</v>
      </c>
      <c r="C139" s="479">
        <v>54402026.688000001</v>
      </c>
      <c r="D139" s="479">
        <v>54503433.825000003</v>
      </c>
      <c r="E139" s="479"/>
      <c r="F139" s="479">
        <v>0</v>
      </c>
      <c r="G139" s="479">
        <v>0</v>
      </c>
      <c r="H139" s="479">
        <v>0</v>
      </c>
      <c r="I139" s="479"/>
      <c r="J139" s="479">
        <v>0</v>
      </c>
      <c r="K139" s="479">
        <v>51305562.947999999</v>
      </c>
      <c r="L139" s="479">
        <v>51305562.947999999</v>
      </c>
      <c r="M139" s="481" t="s">
        <v>607</v>
      </c>
      <c r="N139" s="479">
        <v>0</v>
      </c>
      <c r="O139" s="479">
        <v>0</v>
      </c>
      <c r="P139" s="479">
        <v>0</v>
      </c>
      <c r="Q139" s="479"/>
      <c r="R139" s="479">
        <v>0</v>
      </c>
      <c r="S139" s="479">
        <v>12231937.872</v>
      </c>
      <c r="T139" s="479">
        <v>12231937.872</v>
      </c>
      <c r="U139" s="479"/>
      <c r="V139" s="479">
        <v>13066959.155999999</v>
      </c>
      <c r="W139" s="479">
        <v>26504185.510000002</v>
      </c>
      <c r="X139" s="479">
        <v>39571144.666000001</v>
      </c>
      <c r="Y139" s="481" t="s">
        <v>607</v>
      </c>
      <c r="Z139" s="479">
        <v>0</v>
      </c>
      <c r="AA139" s="479">
        <v>15780027.196</v>
      </c>
      <c r="AB139" s="479">
        <v>15780027.196</v>
      </c>
      <c r="AC139" s="479"/>
      <c r="AD139" s="479">
        <v>0</v>
      </c>
      <c r="AE139" s="479">
        <v>12606560.189999999</v>
      </c>
      <c r="AF139" s="479">
        <v>12606560.189999999</v>
      </c>
      <c r="AG139" s="479"/>
      <c r="AH139" s="479">
        <v>0</v>
      </c>
      <c r="AI139" s="479">
        <v>2942254.6</v>
      </c>
      <c r="AJ139" s="479">
        <v>2942254.6</v>
      </c>
      <c r="AK139" s="481" t="s">
        <v>607</v>
      </c>
      <c r="AL139" s="479">
        <v>0</v>
      </c>
      <c r="AM139" s="479">
        <v>576290</v>
      </c>
      <c r="AN139" s="479">
        <v>576290</v>
      </c>
      <c r="AO139" s="479"/>
      <c r="AP139" s="479">
        <v>0</v>
      </c>
      <c r="AQ139" s="479">
        <v>721834.82799999998</v>
      </c>
      <c r="AR139" s="479">
        <v>721834.82799999998</v>
      </c>
      <c r="AS139" s="479"/>
      <c r="AT139" s="479">
        <v>0</v>
      </c>
      <c r="AU139" s="479">
        <v>12472444.453</v>
      </c>
      <c r="AV139" s="479">
        <v>12472444.453</v>
      </c>
      <c r="AW139" s="481" t="s">
        <v>607</v>
      </c>
      <c r="AX139" s="479">
        <v>0</v>
      </c>
      <c r="AY139" s="479">
        <v>0</v>
      </c>
      <c r="AZ139" s="479">
        <v>0</v>
      </c>
      <c r="BA139" s="479"/>
      <c r="BB139" s="479">
        <v>0</v>
      </c>
      <c r="BC139" s="479">
        <v>0</v>
      </c>
      <c r="BD139" s="479">
        <v>0</v>
      </c>
      <c r="BE139" s="479"/>
      <c r="BF139" s="479">
        <v>0</v>
      </c>
      <c r="BG139" s="479">
        <v>14872</v>
      </c>
      <c r="BH139" s="479">
        <v>14872</v>
      </c>
      <c r="BI139" s="481" t="s">
        <v>607</v>
      </c>
      <c r="BJ139" s="479">
        <v>0</v>
      </c>
      <c r="BK139" s="479">
        <v>0</v>
      </c>
      <c r="BL139" s="479">
        <v>0</v>
      </c>
      <c r="BM139" s="479"/>
      <c r="BN139" s="479">
        <v>0</v>
      </c>
      <c r="BO139" s="479">
        <v>6402375.7359999996</v>
      </c>
      <c r="BP139" s="479">
        <v>6402375.7359999996</v>
      </c>
      <c r="BQ139" s="479"/>
      <c r="BR139" s="479">
        <v>13168366.291999999</v>
      </c>
      <c r="BS139" s="479">
        <v>195960372.02100003</v>
      </c>
      <c r="BT139" s="479">
        <v>209128738.31400001</v>
      </c>
      <c r="BU139" s="481" t="s">
        <v>607</v>
      </c>
      <c r="BV139" s="479">
        <v>0</v>
      </c>
      <c r="BW139" s="479">
        <v>51305562.947999999</v>
      </c>
      <c r="BX139" s="479">
        <v>51305562.947999999</v>
      </c>
      <c r="BY139" s="479"/>
      <c r="BZ139" s="479">
        <v>13168366.291999999</v>
      </c>
      <c r="CA139" s="479">
        <v>195960372.02100003</v>
      </c>
      <c r="CB139" s="479">
        <v>209128738.31400001</v>
      </c>
    </row>
    <row r="140" spans="1:80" s="477" customFormat="1" ht="8.25" customHeight="1">
      <c r="A140" s="481" t="s">
        <v>608</v>
      </c>
      <c r="B140" s="479">
        <v>0</v>
      </c>
      <c r="C140" s="479">
        <v>5948.8</v>
      </c>
      <c r="D140" s="479">
        <v>5948.8</v>
      </c>
      <c r="E140" s="479"/>
      <c r="F140" s="479">
        <v>0</v>
      </c>
      <c r="G140" s="479">
        <v>0</v>
      </c>
      <c r="H140" s="479">
        <v>0</v>
      </c>
      <c r="I140" s="479"/>
      <c r="J140" s="479">
        <v>15981.674000000001</v>
      </c>
      <c r="K140" s="479">
        <v>1520.63</v>
      </c>
      <c r="L140" s="479">
        <v>17502.305</v>
      </c>
      <c r="M140" s="481" t="s">
        <v>608</v>
      </c>
      <c r="N140" s="479">
        <v>0</v>
      </c>
      <c r="O140" s="479">
        <v>0</v>
      </c>
      <c r="P140" s="479">
        <v>0</v>
      </c>
      <c r="Q140" s="479"/>
      <c r="R140" s="479">
        <v>0</v>
      </c>
      <c r="S140" s="479">
        <v>0</v>
      </c>
      <c r="T140" s="479">
        <v>0</v>
      </c>
      <c r="U140" s="479"/>
      <c r="V140" s="479">
        <v>0</v>
      </c>
      <c r="W140" s="479">
        <v>0</v>
      </c>
      <c r="X140" s="479">
        <v>0</v>
      </c>
      <c r="Y140" s="481" t="s">
        <v>608</v>
      </c>
      <c r="Z140" s="479">
        <v>0</v>
      </c>
      <c r="AA140" s="479">
        <v>0</v>
      </c>
      <c r="AB140" s="479">
        <v>0</v>
      </c>
      <c r="AC140" s="479"/>
      <c r="AD140" s="479">
        <v>179280.69399999999</v>
      </c>
      <c r="AE140" s="479">
        <v>3924.0079999999998</v>
      </c>
      <c r="AF140" s="479">
        <v>183204.70300000001</v>
      </c>
      <c r="AG140" s="479"/>
      <c r="AH140" s="479">
        <v>194.32300000000001</v>
      </c>
      <c r="AI140" s="479">
        <v>0</v>
      </c>
      <c r="AJ140" s="479">
        <v>194.32300000000001</v>
      </c>
      <c r="AK140" s="481" t="s">
        <v>608</v>
      </c>
      <c r="AL140" s="479">
        <v>0</v>
      </c>
      <c r="AM140" s="479">
        <v>0</v>
      </c>
      <c r="AN140" s="479">
        <v>0</v>
      </c>
      <c r="AO140" s="479"/>
      <c r="AP140" s="479">
        <v>0</v>
      </c>
      <c r="AQ140" s="479">
        <v>0</v>
      </c>
      <c r="AR140" s="479">
        <v>0</v>
      </c>
      <c r="AS140" s="479"/>
      <c r="AT140" s="479">
        <v>0</v>
      </c>
      <c r="AU140" s="479">
        <v>0</v>
      </c>
      <c r="AV140" s="479">
        <v>0</v>
      </c>
      <c r="AW140" s="481" t="s">
        <v>608</v>
      </c>
      <c r="AX140" s="479">
        <v>0</v>
      </c>
      <c r="AY140" s="479">
        <v>0</v>
      </c>
      <c r="AZ140" s="479">
        <v>0</v>
      </c>
      <c r="BA140" s="479"/>
      <c r="BB140" s="479">
        <v>0</v>
      </c>
      <c r="BC140" s="479">
        <v>0</v>
      </c>
      <c r="BD140" s="479">
        <v>0</v>
      </c>
      <c r="BE140" s="479"/>
      <c r="BF140" s="479">
        <v>0</v>
      </c>
      <c r="BG140" s="479">
        <v>0</v>
      </c>
      <c r="BH140" s="479">
        <v>0</v>
      </c>
      <c r="BI140" s="481" t="s">
        <v>608</v>
      </c>
      <c r="BJ140" s="479">
        <v>0</v>
      </c>
      <c r="BK140" s="479">
        <v>0</v>
      </c>
      <c r="BL140" s="479">
        <v>0</v>
      </c>
      <c r="BM140" s="479"/>
      <c r="BN140" s="479">
        <v>0</v>
      </c>
      <c r="BO140" s="479">
        <v>0</v>
      </c>
      <c r="BP140" s="479">
        <v>0</v>
      </c>
      <c r="BQ140" s="479"/>
      <c r="BR140" s="479">
        <v>195456.69099999999</v>
      </c>
      <c r="BS140" s="479">
        <v>11393.438</v>
      </c>
      <c r="BT140" s="479">
        <v>206850.13100000002</v>
      </c>
      <c r="BU140" s="481" t="s">
        <v>608</v>
      </c>
      <c r="BV140" s="479">
        <v>15981.674000000001</v>
      </c>
      <c r="BW140" s="479">
        <v>1520.63</v>
      </c>
      <c r="BX140" s="479">
        <v>17502.305</v>
      </c>
      <c r="BY140" s="479"/>
      <c r="BZ140" s="479">
        <v>195456.69099999999</v>
      </c>
      <c r="CA140" s="479">
        <v>11393.438000000002</v>
      </c>
      <c r="CB140" s="479">
        <v>206850.13100000002</v>
      </c>
    </row>
    <row r="141" spans="1:80" s="434" customFormat="1" ht="6.75" customHeight="1" thickBot="1">
      <c r="A141" s="550"/>
      <c r="B141" s="550"/>
      <c r="C141" s="550"/>
      <c r="D141" s="550"/>
      <c r="E141" s="550"/>
      <c r="F141" s="550"/>
      <c r="G141" s="550"/>
      <c r="H141" s="550"/>
      <c r="I141" s="550"/>
      <c r="J141" s="550"/>
      <c r="K141" s="550"/>
      <c r="L141" s="550"/>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c r="AY141" s="551"/>
      <c r="AZ141" s="551"/>
      <c r="BA141" s="551"/>
      <c r="BB141" s="552"/>
      <c r="BC141" s="552"/>
      <c r="BD141" s="552"/>
      <c r="BE141" s="551"/>
      <c r="BF141" s="551"/>
      <c r="BG141" s="551"/>
      <c r="BH141" s="551"/>
      <c r="BI141" s="551"/>
      <c r="BJ141" s="551"/>
      <c r="BK141" s="551"/>
      <c r="BL141" s="551"/>
      <c r="BM141" s="551"/>
      <c r="BN141" s="551"/>
      <c r="BO141" s="551"/>
      <c r="BP141" s="551"/>
      <c r="BQ141" s="551"/>
      <c r="BR141" s="551"/>
      <c r="BS141" s="551"/>
      <c r="BT141" s="551"/>
      <c r="BU141" s="551"/>
      <c r="BV141" s="551"/>
      <c r="BW141" s="551"/>
      <c r="BX141" s="551"/>
      <c r="BY141" s="551"/>
      <c r="BZ141" s="551"/>
      <c r="CA141" s="551"/>
      <c r="CB141" s="551"/>
    </row>
    <row r="142" spans="1:80" s="502" customFormat="1" ht="13.5" customHeight="1" thickTop="1">
      <c r="A142" s="553" t="s">
        <v>555</v>
      </c>
      <c r="B142" s="554"/>
      <c r="C142" s="554"/>
      <c r="D142" s="554"/>
      <c r="E142" s="498"/>
      <c r="F142" s="498"/>
      <c r="G142" s="498"/>
      <c r="H142" s="498"/>
      <c r="I142" s="498"/>
      <c r="J142" s="498"/>
      <c r="K142" s="498"/>
      <c r="L142" s="498"/>
      <c r="M142" s="499" t="s">
        <v>555</v>
      </c>
      <c r="N142" s="500"/>
      <c r="O142" s="500"/>
      <c r="P142" s="500"/>
      <c r="Q142" s="500"/>
      <c r="R142" s="500"/>
      <c r="S142" s="500"/>
      <c r="T142" s="500"/>
      <c r="U142" s="500"/>
      <c r="V142" s="500"/>
      <c r="W142" s="500"/>
      <c r="X142" s="500"/>
      <c r="Y142" s="499" t="s">
        <v>555</v>
      </c>
      <c r="Z142" s="501"/>
      <c r="AA142" s="501"/>
      <c r="AB142" s="501"/>
      <c r="AC142" s="501"/>
      <c r="AD142" s="501"/>
      <c r="AE142" s="501"/>
      <c r="AF142" s="501"/>
      <c r="AG142" s="501"/>
      <c r="AH142" s="501"/>
      <c r="AI142" s="501"/>
      <c r="AJ142" s="501"/>
      <c r="AK142" s="499" t="s">
        <v>555</v>
      </c>
      <c r="AL142" s="501"/>
      <c r="AM142" s="501"/>
      <c r="AN142" s="501"/>
      <c r="AO142" s="501"/>
      <c r="AP142" s="501"/>
      <c r="AQ142" s="501"/>
      <c r="AR142" s="501"/>
      <c r="AS142" s="501"/>
      <c r="AT142" s="501"/>
      <c r="AU142" s="501"/>
      <c r="AV142" s="501"/>
      <c r="AW142" s="499" t="s">
        <v>555</v>
      </c>
      <c r="AX142" s="499"/>
      <c r="AY142" s="499"/>
      <c r="AZ142" s="499"/>
      <c r="BA142" s="499"/>
      <c r="BB142" s="501"/>
      <c r="BC142" s="501"/>
      <c r="BD142" s="501"/>
      <c r="BE142" s="501"/>
      <c r="BF142" s="501"/>
      <c r="BG142" s="501"/>
      <c r="BH142" s="501"/>
      <c r="BI142" s="499" t="s">
        <v>555</v>
      </c>
      <c r="BJ142" s="501"/>
      <c r="BK142" s="501"/>
      <c r="BL142" s="501"/>
      <c r="BM142" s="501"/>
      <c r="BN142" s="501"/>
      <c r="BO142" s="501"/>
      <c r="BP142" s="501"/>
      <c r="BQ142" s="501"/>
      <c r="BR142" s="499"/>
      <c r="BS142" s="499"/>
      <c r="BT142" s="499"/>
      <c r="BU142" s="499" t="s">
        <v>555</v>
      </c>
      <c r="BV142" s="499"/>
      <c r="BW142" s="499"/>
      <c r="BX142" s="499"/>
      <c r="BY142" s="499"/>
      <c r="BZ142" s="499"/>
      <c r="CA142" s="499"/>
      <c r="CB142" s="499"/>
    </row>
    <row r="143" spans="1:80" s="502" customFormat="1" ht="13.5" customHeight="1">
      <c r="A143" s="555" t="s">
        <v>609</v>
      </c>
      <c r="B143" s="556"/>
      <c r="C143" s="556"/>
      <c r="D143" s="556"/>
      <c r="E143" s="556"/>
      <c r="F143" s="556"/>
      <c r="G143" s="556"/>
      <c r="H143" s="556"/>
      <c r="I143" s="556"/>
      <c r="J143" s="556"/>
      <c r="K143" s="556"/>
      <c r="L143" s="556"/>
      <c r="M143" s="555" t="s">
        <v>609</v>
      </c>
      <c r="N143" s="500"/>
      <c r="O143" s="500"/>
      <c r="P143" s="500"/>
      <c r="Q143" s="500"/>
      <c r="R143" s="500"/>
      <c r="S143" s="500"/>
      <c r="T143" s="500"/>
      <c r="U143" s="500"/>
      <c r="V143" s="500"/>
      <c r="W143" s="500"/>
      <c r="X143" s="500"/>
      <c r="Y143" s="555" t="s">
        <v>609</v>
      </c>
      <c r="Z143" s="500"/>
      <c r="AA143" s="500"/>
      <c r="AB143" s="500"/>
      <c r="AC143" s="500"/>
      <c r="AD143" s="500"/>
      <c r="AE143" s="500"/>
      <c r="AF143" s="500"/>
      <c r="AG143" s="500"/>
      <c r="AH143" s="500"/>
      <c r="AI143" s="500"/>
      <c r="AJ143" s="500"/>
      <c r="AK143" s="555" t="s">
        <v>609</v>
      </c>
      <c r="AL143" s="500"/>
      <c r="AM143" s="500"/>
      <c r="AN143" s="500"/>
      <c r="AO143" s="500"/>
      <c r="AP143" s="500"/>
      <c r="AQ143" s="500"/>
      <c r="AR143" s="500"/>
      <c r="AS143" s="500"/>
      <c r="AT143" s="500"/>
      <c r="AU143" s="500"/>
      <c r="AV143" s="500"/>
      <c r="AW143" s="555" t="s">
        <v>609</v>
      </c>
      <c r="AX143" s="555"/>
      <c r="AY143" s="555"/>
      <c r="AZ143" s="555"/>
      <c r="BA143" s="555"/>
      <c r="BB143" s="500"/>
      <c r="BC143" s="500"/>
      <c r="BD143" s="500"/>
      <c r="BE143" s="500"/>
      <c r="BF143" s="500"/>
      <c r="BG143" s="500"/>
      <c r="BH143" s="500"/>
      <c r="BI143" s="555" t="s">
        <v>609</v>
      </c>
      <c r="BJ143" s="500"/>
      <c r="BK143" s="500"/>
      <c r="BL143" s="500"/>
      <c r="BM143" s="500"/>
      <c r="BN143" s="500"/>
      <c r="BO143" s="500"/>
      <c r="BP143" s="500"/>
      <c r="BQ143" s="500"/>
      <c r="BR143" s="555"/>
      <c r="BS143" s="555"/>
      <c r="BT143" s="555"/>
      <c r="BU143" s="555" t="s">
        <v>609</v>
      </c>
      <c r="BV143" s="555"/>
      <c r="BW143" s="555"/>
      <c r="BX143" s="555"/>
      <c r="BY143" s="555"/>
      <c r="BZ143" s="555"/>
      <c r="CA143" s="555"/>
      <c r="CB143" s="555"/>
    </row>
    <row r="144" spans="1:80" ht="13.5">
      <c r="A144" s="555"/>
      <c r="M144" s="558"/>
      <c r="AW144" s="555"/>
      <c r="BI144" s="482"/>
      <c r="BU144" s="560"/>
    </row>
    <row r="145" spans="13:13">
      <c r="M145" s="558"/>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9472A7F8-6481-47D6-8EE5-4A7ECF08EADE}"/>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EAEC-7075-46CE-9808-D0B67599290F}">
  <sheetPr codeName="Hoja5">
    <pageSetUpPr autoPageBreaks="0"/>
  </sheetPr>
  <dimension ref="A1:CJ319"/>
  <sheetViews>
    <sheetView showGridLines="0" zoomScaleNormal="100" zoomScaleSheetLayoutView="100" workbookViewId="0"/>
  </sheetViews>
  <sheetFormatPr baseColWidth="10" defaultColWidth="11.42578125" defaultRowHeight="12.75"/>
  <cols>
    <col min="1" max="1" width="58.42578125" style="434" customWidth="1"/>
    <col min="2" max="2" width="13.42578125" style="434" bestFit="1" customWidth="1"/>
    <col min="3" max="4" width="11.5703125" style="434" bestFit="1" customWidth="1"/>
    <col min="5" max="5" width="2.5703125" style="434" customWidth="1"/>
    <col min="6" max="8" width="10.42578125" style="434" customWidth="1"/>
    <col min="9" max="9" width="2.5703125" style="434" customWidth="1"/>
    <col min="10" max="11" width="11" style="434" bestFit="1" customWidth="1"/>
    <col min="12" max="12" width="13" style="434" bestFit="1" customWidth="1"/>
    <col min="13" max="13" width="55.42578125" style="434" customWidth="1"/>
    <col min="14" max="16" width="10.42578125" style="434" customWidth="1"/>
    <col min="17" max="17" width="2.5703125" style="434" customWidth="1"/>
    <col min="18" max="20" width="10.42578125" style="434" customWidth="1"/>
    <col min="21" max="21" width="2.5703125" style="434" customWidth="1"/>
    <col min="22" max="22" width="11" style="434" bestFit="1" customWidth="1"/>
    <col min="23" max="23" width="10.42578125" style="434" customWidth="1"/>
    <col min="24" max="24" width="11" style="434" bestFit="1" customWidth="1"/>
    <col min="25" max="25" width="55.42578125" style="434" customWidth="1"/>
    <col min="26" max="28" width="10.5703125" style="434" customWidth="1"/>
    <col min="29" max="29" width="2.5703125" style="434" customWidth="1"/>
    <col min="30" max="32" width="10.5703125" style="434" customWidth="1"/>
    <col min="33" max="33" width="2.5703125" style="434" customWidth="1"/>
    <col min="34" max="36" width="10.5703125" style="434" customWidth="1"/>
    <col min="37" max="37" width="55.42578125" style="434" customWidth="1"/>
    <col min="38" max="40" width="10.5703125" style="434" customWidth="1"/>
    <col min="41" max="41" width="1.42578125" style="434" customWidth="1"/>
    <col min="42" max="44" width="10.5703125" style="434" customWidth="1"/>
    <col min="45" max="45" width="1.42578125" style="434" customWidth="1"/>
    <col min="46" max="48" width="11.5703125" style="434" customWidth="1"/>
    <col min="49" max="49" width="55.42578125" style="434" customWidth="1"/>
    <col min="50" max="52" width="10.5703125" style="434" customWidth="1"/>
    <col min="53" max="53" width="1" style="434" customWidth="1"/>
    <col min="54" max="56" width="10.5703125" style="434" customWidth="1"/>
    <col min="57" max="57" width="1.42578125" style="434" customWidth="1"/>
    <col min="58" max="60" width="10.5703125" style="434" customWidth="1"/>
    <col min="61" max="61" width="55.42578125" style="434" customWidth="1"/>
    <col min="62" max="64" width="10.5703125" style="434" customWidth="1"/>
    <col min="65" max="65" width="1" style="434" customWidth="1"/>
    <col min="66" max="68" width="10.5703125" style="434" customWidth="1"/>
    <col min="69" max="69" width="1" style="434" customWidth="1"/>
    <col min="70" max="72" width="13.5703125" style="434" customWidth="1"/>
    <col min="73" max="73" width="55.42578125" style="434" customWidth="1"/>
    <col min="74" max="75" width="13.5703125" style="434" customWidth="1"/>
    <col min="76" max="76" width="12.42578125" style="434" bestFit="1" customWidth="1"/>
    <col min="77" max="77" width="0.5703125" style="434" customWidth="1"/>
    <col min="78" max="80" width="13.42578125" style="434" customWidth="1"/>
    <col min="81" max="81" width="12.5703125" style="434" bestFit="1" customWidth="1"/>
    <col min="82" max="16384" width="11.42578125" style="434"/>
  </cols>
  <sheetData>
    <row r="1" spans="1:88" s="565" customFormat="1" ht="18" customHeight="1">
      <c r="A1" s="1418" t="s">
        <v>1217</v>
      </c>
      <c r="B1" s="562"/>
      <c r="C1" s="562"/>
      <c r="D1" s="562"/>
      <c r="E1" s="562"/>
      <c r="F1" s="562"/>
      <c r="G1" s="562"/>
      <c r="H1" s="562"/>
      <c r="I1" s="562"/>
      <c r="J1" s="562"/>
      <c r="K1" s="562"/>
      <c r="L1" s="562"/>
      <c r="M1" s="563"/>
      <c r="N1" s="564"/>
      <c r="O1" s="564"/>
      <c r="P1" s="564"/>
      <c r="Q1" s="564"/>
      <c r="R1" s="564"/>
      <c r="S1" s="564"/>
      <c r="T1" s="564"/>
      <c r="U1" s="564"/>
      <c r="V1" s="564"/>
      <c r="W1" s="564"/>
      <c r="X1" s="564"/>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row>
    <row r="2" spans="1:88" s="438" customFormat="1" ht="24" customHeight="1">
      <c r="A2" s="522" t="s">
        <v>610</v>
      </c>
      <c r="B2" s="522"/>
      <c r="C2" s="522"/>
      <c r="D2" s="522"/>
      <c r="E2" s="522"/>
      <c r="F2" s="522"/>
      <c r="G2" s="522"/>
      <c r="H2" s="522"/>
      <c r="I2" s="522"/>
      <c r="J2" s="522"/>
      <c r="K2" s="522"/>
      <c r="L2" s="522"/>
      <c r="M2" s="436" t="s">
        <v>610</v>
      </c>
      <c r="N2" s="436"/>
      <c r="O2" s="436"/>
      <c r="P2" s="436"/>
      <c r="Q2" s="436"/>
      <c r="R2" s="436"/>
      <c r="S2" s="436"/>
      <c r="T2" s="436"/>
      <c r="U2" s="436"/>
      <c r="V2" s="436"/>
      <c r="W2" s="436"/>
      <c r="X2" s="436"/>
      <c r="Y2" s="436" t="s">
        <v>610</v>
      </c>
      <c r="Z2" s="436"/>
      <c r="AA2" s="436"/>
      <c r="AB2" s="436"/>
      <c r="AC2" s="436"/>
      <c r="AD2" s="436"/>
      <c r="AE2" s="436"/>
      <c r="AF2" s="436"/>
      <c r="AG2" s="436"/>
      <c r="AH2" s="436"/>
      <c r="AI2" s="436"/>
      <c r="AJ2" s="436"/>
      <c r="AK2" s="436" t="s">
        <v>610</v>
      </c>
      <c r="AL2" s="436"/>
      <c r="AM2" s="436"/>
      <c r="AN2" s="436"/>
      <c r="AO2" s="436"/>
      <c r="AP2" s="436"/>
      <c r="AQ2" s="436"/>
      <c r="AR2" s="436"/>
      <c r="AS2" s="436"/>
      <c r="AT2" s="436"/>
      <c r="AU2" s="436"/>
      <c r="AV2" s="436"/>
      <c r="AW2" s="436" t="s">
        <v>610</v>
      </c>
      <c r="AX2" s="436"/>
      <c r="AY2" s="436"/>
      <c r="AZ2" s="436"/>
      <c r="BA2" s="436"/>
      <c r="BB2" s="436"/>
      <c r="BC2" s="436"/>
      <c r="BD2" s="436"/>
      <c r="BE2" s="436"/>
      <c r="BF2" s="436"/>
      <c r="BG2" s="436"/>
      <c r="BH2" s="436"/>
      <c r="BI2" s="436" t="s">
        <v>610</v>
      </c>
      <c r="BJ2" s="436"/>
      <c r="BK2" s="436"/>
      <c r="BL2" s="436"/>
      <c r="BM2" s="436"/>
      <c r="BN2" s="436"/>
      <c r="BO2" s="436"/>
      <c r="BP2" s="436"/>
      <c r="BQ2" s="436"/>
      <c r="BR2" s="436"/>
      <c r="BS2" s="436"/>
      <c r="BT2" s="436"/>
      <c r="BU2" s="436" t="s">
        <v>610</v>
      </c>
      <c r="BV2" s="436"/>
      <c r="BW2" s="436"/>
      <c r="BX2" s="436"/>
      <c r="BY2" s="436"/>
      <c r="BZ2" s="436"/>
      <c r="CA2" s="436"/>
      <c r="CB2" s="436"/>
      <c r="CC2" s="437"/>
      <c r="CD2" s="437"/>
      <c r="CE2" s="437"/>
      <c r="CF2" s="437"/>
      <c r="CG2" s="437"/>
      <c r="CH2" s="437"/>
      <c r="CI2" s="437"/>
      <c r="CJ2" s="437"/>
    </row>
    <row r="3" spans="1:88" s="527" customFormat="1" ht="18" customHeight="1">
      <c r="A3" s="439">
        <v>45382</v>
      </c>
      <c r="B3" s="439"/>
      <c r="C3" s="439"/>
      <c r="D3" s="439"/>
      <c r="E3" s="439"/>
      <c r="F3" s="439"/>
      <c r="G3" s="439"/>
      <c r="H3" s="439"/>
      <c r="I3" s="439"/>
      <c r="J3" s="439"/>
      <c r="K3" s="439"/>
      <c r="L3" s="439"/>
      <c r="M3" s="439">
        <v>45382</v>
      </c>
      <c r="N3" s="439"/>
      <c r="O3" s="439"/>
      <c r="P3" s="439"/>
      <c r="Q3" s="439"/>
      <c r="R3" s="439"/>
      <c r="S3" s="439"/>
      <c r="T3" s="439"/>
      <c r="U3" s="439"/>
      <c r="V3" s="439"/>
      <c r="W3" s="439"/>
      <c r="X3" s="439"/>
      <c r="Y3" s="439">
        <v>45382</v>
      </c>
      <c r="Z3" s="439"/>
      <c r="AA3" s="439"/>
      <c r="AB3" s="439"/>
      <c r="AC3" s="439"/>
      <c r="AD3" s="439"/>
      <c r="AE3" s="439"/>
      <c r="AF3" s="439"/>
      <c r="AG3" s="439"/>
      <c r="AH3" s="439"/>
      <c r="AI3" s="439"/>
      <c r="AJ3" s="439"/>
      <c r="AK3" s="439">
        <v>45382</v>
      </c>
      <c r="AL3" s="439"/>
      <c r="AM3" s="439"/>
      <c r="AN3" s="439"/>
      <c r="AO3" s="439"/>
      <c r="AP3" s="439"/>
      <c r="AQ3" s="439"/>
      <c r="AR3" s="439"/>
      <c r="AS3" s="439"/>
      <c r="AT3" s="439"/>
      <c r="AU3" s="439"/>
      <c r="AV3" s="439"/>
      <c r="AW3" s="439">
        <v>45382</v>
      </c>
      <c r="AX3" s="439"/>
      <c r="AY3" s="439"/>
      <c r="AZ3" s="439"/>
      <c r="BA3" s="439"/>
      <c r="BB3" s="439"/>
      <c r="BC3" s="439"/>
      <c r="BD3" s="439"/>
      <c r="BE3" s="439"/>
      <c r="BF3" s="439"/>
      <c r="BG3" s="439"/>
      <c r="BH3" s="439"/>
      <c r="BI3" s="439">
        <v>45382</v>
      </c>
      <c r="BJ3" s="439"/>
      <c r="BK3" s="439"/>
      <c r="BL3" s="439"/>
      <c r="BM3" s="439"/>
      <c r="BN3" s="439"/>
      <c r="BO3" s="439"/>
      <c r="BP3" s="439"/>
      <c r="BQ3" s="439"/>
      <c r="BR3" s="439"/>
      <c r="BS3" s="439"/>
      <c r="BT3" s="439"/>
      <c r="BU3" s="440">
        <v>45382</v>
      </c>
      <c r="BV3" s="440"/>
      <c r="BW3" s="440"/>
      <c r="BX3" s="440"/>
      <c r="BY3" s="440"/>
      <c r="BZ3" s="440"/>
      <c r="CA3" s="440"/>
      <c r="CB3" s="440"/>
      <c r="CC3" s="441"/>
      <c r="CD3" s="441"/>
      <c r="CE3" s="441"/>
      <c r="CF3" s="441"/>
      <c r="CG3" s="441"/>
      <c r="CH3" s="441"/>
      <c r="CI3" s="441"/>
      <c r="CJ3" s="441"/>
    </row>
    <row r="4" spans="1:88" s="446" customFormat="1" ht="15" customHeight="1">
      <c r="A4" s="566" t="s">
        <v>496</v>
      </c>
      <c r="B4" s="566"/>
      <c r="C4" s="566"/>
      <c r="D4" s="566"/>
      <c r="E4" s="566"/>
      <c r="F4" s="566"/>
      <c r="G4" s="566"/>
      <c r="H4" s="566"/>
      <c r="I4" s="566"/>
      <c r="J4" s="566"/>
      <c r="K4" s="566"/>
      <c r="L4" s="566"/>
      <c r="M4" s="566" t="s">
        <v>496</v>
      </c>
      <c r="N4" s="566"/>
      <c r="O4" s="566"/>
      <c r="P4" s="566"/>
      <c r="Q4" s="566"/>
      <c r="R4" s="566"/>
      <c r="S4" s="566"/>
      <c r="T4" s="566"/>
      <c r="U4" s="566"/>
      <c r="V4" s="566"/>
      <c r="W4" s="566"/>
      <c r="X4" s="566"/>
      <c r="Y4" s="566" t="s">
        <v>496</v>
      </c>
      <c r="Z4" s="566"/>
      <c r="AA4" s="566"/>
      <c r="AB4" s="566"/>
      <c r="AC4" s="566"/>
      <c r="AD4" s="566"/>
      <c r="AE4" s="566"/>
      <c r="AF4" s="566"/>
      <c r="AG4" s="566"/>
      <c r="AH4" s="566"/>
      <c r="AI4" s="566"/>
      <c r="AJ4" s="566"/>
      <c r="AK4" s="566" t="s">
        <v>496</v>
      </c>
      <c r="AL4" s="566"/>
      <c r="AM4" s="566"/>
      <c r="AN4" s="566"/>
      <c r="AO4" s="566"/>
      <c r="AP4" s="566"/>
      <c r="AQ4" s="566"/>
      <c r="AR4" s="566"/>
      <c r="AS4" s="566"/>
      <c r="AT4" s="566"/>
      <c r="AU4" s="566"/>
      <c r="AV4" s="566"/>
      <c r="AW4" s="566" t="s">
        <v>496</v>
      </c>
      <c r="AX4" s="566"/>
      <c r="AY4" s="566"/>
      <c r="AZ4" s="566"/>
      <c r="BA4" s="566"/>
      <c r="BB4" s="566"/>
      <c r="BC4" s="566"/>
      <c r="BD4" s="566"/>
      <c r="BE4" s="566"/>
      <c r="BF4" s="566"/>
      <c r="BG4" s="566"/>
      <c r="BH4" s="566"/>
      <c r="BI4" s="566" t="s">
        <v>496</v>
      </c>
      <c r="BJ4" s="566"/>
      <c r="BK4" s="566"/>
      <c r="BL4" s="566"/>
      <c r="BM4" s="566"/>
      <c r="BN4" s="566"/>
      <c r="BO4" s="566"/>
      <c r="BP4" s="566"/>
      <c r="BQ4" s="566"/>
      <c r="BR4" s="566"/>
      <c r="BS4" s="566"/>
      <c r="BT4" s="566"/>
      <c r="BU4" s="443" t="s">
        <v>496</v>
      </c>
      <c r="BV4" s="443"/>
      <c r="BW4" s="443"/>
      <c r="BX4" s="443"/>
      <c r="BY4" s="443"/>
      <c r="BZ4" s="443"/>
      <c r="CA4" s="443"/>
      <c r="CB4" s="443"/>
      <c r="CC4" s="445"/>
      <c r="CD4" s="445"/>
      <c r="CE4" s="445"/>
      <c r="CF4" s="445"/>
      <c r="CG4" s="445"/>
      <c r="CH4" s="445"/>
      <c r="CI4" s="445"/>
      <c r="CJ4" s="445"/>
    </row>
    <row r="5" spans="1:88" s="572" customFormat="1" ht="6" customHeight="1" thickBot="1">
      <c r="A5" s="567"/>
      <c r="B5" s="567"/>
      <c r="C5" s="567"/>
      <c r="D5" s="567"/>
      <c r="E5" s="567"/>
      <c r="F5" s="567"/>
      <c r="G5" s="567"/>
      <c r="H5" s="567"/>
      <c r="I5" s="567"/>
      <c r="J5" s="567"/>
      <c r="K5" s="567"/>
      <c r="L5" s="567"/>
      <c r="M5" s="568"/>
      <c r="N5" s="569"/>
      <c r="O5" s="569"/>
      <c r="P5" s="570"/>
      <c r="Q5" s="570"/>
      <c r="R5" s="569"/>
      <c r="S5" s="569"/>
      <c r="T5" s="569"/>
      <c r="U5" s="569"/>
      <c r="V5" s="569"/>
      <c r="W5" s="569"/>
      <c r="X5" s="569"/>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71"/>
      <c r="AW5" s="568"/>
      <c r="AX5" s="568"/>
      <c r="AY5" s="568"/>
      <c r="AZ5" s="568"/>
      <c r="BA5" s="568"/>
      <c r="BB5" s="568"/>
      <c r="BC5" s="568"/>
      <c r="BD5" s="568"/>
      <c r="BE5" s="568"/>
      <c r="BF5" s="568"/>
      <c r="BG5" s="568"/>
      <c r="BH5" s="571"/>
      <c r="BI5" s="568"/>
      <c r="BJ5" s="568"/>
      <c r="BK5" s="568"/>
      <c r="BL5" s="571"/>
      <c r="BM5" s="571"/>
      <c r="BN5" s="568"/>
      <c r="BO5" s="568"/>
      <c r="BP5" s="571"/>
      <c r="BQ5" s="571"/>
      <c r="BR5" s="568"/>
      <c r="BS5" s="568"/>
      <c r="BT5" s="568"/>
      <c r="BU5" s="568"/>
    </row>
    <row r="6" spans="1:88" s="463" customFormat="1" ht="29.25" customHeight="1" thickTop="1">
      <c r="A6" s="573"/>
      <c r="B6" s="533" t="s">
        <v>498</v>
      </c>
      <c r="C6" s="533"/>
      <c r="D6" s="533"/>
      <c r="E6" s="534"/>
      <c r="F6" s="533" t="s">
        <v>30</v>
      </c>
      <c r="G6" s="533"/>
      <c r="H6" s="533"/>
      <c r="I6" s="534"/>
      <c r="J6" s="533" t="s">
        <v>611</v>
      </c>
      <c r="K6" s="533"/>
      <c r="L6" s="533"/>
      <c r="M6" s="535"/>
      <c r="N6" s="458" t="s">
        <v>500</v>
      </c>
      <c r="O6" s="458"/>
      <c r="P6" s="458"/>
      <c r="Q6" s="535"/>
      <c r="R6" s="458" t="s">
        <v>501</v>
      </c>
      <c r="S6" s="458"/>
      <c r="T6" s="458"/>
      <c r="U6" s="535"/>
      <c r="V6" s="458" t="s">
        <v>114</v>
      </c>
      <c r="W6" s="458"/>
      <c r="X6" s="458"/>
      <c r="Y6" s="535"/>
      <c r="Z6" s="458" t="s">
        <v>35</v>
      </c>
      <c r="AA6" s="458"/>
      <c r="AB6" s="458"/>
      <c r="AC6" s="459"/>
      <c r="AD6" s="458" t="s">
        <v>502</v>
      </c>
      <c r="AE6" s="458"/>
      <c r="AF6" s="458"/>
      <c r="AG6" s="459"/>
      <c r="AH6" s="458" t="s">
        <v>37</v>
      </c>
      <c r="AI6" s="458"/>
      <c r="AJ6" s="458"/>
      <c r="AK6" s="535"/>
      <c r="AL6" s="458" t="s">
        <v>503</v>
      </c>
      <c r="AM6" s="458"/>
      <c r="AN6" s="458"/>
      <c r="AO6" s="459"/>
      <c r="AP6" s="458" t="s">
        <v>504</v>
      </c>
      <c r="AQ6" s="458"/>
      <c r="AR6" s="458"/>
      <c r="AS6" s="459"/>
      <c r="AT6" s="458" t="s">
        <v>505</v>
      </c>
      <c r="AU6" s="458"/>
      <c r="AV6" s="458"/>
      <c r="AW6" s="535"/>
      <c r="AX6" s="458" t="s">
        <v>506</v>
      </c>
      <c r="AY6" s="458"/>
      <c r="AZ6" s="458"/>
      <c r="BA6" s="460"/>
      <c r="BB6" s="461" t="s">
        <v>42</v>
      </c>
      <c r="BC6" s="461"/>
      <c r="BD6" s="461"/>
      <c r="BE6" s="459"/>
      <c r="BF6" s="458" t="s">
        <v>612</v>
      </c>
      <c r="BG6" s="458"/>
      <c r="BH6" s="458"/>
      <c r="BI6" s="535"/>
      <c r="BJ6" s="458" t="s">
        <v>44</v>
      </c>
      <c r="BK6" s="458"/>
      <c r="BL6" s="458"/>
      <c r="BM6" s="462"/>
      <c r="BN6" s="458" t="s">
        <v>45</v>
      </c>
      <c r="BO6" s="458"/>
      <c r="BP6" s="458"/>
      <c r="BQ6" s="462"/>
      <c r="BR6" s="458" t="s">
        <v>508</v>
      </c>
      <c r="BS6" s="458"/>
      <c r="BT6" s="458"/>
      <c r="BU6" s="535"/>
      <c r="BV6" s="458" t="s">
        <v>613</v>
      </c>
      <c r="BW6" s="458"/>
      <c r="BX6" s="458"/>
      <c r="BY6" s="460"/>
      <c r="BZ6" s="458" t="s">
        <v>614</v>
      </c>
      <c r="CA6" s="458"/>
      <c r="CB6" s="458"/>
    </row>
    <row r="7" spans="1:88" s="463" customFormat="1" ht="12" customHeight="1">
      <c r="A7" s="574"/>
      <c r="B7" s="538" t="s">
        <v>511</v>
      </c>
      <c r="C7" s="539" t="s">
        <v>512</v>
      </c>
      <c r="D7" s="539" t="s">
        <v>513</v>
      </c>
      <c r="E7" s="538"/>
      <c r="F7" s="538" t="s">
        <v>511</v>
      </c>
      <c r="G7" s="539" t="s">
        <v>512</v>
      </c>
      <c r="H7" s="538" t="s">
        <v>513</v>
      </c>
      <c r="I7" s="538"/>
      <c r="J7" s="539" t="s">
        <v>511</v>
      </c>
      <c r="K7" s="539" t="s">
        <v>512</v>
      </c>
      <c r="L7" s="539" t="s">
        <v>513</v>
      </c>
      <c r="M7" s="575"/>
      <c r="N7" s="467" t="s">
        <v>511</v>
      </c>
      <c r="O7" s="468" t="s">
        <v>512</v>
      </c>
      <c r="P7" s="467" t="s">
        <v>513</v>
      </c>
      <c r="Q7" s="467"/>
      <c r="R7" s="467" t="s">
        <v>511</v>
      </c>
      <c r="S7" s="468" t="s">
        <v>512</v>
      </c>
      <c r="T7" s="467" t="s">
        <v>513</v>
      </c>
      <c r="U7" s="467"/>
      <c r="V7" s="467" t="s">
        <v>511</v>
      </c>
      <c r="W7" s="468" t="s">
        <v>512</v>
      </c>
      <c r="X7" s="467" t="s">
        <v>513</v>
      </c>
      <c r="Y7" s="575"/>
      <c r="Z7" s="468" t="s">
        <v>511</v>
      </c>
      <c r="AA7" s="468" t="s">
        <v>512</v>
      </c>
      <c r="AB7" s="468" t="s">
        <v>513</v>
      </c>
      <c r="AC7" s="467"/>
      <c r="AD7" s="467" t="s">
        <v>511</v>
      </c>
      <c r="AE7" s="468" t="s">
        <v>512</v>
      </c>
      <c r="AF7" s="468" t="s">
        <v>513</v>
      </c>
      <c r="AG7" s="467"/>
      <c r="AH7" s="468" t="s">
        <v>511</v>
      </c>
      <c r="AI7" s="468" t="s">
        <v>512</v>
      </c>
      <c r="AJ7" s="468" t="s">
        <v>513</v>
      </c>
      <c r="AK7" s="575"/>
      <c r="AL7" s="467" t="s">
        <v>511</v>
      </c>
      <c r="AM7" s="468" t="s">
        <v>512</v>
      </c>
      <c r="AN7" s="467" t="s">
        <v>513</v>
      </c>
      <c r="AO7" s="467"/>
      <c r="AP7" s="467" t="s">
        <v>511</v>
      </c>
      <c r="AQ7" s="468" t="s">
        <v>512</v>
      </c>
      <c r="AR7" s="468" t="s">
        <v>513</v>
      </c>
      <c r="AS7" s="467"/>
      <c r="AT7" s="467" t="s">
        <v>511</v>
      </c>
      <c r="AU7" s="468" t="s">
        <v>512</v>
      </c>
      <c r="AV7" s="467" t="s">
        <v>513</v>
      </c>
      <c r="AW7" s="575"/>
      <c r="AX7" s="467" t="s">
        <v>511</v>
      </c>
      <c r="AY7" s="468" t="s">
        <v>512</v>
      </c>
      <c r="AZ7" s="467" t="s">
        <v>513</v>
      </c>
      <c r="BA7" s="469"/>
      <c r="BB7" s="467" t="s">
        <v>511</v>
      </c>
      <c r="BC7" s="468" t="s">
        <v>512</v>
      </c>
      <c r="BD7" s="467" t="s">
        <v>513</v>
      </c>
      <c r="BE7" s="467"/>
      <c r="BF7" s="467" t="s">
        <v>511</v>
      </c>
      <c r="BG7" s="468" t="s">
        <v>512</v>
      </c>
      <c r="BH7" s="467" t="s">
        <v>513</v>
      </c>
      <c r="BI7" s="575"/>
      <c r="BJ7" s="467" t="s">
        <v>511</v>
      </c>
      <c r="BK7" s="468" t="s">
        <v>512</v>
      </c>
      <c r="BL7" s="467" t="s">
        <v>513</v>
      </c>
      <c r="BM7" s="467"/>
      <c r="BN7" s="467" t="s">
        <v>511</v>
      </c>
      <c r="BO7" s="468" t="s">
        <v>512</v>
      </c>
      <c r="BP7" s="467" t="s">
        <v>513</v>
      </c>
      <c r="BQ7" s="467"/>
      <c r="BR7" s="467" t="s">
        <v>511</v>
      </c>
      <c r="BS7" s="468" t="s">
        <v>512</v>
      </c>
      <c r="BT7" s="468" t="s">
        <v>513</v>
      </c>
      <c r="BU7" s="575"/>
      <c r="BV7" s="467" t="s">
        <v>511</v>
      </c>
      <c r="BW7" s="468" t="s">
        <v>512</v>
      </c>
      <c r="BX7" s="467" t="s">
        <v>513</v>
      </c>
      <c r="BY7" s="575"/>
      <c r="BZ7" s="467" t="s">
        <v>511</v>
      </c>
      <c r="CA7" s="468" t="s">
        <v>512</v>
      </c>
      <c r="CB7" s="467" t="s">
        <v>513</v>
      </c>
    </row>
    <row r="8" spans="1:88" s="482" customFormat="1" ht="5.25" customHeight="1">
      <c r="A8" s="542"/>
      <c r="B8" s="576"/>
      <c r="C8" s="576"/>
      <c r="D8" s="576"/>
      <c r="E8" s="577"/>
      <c r="F8" s="576"/>
      <c r="G8" s="576"/>
      <c r="H8" s="576"/>
      <c r="I8" s="577"/>
      <c r="J8" s="576"/>
      <c r="K8" s="576"/>
      <c r="L8" s="576"/>
      <c r="M8" s="472"/>
      <c r="N8" s="576"/>
      <c r="O8" s="576"/>
      <c r="P8" s="576"/>
      <c r="Q8" s="578"/>
      <c r="R8" s="576"/>
      <c r="S8" s="576"/>
      <c r="T8" s="576"/>
      <c r="U8" s="578"/>
      <c r="V8" s="576"/>
      <c r="W8" s="576"/>
      <c r="X8" s="576"/>
      <c r="Y8" s="472"/>
      <c r="Z8" s="576"/>
      <c r="AA8" s="576"/>
      <c r="AB8" s="576"/>
      <c r="AC8" s="578"/>
      <c r="AD8" s="576"/>
      <c r="AE8" s="576"/>
      <c r="AF8" s="576"/>
      <c r="AG8" s="578"/>
      <c r="AH8" s="576"/>
      <c r="AI8" s="576"/>
      <c r="AJ8" s="576"/>
      <c r="AK8" s="472"/>
      <c r="AL8" s="576"/>
      <c r="AM8" s="576"/>
      <c r="AN8" s="576"/>
      <c r="AO8" s="578"/>
      <c r="AP8" s="576"/>
      <c r="AQ8" s="576"/>
      <c r="AR8" s="576"/>
      <c r="AS8" s="578"/>
      <c r="AT8" s="576"/>
      <c r="AU8" s="576"/>
      <c r="AV8" s="576"/>
      <c r="AW8" s="472"/>
      <c r="AX8" s="472"/>
      <c r="AY8" s="472"/>
      <c r="AZ8" s="472"/>
      <c r="BA8" s="472"/>
      <c r="BB8" s="576"/>
      <c r="BC8" s="576"/>
      <c r="BD8" s="576"/>
      <c r="BE8" s="578"/>
      <c r="BF8" s="576"/>
      <c r="BG8" s="576"/>
      <c r="BH8" s="576"/>
      <c r="BI8" s="472"/>
      <c r="BJ8" s="576"/>
      <c r="BK8" s="576"/>
      <c r="BL8" s="576"/>
      <c r="BM8" s="576"/>
      <c r="BN8" s="576"/>
      <c r="BO8" s="576"/>
      <c r="BP8" s="576"/>
      <c r="BQ8" s="576"/>
      <c r="BR8" s="472"/>
      <c r="BS8" s="472"/>
      <c r="BT8" s="472"/>
      <c r="BU8" s="472"/>
      <c r="BV8" s="472"/>
      <c r="BW8" s="472"/>
      <c r="BX8" s="472"/>
      <c r="BY8" s="472"/>
      <c r="BZ8" s="472"/>
      <c r="CA8" s="472"/>
      <c r="CB8" s="472"/>
    </row>
    <row r="9" spans="1:88" s="476" customFormat="1" ht="8.1" customHeight="1">
      <c r="A9" s="579" t="s">
        <v>615</v>
      </c>
      <c r="B9" s="474">
        <v>1698168.6505999998</v>
      </c>
      <c r="C9" s="474">
        <v>506408.87157999998</v>
      </c>
      <c r="D9" s="474">
        <v>2204577.5221799999</v>
      </c>
      <c r="E9" s="474"/>
      <c r="F9" s="474">
        <v>58434.420630000001</v>
      </c>
      <c r="G9" s="474">
        <v>5259.2640799999999</v>
      </c>
      <c r="H9" s="474">
        <v>63693.684710000001</v>
      </c>
      <c r="I9" s="474"/>
      <c r="J9" s="474">
        <v>2585548.8101900001</v>
      </c>
      <c r="K9" s="474">
        <v>1351491.5148099998</v>
      </c>
      <c r="L9" s="474">
        <v>3937040.3250000002</v>
      </c>
      <c r="M9" s="579" t="s">
        <v>615</v>
      </c>
      <c r="N9" s="474">
        <v>224809.77353000001</v>
      </c>
      <c r="O9" s="474">
        <v>52009.141369999998</v>
      </c>
      <c r="P9" s="474">
        <v>276818.91489999997</v>
      </c>
      <c r="Q9" s="474"/>
      <c r="R9" s="474">
        <v>268757.82654000004</v>
      </c>
      <c r="S9" s="474">
        <v>151515.87388</v>
      </c>
      <c r="T9" s="474">
        <v>420273.70042000001</v>
      </c>
      <c r="U9" s="474"/>
      <c r="V9" s="474">
        <v>1069281.2247000001</v>
      </c>
      <c r="W9" s="474">
        <v>293175.59519999998</v>
      </c>
      <c r="X9" s="474">
        <v>1362456.8199</v>
      </c>
      <c r="Y9" s="579" t="s">
        <v>615</v>
      </c>
      <c r="Z9" s="474">
        <v>94086.361239999998</v>
      </c>
      <c r="AA9" s="474">
        <v>149905.31063999998</v>
      </c>
      <c r="AB9" s="474">
        <v>243991.67188000001</v>
      </c>
      <c r="AC9" s="474"/>
      <c r="AD9" s="474">
        <v>1292411.2408699999</v>
      </c>
      <c r="AE9" s="474">
        <v>315174.75814999995</v>
      </c>
      <c r="AF9" s="474">
        <v>1607585.99902</v>
      </c>
      <c r="AG9" s="474"/>
      <c r="AH9" s="474">
        <v>789502.12341</v>
      </c>
      <c r="AI9" s="474">
        <v>2958.1741400000001</v>
      </c>
      <c r="AJ9" s="474">
        <v>792460.2975499999</v>
      </c>
      <c r="AK9" s="579" t="s">
        <v>615</v>
      </c>
      <c r="AL9" s="474">
        <v>87748.088380000001</v>
      </c>
      <c r="AM9" s="474">
        <v>21814.202309999997</v>
      </c>
      <c r="AN9" s="474">
        <v>109562.29068999999</v>
      </c>
      <c r="AO9" s="474"/>
      <c r="AP9" s="474">
        <v>291304.19464999996</v>
      </c>
      <c r="AQ9" s="474">
        <v>6789.9125800000002</v>
      </c>
      <c r="AR9" s="474">
        <v>298094.10723000002</v>
      </c>
      <c r="AS9" s="474"/>
      <c r="AT9" s="474">
        <v>83592.586490000002</v>
      </c>
      <c r="AU9" s="474">
        <v>157573.88305</v>
      </c>
      <c r="AV9" s="474">
        <v>241166.46953999999</v>
      </c>
      <c r="AW9" s="579" t="s">
        <v>615</v>
      </c>
      <c r="AX9" s="474">
        <v>121465.62546</v>
      </c>
      <c r="AY9" s="474">
        <v>169.04137</v>
      </c>
      <c r="AZ9" s="474">
        <v>121634.66683</v>
      </c>
      <c r="BA9" s="474"/>
      <c r="BB9" s="474">
        <v>67747.29531999999</v>
      </c>
      <c r="BC9" s="474">
        <v>2053.1551399999998</v>
      </c>
      <c r="BD9" s="474">
        <v>69800.450459999993</v>
      </c>
      <c r="BE9" s="474"/>
      <c r="BF9" s="474">
        <v>12194.86327</v>
      </c>
      <c r="BG9" s="474">
        <v>24827.3033</v>
      </c>
      <c r="BH9" s="474">
        <v>37022.166570000001</v>
      </c>
      <c r="BI9" s="579" t="s">
        <v>615</v>
      </c>
      <c r="BJ9" s="474">
        <v>5053.3766900000001</v>
      </c>
      <c r="BK9" s="474">
        <v>20443.675010000003</v>
      </c>
      <c r="BL9" s="474">
        <v>25497.0517</v>
      </c>
      <c r="BM9" s="474"/>
      <c r="BN9" s="474">
        <v>13587.759599999999</v>
      </c>
      <c r="BO9" s="474">
        <v>14577.72143</v>
      </c>
      <c r="BP9" s="474">
        <v>28165.481030000003</v>
      </c>
      <c r="BQ9" s="474"/>
      <c r="BR9" s="474">
        <v>8763694.2215700001</v>
      </c>
      <c r="BS9" s="474">
        <v>3076147.398039999</v>
      </c>
      <c r="BT9" s="474">
        <v>11839841.619609999</v>
      </c>
      <c r="BU9" s="579" t="s">
        <v>615</v>
      </c>
      <c r="BV9" s="474">
        <v>2585548.8101900001</v>
      </c>
      <c r="BW9" s="474">
        <v>1368114.34216</v>
      </c>
      <c r="BX9" s="474">
        <v>3953663.1523500001</v>
      </c>
      <c r="BY9" s="474"/>
      <c r="BZ9" s="474">
        <v>8763694.2215700001</v>
      </c>
      <c r="CA9" s="474">
        <v>3092770.2253899993</v>
      </c>
      <c r="CB9" s="474">
        <v>11856464.446959998</v>
      </c>
      <c r="CC9" s="475"/>
    </row>
    <row r="10" spans="1:88" s="476" customFormat="1" ht="9" customHeight="1">
      <c r="A10" s="580" t="s">
        <v>616</v>
      </c>
      <c r="B10" s="479">
        <v>15405.48956</v>
      </c>
      <c r="C10" s="479">
        <v>103648.93092</v>
      </c>
      <c r="D10" s="479">
        <v>119054.42048</v>
      </c>
      <c r="E10" s="479"/>
      <c r="F10" s="479">
        <v>1628.7125800000001</v>
      </c>
      <c r="G10" s="479">
        <v>1878.6161000000002</v>
      </c>
      <c r="H10" s="479">
        <v>3507.3286800000001</v>
      </c>
      <c r="I10" s="479"/>
      <c r="J10" s="479">
        <v>13379.82257</v>
      </c>
      <c r="K10" s="479">
        <v>287638.94477999996</v>
      </c>
      <c r="L10" s="479">
        <v>301018.76735000004</v>
      </c>
      <c r="M10" s="580" t="s">
        <v>616</v>
      </c>
      <c r="N10" s="479">
        <v>440.24849999999998</v>
      </c>
      <c r="O10" s="479">
        <v>8344.9517799999994</v>
      </c>
      <c r="P10" s="479">
        <v>8785.2002799999991</v>
      </c>
      <c r="Q10" s="479"/>
      <c r="R10" s="479">
        <v>2151.3072400000001</v>
      </c>
      <c r="S10" s="479">
        <v>30468.236579999997</v>
      </c>
      <c r="T10" s="479">
        <v>32619.543819999999</v>
      </c>
      <c r="U10" s="479"/>
      <c r="V10" s="479">
        <v>1466.3483899999999</v>
      </c>
      <c r="W10" s="479">
        <v>72821.514389999997</v>
      </c>
      <c r="X10" s="479">
        <v>74287.862779999996</v>
      </c>
      <c r="Y10" s="580" t="s">
        <v>616</v>
      </c>
      <c r="Z10" s="479">
        <v>3436.4562099999998</v>
      </c>
      <c r="AA10" s="479">
        <v>15522.92627</v>
      </c>
      <c r="AB10" s="479">
        <v>18959.38248</v>
      </c>
      <c r="AC10" s="479"/>
      <c r="AD10" s="479">
        <v>17732.293389999999</v>
      </c>
      <c r="AE10" s="479">
        <v>67314.857269999993</v>
      </c>
      <c r="AF10" s="479">
        <v>85047.150659999999</v>
      </c>
      <c r="AG10" s="479"/>
      <c r="AH10" s="479">
        <v>2474.19094</v>
      </c>
      <c r="AI10" s="479">
        <v>1635.6169199999999</v>
      </c>
      <c r="AJ10" s="479">
        <v>4109.8078599999999</v>
      </c>
      <c r="AK10" s="580" t="s">
        <v>616</v>
      </c>
      <c r="AL10" s="479">
        <v>13.827620000000001</v>
      </c>
      <c r="AM10" s="479">
        <v>5711.2095499999996</v>
      </c>
      <c r="AN10" s="479">
        <v>5725.0371699999996</v>
      </c>
      <c r="AO10" s="479"/>
      <c r="AP10" s="479">
        <v>54.949669999999998</v>
      </c>
      <c r="AQ10" s="479">
        <v>2055.99208</v>
      </c>
      <c r="AR10" s="479">
        <v>2110.94175</v>
      </c>
      <c r="AS10" s="479"/>
      <c r="AT10" s="479">
        <v>3312.9737300000002</v>
      </c>
      <c r="AU10" s="479">
        <v>23156.09865</v>
      </c>
      <c r="AV10" s="479">
        <v>26469.072379999998</v>
      </c>
      <c r="AW10" s="580" t="s">
        <v>616</v>
      </c>
      <c r="AX10" s="479">
        <v>1417.0580500000001</v>
      </c>
      <c r="AY10" s="479">
        <v>124.21607</v>
      </c>
      <c r="AZ10" s="479">
        <v>1541.27412</v>
      </c>
      <c r="BA10" s="479"/>
      <c r="BB10" s="479">
        <v>1793.48278</v>
      </c>
      <c r="BC10" s="479">
        <v>634.28156999999999</v>
      </c>
      <c r="BD10" s="479">
        <v>2427.7643499999999</v>
      </c>
      <c r="BE10" s="479"/>
      <c r="BF10" s="479">
        <v>4610.7670399999997</v>
      </c>
      <c r="BG10" s="479">
        <v>7809.9951700000001</v>
      </c>
      <c r="BH10" s="479">
        <v>12420.762210000001</v>
      </c>
      <c r="BI10" s="580" t="s">
        <v>616</v>
      </c>
      <c r="BJ10" s="479">
        <v>419.05862999999999</v>
      </c>
      <c r="BK10" s="479">
        <v>15248.984869999998</v>
      </c>
      <c r="BL10" s="479">
        <v>15668.0435</v>
      </c>
      <c r="BM10" s="479"/>
      <c r="BN10" s="479">
        <v>52.943599999999996</v>
      </c>
      <c r="BO10" s="479">
        <v>2350.42697</v>
      </c>
      <c r="BP10" s="479">
        <v>2403.37057</v>
      </c>
      <c r="BQ10" s="479"/>
      <c r="BR10" s="479">
        <v>69789.930499999988</v>
      </c>
      <c r="BS10" s="479">
        <v>646365.79993999994</v>
      </c>
      <c r="BT10" s="479">
        <v>716155.73044000007</v>
      </c>
      <c r="BU10" s="580" t="s">
        <v>616</v>
      </c>
      <c r="BV10" s="479">
        <v>13379.82257</v>
      </c>
      <c r="BW10" s="479">
        <v>296412.07662000001</v>
      </c>
      <c r="BX10" s="479">
        <v>309791.89919000003</v>
      </c>
      <c r="BY10" s="479"/>
      <c r="BZ10" s="479">
        <v>69789.930499999988</v>
      </c>
      <c r="CA10" s="479">
        <v>655138.93177999998</v>
      </c>
      <c r="CB10" s="479">
        <v>724928.86228</v>
      </c>
      <c r="CC10" s="475"/>
    </row>
    <row r="11" spans="1:88" s="476" customFormat="1" ht="9" customHeight="1">
      <c r="A11" s="481" t="s">
        <v>617</v>
      </c>
      <c r="B11" s="479">
        <v>3410.7129500000001</v>
      </c>
      <c r="C11" s="479">
        <v>196.7431</v>
      </c>
      <c r="D11" s="479">
        <v>3607.4560499999998</v>
      </c>
      <c r="E11" s="479"/>
      <c r="F11" s="479">
        <v>570.49881999999991</v>
      </c>
      <c r="G11" s="479">
        <v>0</v>
      </c>
      <c r="H11" s="479">
        <v>570.49881999999991</v>
      </c>
      <c r="I11" s="479"/>
      <c r="J11" s="479">
        <v>738.48617000000002</v>
      </c>
      <c r="K11" s="479">
        <v>1157.17902</v>
      </c>
      <c r="L11" s="479">
        <v>1895.6651899999999</v>
      </c>
      <c r="M11" s="481" t="s">
        <v>617</v>
      </c>
      <c r="N11" s="479">
        <v>81.164509999999993</v>
      </c>
      <c r="O11" s="479">
        <v>172.95177999999999</v>
      </c>
      <c r="P11" s="479">
        <v>254.11629000000002</v>
      </c>
      <c r="Q11" s="479"/>
      <c r="R11" s="479">
        <v>871.01177000000007</v>
      </c>
      <c r="S11" s="479">
        <v>882.63003000000003</v>
      </c>
      <c r="T11" s="479">
        <v>1753.6418000000001</v>
      </c>
      <c r="U11" s="479"/>
      <c r="V11" s="479">
        <v>1137.5686000000001</v>
      </c>
      <c r="W11" s="479">
        <v>875.18054000000006</v>
      </c>
      <c r="X11" s="479">
        <v>2012.7491399999999</v>
      </c>
      <c r="Y11" s="481" t="s">
        <v>617</v>
      </c>
      <c r="Z11" s="479">
        <v>2340.5558500000002</v>
      </c>
      <c r="AA11" s="479">
        <v>952.94915000000003</v>
      </c>
      <c r="AB11" s="479">
        <v>3293.5050000000001</v>
      </c>
      <c r="AC11" s="479"/>
      <c r="AD11" s="479">
        <v>1893.92156</v>
      </c>
      <c r="AE11" s="479">
        <v>1151.05726</v>
      </c>
      <c r="AF11" s="479">
        <v>3044.9788199999998</v>
      </c>
      <c r="AG11" s="479"/>
      <c r="AH11" s="479">
        <v>556.64418000000001</v>
      </c>
      <c r="AI11" s="479">
        <v>40.527459999999998</v>
      </c>
      <c r="AJ11" s="479">
        <v>597.17164000000002</v>
      </c>
      <c r="AK11" s="481" t="s">
        <v>617</v>
      </c>
      <c r="AL11" s="479">
        <v>82.495070000000013</v>
      </c>
      <c r="AM11" s="479">
        <v>1804.9386000000002</v>
      </c>
      <c r="AN11" s="479">
        <v>1887.4336699999999</v>
      </c>
      <c r="AO11" s="479"/>
      <c r="AP11" s="479">
        <v>422.11260999999996</v>
      </c>
      <c r="AQ11" s="479">
        <v>449.95839000000001</v>
      </c>
      <c r="AR11" s="479">
        <v>872.07100000000003</v>
      </c>
      <c r="AS11" s="479"/>
      <c r="AT11" s="479">
        <v>1037.3362400000001</v>
      </c>
      <c r="AU11" s="479">
        <v>275.49998999999997</v>
      </c>
      <c r="AV11" s="479">
        <v>1312.8362299999999</v>
      </c>
      <c r="AW11" s="481" t="s">
        <v>617</v>
      </c>
      <c r="AX11" s="479">
        <v>832.4011999999999</v>
      </c>
      <c r="AY11" s="479">
        <v>42.675519999999999</v>
      </c>
      <c r="AZ11" s="479">
        <v>875.07672000000002</v>
      </c>
      <c r="BA11" s="479"/>
      <c r="BB11" s="479">
        <v>121.30019</v>
      </c>
      <c r="BC11" s="479">
        <v>0</v>
      </c>
      <c r="BD11" s="479">
        <v>121.30019</v>
      </c>
      <c r="BE11" s="479"/>
      <c r="BF11" s="479">
        <v>1074.4813300000001</v>
      </c>
      <c r="BG11" s="479">
        <v>0</v>
      </c>
      <c r="BH11" s="479">
        <v>1074.4813300000001</v>
      </c>
      <c r="BI11" s="481" t="s">
        <v>617</v>
      </c>
      <c r="BJ11" s="479">
        <v>894.4837</v>
      </c>
      <c r="BK11" s="479">
        <v>2041.94751</v>
      </c>
      <c r="BL11" s="479">
        <v>2936.4312099999997</v>
      </c>
      <c r="BM11" s="479"/>
      <c r="BN11" s="479">
        <v>940.57104000000004</v>
      </c>
      <c r="BO11" s="479">
        <v>945.62080000000003</v>
      </c>
      <c r="BP11" s="479">
        <v>1886.1918400000002</v>
      </c>
      <c r="BQ11" s="479"/>
      <c r="BR11" s="479">
        <v>17005.745790000004</v>
      </c>
      <c r="BS11" s="479">
        <v>10989.85915</v>
      </c>
      <c r="BT11" s="479">
        <v>27995.604940000001</v>
      </c>
      <c r="BU11" s="481" t="s">
        <v>617</v>
      </c>
      <c r="BV11" s="479">
        <v>738.48617000000002</v>
      </c>
      <c r="BW11" s="479">
        <v>1157.17902</v>
      </c>
      <c r="BX11" s="479">
        <v>1895.6651899999999</v>
      </c>
      <c r="BY11" s="479"/>
      <c r="BZ11" s="479">
        <v>17005.745790000004</v>
      </c>
      <c r="CA11" s="479">
        <v>10989.85915</v>
      </c>
      <c r="CB11" s="479">
        <v>27995.604940000001</v>
      </c>
      <c r="CC11" s="475"/>
    </row>
    <row r="12" spans="1:88" s="476" customFormat="1" ht="9" customHeight="1">
      <c r="A12" s="481" t="s">
        <v>618</v>
      </c>
      <c r="B12" s="479">
        <v>137134.07196</v>
      </c>
      <c r="C12" s="479">
        <v>9263.2477200000012</v>
      </c>
      <c r="D12" s="479">
        <v>146397.31968000002</v>
      </c>
      <c r="E12" s="479"/>
      <c r="F12" s="479">
        <v>31.12</v>
      </c>
      <c r="G12" s="479">
        <v>0</v>
      </c>
      <c r="H12" s="479">
        <v>31.12</v>
      </c>
      <c r="I12" s="479"/>
      <c r="J12" s="479">
        <v>351289.57338000002</v>
      </c>
      <c r="K12" s="479">
        <v>39105.546729999995</v>
      </c>
      <c r="L12" s="479">
        <v>390395.12011000002</v>
      </c>
      <c r="M12" s="481" t="s">
        <v>618</v>
      </c>
      <c r="N12" s="479">
        <v>16425.97985</v>
      </c>
      <c r="O12" s="479">
        <v>0</v>
      </c>
      <c r="P12" s="479">
        <v>16425.97985</v>
      </c>
      <c r="Q12" s="479"/>
      <c r="R12" s="479">
        <v>44515.606030000003</v>
      </c>
      <c r="S12" s="479">
        <v>2454.3757700000001</v>
      </c>
      <c r="T12" s="479">
        <v>46969.981799999994</v>
      </c>
      <c r="U12" s="479"/>
      <c r="V12" s="479">
        <v>74490.83322</v>
      </c>
      <c r="W12" s="479">
        <v>6.2521899999999997</v>
      </c>
      <c r="X12" s="479">
        <v>74497.08541</v>
      </c>
      <c r="Y12" s="481" t="s">
        <v>618</v>
      </c>
      <c r="Z12" s="479">
        <v>45789.486340000003</v>
      </c>
      <c r="AA12" s="479">
        <v>1401.24117</v>
      </c>
      <c r="AB12" s="479">
        <v>47190.727509999997</v>
      </c>
      <c r="AC12" s="479"/>
      <c r="AD12" s="479">
        <v>144762.54055000001</v>
      </c>
      <c r="AE12" s="479">
        <v>4605.7727300000006</v>
      </c>
      <c r="AF12" s="479">
        <v>149368.31328</v>
      </c>
      <c r="AG12" s="479"/>
      <c r="AH12" s="479">
        <v>39755.85628</v>
      </c>
      <c r="AI12" s="479">
        <v>753.08046000000002</v>
      </c>
      <c r="AJ12" s="479">
        <v>40508.936740000005</v>
      </c>
      <c r="AK12" s="481" t="s">
        <v>618</v>
      </c>
      <c r="AL12" s="479">
        <v>17475.03904</v>
      </c>
      <c r="AM12" s="479">
        <v>0</v>
      </c>
      <c r="AN12" s="479">
        <v>17475.03904</v>
      </c>
      <c r="AO12" s="479"/>
      <c r="AP12" s="479">
        <v>5340.9685999999992</v>
      </c>
      <c r="AQ12" s="479">
        <v>0</v>
      </c>
      <c r="AR12" s="479">
        <v>5340.9685999999992</v>
      </c>
      <c r="AS12" s="479"/>
      <c r="AT12" s="479">
        <v>18030.79363</v>
      </c>
      <c r="AU12" s="479">
        <v>0</v>
      </c>
      <c r="AV12" s="479">
        <v>18030.79363</v>
      </c>
      <c r="AW12" s="481" t="s">
        <v>618</v>
      </c>
      <c r="AX12" s="479">
        <v>2289.8866400000002</v>
      </c>
      <c r="AY12" s="479">
        <v>0</v>
      </c>
      <c r="AZ12" s="479">
        <v>2289.8866400000002</v>
      </c>
      <c r="BA12" s="479"/>
      <c r="BB12" s="479">
        <v>1045.27468</v>
      </c>
      <c r="BC12" s="479">
        <v>0</v>
      </c>
      <c r="BD12" s="479">
        <v>1045.27468</v>
      </c>
      <c r="BE12" s="479"/>
      <c r="BF12" s="479">
        <v>2136.88616</v>
      </c>
      <c r="BG12" s="479">
        <v>1414.74128</v>
      </c>
      <c r="BH12" s="479">
        <v>3551.6274399999998</v>
      </c>
      <c r="BI12" s="481" t="s">
        <v>618</v>
      </c>
      <c r="BJ12" s="479">
        <v>2786.1587200000004</v>
      </c>
      <c r="BK12" s="479">
        <v>432.46621000000005</v>
      </c>
      <c r="BL12" s="479">
        <v>3218.6249299999999</v>
      </c>
      <c r="BM12" s="479"/>
      <c r="BN12" s="479">
        <v>3128.5194999999999</v>
      </c>
      <c r="BO12" s="479">
        <v>0</v>
      </c>
      <c r="BP12" s="479">
        <v>3128.5194999999999</v>
      </c>
      <c r="BQ12" s="479"/>
      <c r="BR12" s="479">
        <v>906428.59458000003</v>
      </c>
      <c r="BS12" s="479">
        <v>59436.724259999988</v>
      </c>
      <c r="BT12" s="479">
        <v>965865.3188400002</v>
      </c>
      <c r="BU12" s="481" t="s">
        <v>618</v>
      </c>
      <c r="BV12" s="479">
        <v>351289.57338000002</v>
      </c>
      <c r="BW12" s="479">
        <v>39105.546729999995</v>
      </c>
      <c r="BX12" s="479">
        <v>390395.12011000002</v>
      </c>
      <c r="BY12" s="479"/>
      <c r="BZ12" s="479">
        <v>906428.59458000003</v>
      </c>
      <c r="CA12" s="479">
        <v>59436.724259999988</v>
      </c>
      <c r="CB12" s="479">
        <v>965865.3188400002</v>
      </c>
      <c r="CC12" s="475"/>
    </row>
    <row r="13" spans="1:88" s="476" customFormat="1" ht="9" customHeight="1">
      <c r="A13" s="481" t="s">
        <v>619</v>
      </c>
      <c r="B13" s="479">
        <v>1350890.80531</v>
      </c>
      <c r="C13" s="479">
        <v>378908.09027999995</v>
      </c>
      <c r="D13" s="479">
        <v>1729798.8955899999</v>
      </c>
      <c r="E13" s="479"/>
      <c r="F13" s="479">
        <v>55985.392240000001</v>
      </c>
      <c r="G13" s="479">
        <v>3056.7927</v>
      </c>
      <c r="H13" s="479">
        <v>59042.184939999999</v>
      </c>
      <c r="I13" s="479"/>
      <c r="J13" s="479">
        <v>2120133.7335799998</v>
      </c>
      <c r="K13" s="479">
        <v>687479.37112000003</v>
      </c>
      <c r="L13" s="479">
        <v>2807613.1047</v>
      </c>
      <c r="M13" s="481" t="s">
        <v>619</v>
      </c>
      <c r="N13" s="479">
        <v>207778.74153999999</v>
      </c>
      <c r="O13" s="479">
        <v>34118.682049999996</v>
      </c>
      <c r="P13" s="479">
        <v>241897.42358999999</v>
      </c>
      <c r="Q13" s="479"/>
      <c r="R13" s="479">
        <v>218558.73953999998</v>
      </c>
      <c r="S13" s="479">
        <v>103524.90489000001</v>
      </c>
      <c r="T13" s="479">
        <v>322083.64442999999</v>
      </c>
      <c r="U13" s="479"/>
      <c r="V13" s="479">
        <v>878152.21650999994</v>
      </c>
      <c r="W13" s="479">
        <v>216951.72469</v>
      </c>
      <c r="X13" s="479">
        <v>1095103.9412</v>
      </c>
      <c r="Y13" s="481" t="s">
        <v>619</v>
      </c>
      <c r="Z13" s="479">
        <v>33387.031880000002</v>
      </c>
      <c r="AA13" s="479">
        <v>10126.130130000001</v>
      </c>
      <c r="AB13" s="479">
        <v>43513.16201</v>
      </c>
      <c r="AC13" s="479"/>
      <c r="AD13" s="479">
        <v>1001799.5087</v>
      </c>
      <c r="AE13" s="479">
        <v>243167.83617</v>
      </c>
      <c r="AF13" s="479">
        <v>1244967.3448699999</v>
      </c>
      <c r="AG13" s="479"/>
      <c r="AH13" s="479">
        <v>744332.20577999996</v>
      </c>
      <c r="AI13" s="479">
        <v>428.07893999999999</v>
      </c>
      <c r="AJ13" s="479">
        <v>744760.28472</v>
      </c>
      <c r="AK13" s="481" t="s">
        <v>619</v>
      </c>
      <c r="AL13" s="479">
        <v>70176.775730000008</v>
      </c>
      <c r="AM13" s="479">
        <v>12382.42067</v>
      </c>
      <c r="AN13" s="479">
        <v>82559.196400000001</v>
      </c>
      <c r="AO13" s="479"/>
      <c r="AP13" s="479">
        <v>284544.91704000003</v>
      </c>
      <c r="AQ13" s="479">
        <v>5.0183999999999997</v>
      </c>
      <c r="AR13" s="479">
        <v>284549.93543999997</v>
      </c>
      <c r="AS13" s="479"/>
      <c r="AT13" s="479">
        <v>51659.951090000002</v>
      </c>
      <c r="AU13" s="479">
        <v>97521.487709999987</v>
      </c>
      <c r="AV13" s="479">
        <v>149181.4388</v>
      </c>
      <c r="AW13" s="481" t="s">
        <v>619</v>
      </c>
      <c r="AX13" s="479">
        <v>115600.08801000001</v>
      </c>
      <c r="AY13" s="479">
        <v>5.3670000000000002E-2</v>
      </c>
      <c r="AZ13" s="479">
        <v>115600.14168</v>
      </c>
      <c r="BA13" s="479"/>
      <c r="BB13" s="479">
        <v>64644.944409999996</v>
      </c>
      <c r="BC13" s="479">
        <v>1418.87357</v>
      </c>
      <c r="BD13" s="479">
        <v>66063.817979999993</v>
      </c>
      <c r="BE13" s="479"/>
      <c r="BF13" s="479">
        <v>4230.7574199999999</v>
      </c>
      <c r="BG13" s="479">
        <v>14329.63947</v>
      </c>
      <c r="BH13" s="479">
        <v>18560.39689</v>
      </c>
      <c r="BI13" s="481" t="s">
        <v>619</v>
      </c>
      <c r="BJ13" s="479">
        <v>953.67564000000004</v>
      </c>
      <c r="BK13" s="479">
        <v>2486.7476900000001</v>
      </c>
      <c r="BL13" s="479">
        <v>3440.4233300000001</v>
      </c>
      <c r="BM13" s="479"/>
      <c r="BN13" s="479">
        <v>7854.2192599999998</v>
      </c>
      <c r="BO13" s="479">
        <v>9326.3362699999998</v>
      </c>
      <c r="BP13" s="479">
        <v>17180.555530000001</v>
      </c>
      <c r="BQ13" s="479"/>
      <c r="BR13" s="479">
        <v>7210683.7036799975</v>
      </c>
      <c r="BS13" s="479">
        <v>1815232.18842</v>
      </c>
      <c r="BT13" s="479">
        <v>9025915.8921000008</v>
      </c>
      <c r="BU13" s="481" t="s">
        <v>619</v>
      </c>
      <c r="BV13" s="479">
        <v>2120133.7335799998</v>
      </c>
      <c r="BW13" s="479">
        <v>704822.33279999997</v>
      </c>
      <c r="BX13" s="479">
        <v>2824956.0663800002</v>
      </c>
      <c r="BY13" s="479"/>
      <c r="BZ13" s="479">
        <v>7210683.7036799975</v>
      </c>
      <c r="CA13" s="479">
        <v>1832575.1501</v>
      </c>
      <c r="CB13" s="479">
        <v>9043258.8537800014</v>
      </c>
      <c r="CC13" s="475"/>
    </row>
    <row r="14" spans="1:88" s="476" customFormat="1" ht="9" customHeight="1">
      <c r="A14" s="481" t="s">
        <v>620</v>
      </c>
      <c r="B14" s="479">
        <v>0</v>
      </c>
      <c r="C14" s="479">
        <v>0</v>
      </c>
      <c r="D14" s="479">
        <v>0</v>
      </c>
      <c r="E14" s="479"/>
      <c r="F14" s="479">
        <v>0</v>
      </c>
      <c r="G14" s="479">
        <v>0</v>
      </c>
      <c r="H14" s="479">
        <v>0</v>
      </c>
      <c r="I14" s="479"/>
      <c r="J14" s="479">
        <v>0</v>
      </c>
      <c r="K14" s="479">
        <v>0</v>
      </c>
      <c r="L14" s="479">
        <v>0</v>
      </c>
      <c r="M14" s="481" t="s">
        <v>620</v>
      </c>
      <c r="N14" s="479">
        <v>0</v>
      </c>
      <c r="O14" s="479">
        <v>0</v>
      </c>
      <c r="P14" s="479">
        <v>0</v>
      </c>
      <c r="Q14" s="479"/>
      <c r="R14" s="479">
        <v>1112.74953</v>
      </c>
      <c r="S14" s="479">
        <v>-1.3837699999999999</v>
      </c>
      <c r="T14" s="479">
        <v>1111.3657599999999</v>
      </c>
      <c r="U14" s="479"/>
      <c r="V14" s="479">
        <v>57771.854590000003</v>
      </c>
      <c r="W14" s="479">
        <v>2480.4974900000002</v>
      </c>
      <c r="X14" s="479">
        <v>60252.352079999997</v>
      </c>
      <c r="Y14" s="481" t="s">
        <v>620</v>
      </c>
      <c r="Z14" s="479">
        <v>0</v>
      </c>
      <c r="AA14" s="479">
        <v>0</v>
      </c>
      <c r="AB14" s="479">
        <v>0</v>
      </c>
      <c r="AC14" s="479"/>
      <c r="AD14" s="479">
        <v>6283.7579299999998</v>
      </c>
      <c r="AE14" s="479">
        <v>667.55281000000002</v>
      </c>
      <c r="AF14" s="479">
        <v>6951.3107399999999</v>
      </c>
      <c r="AG14" s="479"/>
      <c r="AH14" s="479">
        <v>0</v>
      </c>
      <c r="AI14" s="479">
        <v>0</v>
      </c>
      <c r="AJ14" s="479">
        <v>0</v>
      </c>
      <c r="AK14" s="481" t="s">
        <v>620</v>
      </c>
      <c r="AL14" s="479">
        <v>0</v>
      </c>
      <c r="AM14" s="479">
        <v>0</v>
      </c>
      <c r="AN14" s="479">
        <v>0</v>
      </c>
      <c r="AO14" s="479"/>
      <c r="AP14" s="479">
        <v>941.24672999999996</v>
      </c>
      <c r="AQ14" s="479">
        <v>0</v>
      </c>
      <c r="AR14" s="479">
        <v>941.24672999999996</v>
      </c>
      <c r="AS14" s="479"/>
      <c r="AT14" s="479">
        <v>0</v>
      </c>
      <c r="AU14" s="479">
        <v>0</v>
      </c>
      <c r="AV14" s="479">
        <v>0</v>
      </c>
      <c r="AW14" s="481" t="s">
        <v>620</v>
      </c>
      <c r="AX14" s="479">
        <v>0</v>
      </c>
      <c r="AY14" s="479">
        <v>0</v>
      </c>
      <c r="AZ14" s="479">
        <v>0</v>
      </c>
      <c r="BA14" s="479"/>
      <c r="BB14" s="479">
        <v>0</v>
      </c>
      <c r="BC14" s="479">
        <v>0</v>
      </c>
      <c r="BD14" s="479">
        <v>0</v>
      </c>
      <c r="BE14" s="479"/>
      <c r="BF14" s="479">
        <v>0</v>
      </c>
      <c r="BG14" s="479">
        <v>226.8091</v>
      </c>
      <c r="BH14" s="479">
        <v>226.8091</v>
      </c>
      <c r="BI14" s="481" t="s">
        <v>620</v>
      </c>
      <c r="BJ14" s="479">
        <v>0</v>
      </c>
      <c r="BK14" s="479">
        <v>0</v>
      </c>
      <c r="BL14" s="479">
        <v>0</v>
      </c>
      <c r="BM14" s="479"/>
      <c r="BN14" s="479">
        <v>1612.24494</v>
      </c>
      <c r="BO14" s="479">
        <v>0</v>
      </c>
      <c r="BP14" s="479">
        <v>1612.24494</v>
      </c>
      <c r="BQ14" s="479"/>
      <c r="BR14" s="479">
        <v>67721.853720000014</v>
      </c>
      <c r="BS14" s="479">
        <v>3373.4756300000004</v>
      </c>
      <c r="BT14" s="479">
        <v>71095.32935</v>
      </c>
      <c r="BU14" s="481" t="s">
        <v>620</v>
      </c>
      <c r="BV14" s="479">
        <v>0</v>
      </c>
      <c r="BW14" s="479">
        <v>0</v>
      </c>
      <c r="BX14" s="479">
        <v>0</v>
      </c>
      <c r="BY14" s="479"/>
      <c r="BZ14" s="479">
        <v>67721.853720000014</v>
      </c>
      <c r="CA14" s="479">
        <v>3373.4756300000004</v>
      </c>
      <c r="CB14" s="479">
        <v>71095.32935</v>
      </c>
      <c r="CC14" s="475"/>
    </row>
    <row r="15" spans="1:88" s="476" customFormat="1" ht="9" customHeight="1">
      <c r="A15" s="481" t="s">
        <v>621</v>
      </c>
      <c r="B15" s="479">
        <v>5293.9709999999995</v>
      </c>
      <c r="C15" s="479">
        <v>0</v>
      </c>
      <c r="D15" s="479">
        <v>5293.9709999999995</v>
      </c>
      <c r="E15" s="479"/>
      <c r="F15" s="479">
        <v>218.69699</v>
      </c>
      <c r="G15" s="479">
        <v>0</v>
      </c>
      <c r="H15" s="479">
        <v>218.69699</v>
      </c>
      <c r="I15" s="479"/>
      <c r="J15" s="479">
        <v>74710.096150000012</v>
      </c>
      <c r="K15" s="479">
        <v>0</v>
      </c>
      <c r="L15" s="479">
        <v>74710.096150000012</v>
      </c>
      <c r="M15" s="481" t="s">
        <v>621</v>
      </c>
      <c r="N15" s="479">
        <v>2.6107900000000002</v>
      </c>
      <c r="O15" s="479">
        <v>0</v>
      </c>
      <c r="P15" s="479">
        <v>2.6107900000000002</v>
      </c>
      <c r="Q15" s="479"/>
      <c r="R15" s="479">
        <v>0</v>
      </c>
      <c r="S15" s="479">
        <v>0</v>
      </c>
      <c r="T15" s="479">
        <v>0</v>
      </c>
      <c r="U15" s="479"/>
      <c r="V15" s="479">
        <v>1672.2205100000001</v>
      </c>
      <c r="W15" s="479">
        <v>0</v>
      </c>
      <c r="X15" s="479">
        <v>1672.2205100000001</v>
      </c>
      <c r="Y15" s="481" t="s">
        <v>621</v>
      </c>
      <c r="Z15" s="479">
        <v>0</v>
      </c>
      <c r="AA15" s="479">
        <v>0</v>
      </c>
      <c r="AB15" s="479">
        <v>0</v>
      </c>
      <c r="AC15" s="479"/>
      <c r="AD15" s="479">
        <v>10707.27584</v>
      </c>
      <c r="AE15" s="479">
        <v>-3.4855300000000002</v>
      </c>
      <c r="AF15" s="479">
        <v>10703.79031</v>
      </c>
      <c r="AG15" s="479"/>
      <c r="AH15" s="479">
        <v>0</v>
      </c>
      <c r="AI15" s="479">
        <v>0</v>
      </c>
      <c r="AJ15" s="479">
        <v>0</v>
      </c>
      <c r="AK15" s="481" t="s">
        <v>621</v>
      </c>
      <c r="AL15" s="479">
        <v>0</v>
      </c>
      <c r="AM15" s="479">
        <v>0</v>
      </c>
      <c r="AN15" s="479">
        <v>0</v>
      </c>
      <c r="AO15" s="479"/>
      <c r="AP15" s="479">
        <v>0</v>
      </c>
      <c r="AQ15" s="479">
        <v>0</v>
      </c>
      <c r="AR15" s="479">
        <v>0</v>
      </c>
      <c r="AS15" s="479"/>
      <c r="AT15" s="479">
        <v>0</v>
      </c>
      <c r="AU15" s="479">
        <v>0</v>
      </c>
      <c r="AV15" s="479">
        <v>0</v>
      </c>
      <c r="AW15" s="481" t="s">
        <v>621</v>
      </c>
      <c r="AX15" s="479">
        <v>0</v>
      </c>
      <c r="AY15" s="479">
        <v>0</v>
      </c>
      <c r="AZ15" s="479">
        <v>0</v>
      </c>
      <c r="BA15" s="479"/>
      <c r="BB15" s="479">
        <v>0</v>
      </c>
      <c r="BC15" s="479">
        <v>0</v>
      </c>
      <c r="BD15" s="479">
        <v>0</v>
      </c>
      <c r="BE15" s="479"/>
      <c r="BF15" s="479">
        <v>0</v>
      </c>
      <c r="BG15" s="479">
        <v>0</v>
      </c>
      <c r="BH15" s="479">
        <v>0</v>
      </c>
      <c r="BI15" s="481" t="s">
        <v>621</v>
      </c>
      <c r="BJ15" s="479">
        <v>0</v>
      </c>
      <c r="BK15" s="479">
        <v>0</v>
      </c>
      <c r="BL15" s="479">
        <v>0</v>
      </c>
      <c r="BM15" s="479"/>
      <c r="BN15" s="479">
        <v>0</v>
      </c>
      <c r="BO15" s="479">
        <v>0</v>
      </c>
      <c r="BP15" s="479">
        <v>0</v>
      </c>
      <c r="BQ15" s="479"/>
      <c r="BR15" s="479">
        <v>92604.871280000021</v>
      </c>
      <c r="BS15" s="479">
        <v>-3.4855300000000002</v>
      </c>
      <c r="BT15" s="479">
        <v>92601.385750000016</v>
      </c>
      <c r="BU15" s="481" t="s">
        <v>621</v>
      </c>
      <c r="BV15" s="479">
        <v>74710.096150000012</v>
      </c>
      <c r="BW15" s="479">
        <v>0</v>
      </c>
      <c r="BX15" s="479">
        <v>74710.096150000012</v>
      </c>
      <c r="BY15" s="479"/>
      <c r="BZ15" s="479">
        <v>92604.871280000021</v>
      </c>
      <c r="CA15" s="479">
        <v>-3.4855300000000002</v>
      </c>
      <c r="CB15" s="479">
        <v>92601.385750000016</v>
      </c>
      <c r="CC15" s="475"/>
    </row>
    <row r="16" spans="1:88" s="476" customFormat="1" ht="9" customHeight="1">
      <c r="A16" s="481" t="s">
        <v>622</v>
      </c>
      <c r="B16" s="479">
        <v>185422.85566999999</v>
      </c>
      <c r="C16" s="479">
        <v>0</v>
      </c>
      <c r="D16" s="479">
        <v>185422.85566999999</v>
      </c>
      <c r="E16" s="479"/>
      <c r="F16" s="479">
        <v>0</v>
      </c>
      <c r="G16" s="479">
        <v>323.85528000000005</v>
      </c>
      <c r="H16" s="479">
        <v>323.85528000000005</v>
      </c>
      <c r="I16" s="479"/>
      <c r="J16" s="479">
        <v>16350.14552</v>
      </c>
      <c r="K16" s="479">
        <v>309626.6997</v>
      </c>
      <c r="L16" s="479">
        <v>325976.84522000002</v>
      </c>
      <c r="M16" s="481" t="s">
        <v>622</v>
      </c>
      <c r="N16" s="479">
        <v>-1.34029</v>
      </c>
      <c r="O16" s="479">
        <v>9372.5557599999993</v>
      </c>
      <c r="P16" s="479">
        <v>9371.215470000001</v>
      </c>
      <c r="Q16" s="479"/>
      <c r="R16" s="479">
        <v>1.2099999999999999E-3</v>
      </c>
      <c r="S16" s="479">
        <v>9427.6787100000001</v>
      </c>
      <c r="T16" s="479">
        <v>9427.6799200000005</v>
      </c>
      <c r="U16" s="479"/>
      <c r="V16" s="479">
        <v>49828.066270000003</v>
      </c>
      <c r="W16" s="479">
        <v>-10.79618</v>
      </c>
      <c r="X16" s="479">
        <v>49817.270090000005</v>
      </c>
      <c r="Y16" s="481" t="s">
        <v>622</v>
      </c>
      <c r="Z16" s="479">
        <v>4134.4298900000003</v>
      </c>
      <c r="AA16" s="479">
        <v>121902.06392</v>
      </c>
      <c r="AB16" s="479">
        <v>126036.49381</v>
      </c>
      <c r="AC16" s="479"/>
      <c r="AD16" s="479">
        <v>109215.62073000001</v>
      </c>
      <c r="AE16" s="479">
        <v>-1739.1327200000001</v>
      </c>
      <c r="AF16" s="479">
        <v>107476.48801</v>
      </c>
      <c r="AG16" s="479"/>
      <c r="AH16" s="479">
        <v>0</v>
      </c>
      <c r="AI16" s="479">
        <v>0</v>
      </c>
      <c r="AJ16" s="479">
        <v>0</v>
      </c>
      <c r="AK16" s="481" t="s">
        <v>622</v>
      </c>
      <c r="AL16" s="479">
        <v>-4.9079999999999999E-2</v>
      </c>
      <c r="AM16" s="479">
        <v>1915.6071000000002</v>
      </c>
      <c r="AN16" s="479">
        <v>1915.5580199999999</v>
      </c>
      <c r="AO16" s="479"/>
      <c r="AP16" s="479">
        <v>0</v>
      </c>
      <c r="AQ16" s="479">
        <v>4278.9437099999996</v>
      </c>
      <c r="AR16" s="479">
        <v>4278.9437099999996</v>
      </c>
      <c r="AS16" s="479"/>
      <c r="AT16" s="479">
        <v>0</v>
      </c>
      <c r="AU16" s="479">
        <v>22751.538250000001</v>
      </c>
      <c r="AV16" s="479">
        <v>22751.538250000001</v>
      </c>
      <c r="AW16" s="481" t="s">
        <v>622</v>
      </c>
      <c r="AX16" s="479">
        <v>1288.30358</v>
      </c>
      <c r="AY16" s="479">
        <v>0</v>
      </c>
      <c r="AZ16" s="479">
        <v>1288.30358</v>
      </c>
      <c r="BA16" s="479"/>
      <c r="BB16" s="479">
        <v>142.29326</v>
      </c>
      <c r="BC16" s="479">
        <v>0</v>
      </c>
      <c r="BD16" s="479">
        <v>142.29326</v>
      </c>
      <c r="BE16" s="479"/>
      <c r="BF16" s="479">
        <v>0</v>
      </c>
      <c r="BG16" s="479">
        <v>1046.1182800000001</v>
      </c>
      <c r="BH16" s="479">
        <v>1046.1182800000001</v>
      </c>
      <c r="BI16" s="481" t="s">
        <v>622</v>
      </c>
      <c r="BJ16" s="479">
        <v>0</v>
      </c>
      <c r="BK16" s="479">
        <v>233.52873000000002</v>
      </c>
      <c r="BL16" s="479">
        <v>233.52873000000002</v>
      </c>
      <c r="BM16" s="479"/>
      <c r="BN16" s="479">
        <v>-0.73874000000000006</v>
      </c>
      <c r="BO16" s="479">
        <v>1955.3373899999999</v>
      </c>
      <c r="BP16" s="479">
        <v>1954.5986499999999</v>
      </c>
      <c r="BQ16" s="479"/>
      <c r="BR16" s="479">
        <v>366379.58801999997</v>
      </c>
      <c r="BS16" s="479">
        <v>481083.99793000007</v>
      </c>
      <c r="BT16" s="479">
        <v>847463.58594999998</v>
      </c>
      <c r="BU16" s="481" t="s">
        <v>622</v>
      </c>
      <c r="BV16" s="479">
        <v>16350.14552</v>
      </c>
      <c r="BW16" s="479">
        <v>309589.44545</v>
      </c>
      <c r="BX16" s="479">
        <v>325939.59097000002</v>
      </c>
      <c r="BY16" s="479"/>
      <c r="BZ16" s="479">
        <v>366379.58801999997</v>
      </c>
      <c r="CA16" s="479">
        <v>481046.74368000007</v>
      </c>
      <c r="CB16" s="479">
        <v>847426.33169999998</v>
      </c>
      <c r="CC16" s="475"/>
    </row>
    <row r="17" spans="1:81" s="476" customFormat="1" ht="9" customHeight="1">
      <c r="A17" s="481" t="s">
        <v>623</v>
      </c>
      <c r="B17" s="479">
        <v>0</v>
      </c>
      <c r="C17" s="479">
        <v>13949.9244</v>
      </c>
      <c r="D17" s="479">
        <v>13949.9244</v>
      </c>
      <c r="E17" s="479"/>
      <c r="F17" s="479">
        <v>0</v>
      </c>
      <c r="G17" s="479">
        <v>0</v>
      </c>
      <c r="H17" s="479">
        <v>0</v>
      </c>
      <c r="I17" s="479"/>
      <c r="J17" s="479">
        <v>0</v>
      </c>
      <c r="K17" s="479">
        <v>0</v>
      </c>
      <c r="L17" s="479">
        <v>0</v>
      </c>
      <c r="M17" s="481" t="s">
        <v>623</v>
      </c>
      <c r="N17" s="479">
        <v>0</v>
      </c>
      <c r="O17" s="479">
        <v>0</v>
      </c>
      <c r="P17" s="479">
        <v>0</v>
      </c>
      <c r="Q17" s="479"/>
      <c r="R17" s="479">
        <v>1509.4557199999999</v>
      </c>
      <c r="S17" s="479">
        <v>4679.6287199999997</v>
      </c>
      <c r="T17" s="479">
        <v>6189.0844400000005</v>
      </c>
      <c r="U17" s="479"/>
      <c r="V17" s="479">
        <v>0</v>
      </c>
      <c r="W17" s="479">
        <v>0</v>
      </c>
      <c r="X17" s="479">
        <v>0</v>
      </c>
      <c r="Y17" s="481" t="s">
        <v>623</v>
      </c>
      <c r="Z17" s="479">
        <v>0</v>
      </c>
      <c r="AA17" s="479">
        <v>0</v>
      </c>
      <c r="AB17" s="479">
        <v>0</v>
      </c>
      <c r="AC17" s="479"/>
      <c r="AD17" s="479">
        <v>0</v>
      </c>
      <c r="AE17" s="479">
        <v>0</v>
      </c>
      <c r="AF17" s="479">
        <v>0</v>
      </c>
      <c r="AG17" s="479"/>
      <c r="AH17" s="479">
        <v>2057.1870600000002</v>
      </c>
      <c r="AI17" s="479">
        <v>100.87036000000001</v>
      </c>
      <c r="AJ17" s="479">
        <v>2158.0574200000001</v>
      </c>
      <c r="AK17" s="481" t="s">
        <v>623</v>
      </c>
      <c r="AL17" s="479">
        <v>0</v>
      </c>
      <c r="AM17" s="479">
        <v>0</v>
      </c>
      <c r="AN17" s="479">
        <v>0</v>
      </c>
      <c r="AO17" s="479"/>
      <c r="AP17" s="479">
        <v>0</v>
      </c>
      <c r="AQ17" s="479">
        <v>0</v>
      </c>
      <c r="AR17" s="479">
        <v>0</v>
      </c>
      <c r="AS17" s="479"/>
      <c r="AT17" s="479">
        <v>-1307.0999999999999</v>
      </c>
      <c r="AU17" s="479">
        <v>13861.77259</v>
      </c>
      <c r="AV17" s="479">
        <v>12554.67259</v>
      </c>
      <c r="AW17" s="481" t="s">
        <v>623</v>
      </c>
      <c r="AX17" s="479">
        <v>0</v>
      </c>
      <c r="AY17" s="479">
        <v>0</v>
      </c>
      <c r="AZ17" s="479">
        <v>0</v>
      </c>
      <c r="BA17" s="479"/>
      <c r="BB17" s="479">
        <v>0</v>
      </c>
      <c r="BC17" s="479">
        <v>0</v>
      </c>
      <c r="BD17" s="479">
        <v>0</v>
      </c>
      <c r="BE17" s="479"/>
      <c r="BF17" s="479">
        <v>141.97132000000002</v>
      </c>
      <c r="BG17" s="479">
        <v>0</v>
      </c>
      <c r="BH17" s="479">
        <v>141.97132000000002</v>
      </c>
      <c r="BI17" s="481" t="s">
        <v>623</v>
      </c>
      <c r="BJ17" s="479">
        <v>0</v>
      </c>
      <c r="BK17" s="479">
        <v>0</v>
      </c>
      <c r="BL17" s="479">
        <v>0</v>
      </c>
      <c r="BM17" s="479"/>
      <c r="BN17" s="479">
        <v>0</v>
      </c>
      <c r="BO17" s="479">
        <v>0</v>
      </c>
      <c r="BP17" s="479">
        <v>0</v>
      </c>
      <c r="BQ17" s="479"/>
      <c r="BR17" s="479">
        <v>2401.5141000000003</v>
      </c>
      <c r="BS17" s="479">
        <v>32592.196070000002</v>
      </c>
      <c r="BT17" s="479">
        <v>34993.710169999998</v>
      </c>
      <c r="BU17" s="481" t="s">
        <v>623</v>
      </c>
      <c r="BV17" s="479">
        <v>0</v>
      </c>
      <c r="BW17" s="479">
        <v>0</v>
      </c>
      <c r="BX17" s="479">
        <v>0</v>
      </c>
      <c r="BY17" s="479"/>
      <c r="BZ17" s="479">
        <v>2401.5141000000003</v>
      </c>
      <c r="CA17" s="479">
        <v>32592.196070000002</v>
      </c>
      <c r="CB17" s="479">
        <v>34993.710169999998</v>
      </c>
      <c r="CC17" s="475"/>
    </row>
    <row r="18" spans="1:81" s="476" customFormat="1" ht="9" customHeight="1">
      <c r="A18" s="481" t="s">
        <v>538</v>
      </c>
      <c r="B18" s="479">
        <v>610.74414999999999</v>
      </c>
      <c r="C18" s="479">
        <v>441.93516</v>
      </c>
      <c r="D18" s="479">
        <v>1052.67931</v>
      </c>
      <c r="E18" s="479"/>
      <c r="F18" s="479">
        <v>0</v>
      </c>
      <c r="G18" s="479">
        <v>0</v>
      </c>
      <c r="H18" s="479">
        <v>0</v>
      </c>
      <c r="I18" s="479"/>
      <c r="J18" s="479">
        <v>8946.9528200000004</v>
      </c>
      <c r="K18" s="479">
        <v>26483.77346</v>
      </c>
      <c r="L18" s="479">
        <v>35430.726280000003</v>
      </c>
      <c r="M18" s="481" t="s">
        <v>538</v>
      </c>
      <c r="N18" s="479">
        <v>82.36863000000001</v>
      </c>
      <c r="O18" s="479">
        <v>0</v>
      </c>
      <c r="P18" s="479">
        <v>82.36863000000001</v>
      </c>
      <c r="Q18" s="479"/>
      <c r="R18" s="479">
        <v>38.955500000000001</v>
      </c>
      <c r="S18" s="479">
        <v>79.802949999999996</v>
      </c>
      <c r="T18" s="479">
        <v>118.75845</v>
      </c>
      <c r="U18" s="479"/>
      <c r="V18" s="479">
        <v>4762.11661</v>
      </c>
      <c r="W18" s="479">
        <v>51.222079999999998</v>
      </c>
      <c r="X18" s="479">
        <v>4813.3386900000005</v>
      </c>
      <c r="Y18" s="481" t="s">
        <v>538</v>
      </c>
      <c r="Z18" s="479">
        <v>4998.4010699999999</v>
      </c>
      <c r="AA18" s="479">
        <v>0</v>
      </c>
      <c r="AB18" s="479">
        <v>4998.4010699999999</v>
      </c>
      <c r="AC18" s="479"/>
      <c r="AD18" s="479">
        <v>16.32217</v>
      </c>
      <c r="AE18" s="479">
        <v>10.30016</v>
      </c>
      <c r="AF18" s="479">
        <v>26.622330000000002</v>
      </c>
      <c r="AG18" s="479"/>
      <c r="AH18" s="479">
        <v>326.03916999999996</v>
      </c>
      <c r="AI18" s="479">
        <v>0</v>
      </c>
      <c r="AJ18" s="479">
        <v>326.03916999999996</v>
      </c>
      <c r="AK18" s="481" t="s">
        <v>538</v>
      </c>
      <c r="AL18" s="479">
        <v>0</v>
      </c>
      <c r="AM18" s="479">
        <v>2.639E-2</v>
      </c>
      <c r="AN18" s="479">
        <v>2.639E-2</v>
      </c>
      <c r="AO18" s="479"/>
      <c r="AP18" s="479">
        <v>0</v>
      </c>
      <c r="AQ18" s="479">
        <v>0</v>
      </c>
      <c r="AR18" s="479">
        <v>0</v>
      </c>
      <c r="AS18" s="479"/>
      <c r="AT18" s="479">
        <v>10858.631800000001</v>
      </c>
      <c r="AU18" s="479">
        <v>7.4858599999999997</v>
      </c>
      <c r="AV18" s="479">
        <v>10866.11766</v>
      </c>
      <c r="AW18" s="481" t="s">
        <v>538</v>
      </c>
      <c r="AX18" s="479">
        <v>37.887980000000006</v>
      </c>
      <c r="AY18" s="479">
        <v>2.0961099999999999</v>
      </c>
      <c r="AZ18" s="479">
        <v>39.984089999999995</v>
      </c>
      <c r="BA18" s="479"/>
      <c r="BB18" s="479">
        <v>0</v>
      </c>
      <c r="BC18" s="479">
        <v>0</v>
      </c>
      <c r="BD18" s="479">
        <v>0</v>
      </c>
      <c r="BE18" s="479"/>
      <c r="BF18" s="479">
        <v>0</v>
      </c>
      <c r="BG18" s="479">
        <v>0</v>
      </c>
      <c r="BH18" s="479">
        <v>0</v>
      </c>
      <c r="BI18" s="481" t="s">
        <v>538</v>
      </c>
      <c r="BJ18" s="479">
        <v>0</v>
      </c>
      <c r="BK18" s="479">
        <v>0</v>
      </c>
      <c r="BL18" s="479">
        <v>0</v>
      </c>
      <c r="BM18" s="479"/>
      <c r="BN18" s="479">
        <v>0</v>
      </c>
      <c r="BO18" s="479">
        <v>0</v>
      </c>
      <c r="BP18" s="479">
        <v>0</v>
      </c>
      <c r="BQ18" s="479"/>
      <c r="BR18" s="479">
        <v>30678.419900000001</v>
      </c>
      <c r="BS18" s="479">
        <v>27076.642169999999</v>
      </c>
      <c r="BT18" s="479">
        <v>57755.06207</v>
      </c>
      <c r="BU18" s="481" t="s">
        <v>538</v>
      </c>
      <c r="BV18" s="479">
        <v>8946.9528200000004</v>
      </c>
      <c r="BW18" s="479">
        <v>17027.76154</v>
      </c>
      <c r="BX18" s="479">
        <v>25974.714359999998</v>
      </c>
      <c r="BY18" s="479"/>
      <c r="BZ18" s="479">
        <v>30678.419900000001</v>
      </c>
      <c r="CA18" s="479">
        <v>17620.630249999998</v>
      </c>
      <c r="CB18" s="479">
        <v>48299.050149999995</v>
      </c>
      <c r="CC18" s="475"/>
    </row>
    <row r="19" spans="1:81" s="476" customFormat="1" ht="5.0999999999999996" customHeight="1">
      <c r="A19" s="481"/>
      <c r="B19" s="479"/>
      <c r="C19" s="479"/>
      <c r="D19" s="479"/>
      <c r="E19" s="479"/>
      <c r="F19" s="479"/>
      <c r="G19" s="479"/>
      <c r="H19" s="479"/>
      <c r="I19" s="479"/>
      <c r="J19" s="479"/>
      <c r="K19" s="479"/>
      <c r="L19" s="479"/>
      <c r="M19" s="481"/>
      <c r="N19" s="479"/>
      <c r="O19" s="479"/>
      <c r="P19" s="479"/>
      <c r="Q19" s="479"/>
      <c r="R19" s="479"/>
      <c r="S19" s="479"/>
      <c r="T19" s="479"/>
      <c r="U19" s="479"/>
      <c r="V19" s="479"/>
      <c r="W19" s="479"/>
      <c r="X19" s="479"/>
      <c r="Y19" s="481"/>
      <c r="Z19" s="479"/>
      <c r="AA19" s="479"/>
      <c r="AB19" s="479"/>
      <c r="AC19" s="479"/>
      <c r="AD19" s="479"/>
      <c r="AE19" s="479"/>
      <c r="AF19" s="479"/>
      <c r="AG19" s="479"/>
      <c r="AH19" s="479"/>
      <c r="AI19" s="479"/>
      <c r="AJ19" s="479"/>
      <c r="AK19" s="481"/>
      <c r="AL19" s="479"/>
      <c r="AM19" s="479"/>
      <c r="AN19" s="479"/>
      <c r="AO19" s="479"/>
      <c r="AP19" s="479"/>
      <c r="AQ19" s="479"/>
      <c r="AR19" s="479"/>
      <c r="AS19" s="479"/>
      <c r="AT19" s="479"/>
      <c r="AU19" s="479"/>
      <c r="AV19" s="479"/>
      <c r="AW19" s="481"/>
      <c r="AX19" s="479"/>
      <c r="AY19" s="479"/>
      <c r="AZ19" s="479"/>
      <c r="BA19" s="479"/>
      <c r="BB19" s="479"/>
      <c r="BC19" s="479"/>
      <c r="BD19" s="479"/>
      <c r="BE19" s="479"/>
      <c r="BF19" s="479"/>
      <c r="BG19" s="479"/>
      <c r="BH19" s="479"/>
      <c r="BI19" s="481"/>
      <c r="BJ19" s="479"/>
      <c r="BK19" s="479"/>
      <c r="BL19" s="479"/>
      <c r="BM19" s="479"/>
      <c r="BN19" s="479"/>
      <c r="BO19" s="479"/>
      <c r="BP19" s="479"/>
      <c r="BQ19" s="479"/>
      <c r="BR19" s="479"/>
      <c r="BS19" s="479"/>
      <c r="BT19" s="479"/>
      <c r="BU19" s="481"/>
      <c r="BV19" s="479"/>
      <c r="BW19" s="479"/>
      <c r="BX19" s="479"/>
      <c r="BY19" s="479"/>
      <c r="BZ19" s="479"/>
      <c r="CA19" s="479"/>
      <c r="CB19" s="479"/>
      <c r="CC19" s="475"/>
    </row>
    <row r="20" spans="1:81" s="482" customFormat="1" ht="9.75" customHeight="1">
      <c r="A20" s="473" t="s">
        <v>624</v>
      </c>
      <c r="B20" s="474">
        <v>348425.45182000002</v>
      </c>
      <c r="C20" s="474">
        <v>255214.94338999997</v>
      </c>
      <c r="D20" s="474">
        <v>603640.39520999999</v>
      </c>
      <c r="E20" s="474"/>
      <c r="F20" s="474">
        <v>23332.02448</v>
      </c>
      <c r="G20" s="474">
        <v>2570.8577400000004</v>
      </c>
      <c r="H20" s="474">
        <v>25902.88222</v>
      </c>
      <c r="I20" s="474"/>
      <c r="J20" s="474">
        <v>518042.27532000002</v>
      </c>
      <c r="K20" s="474">
        <v>340746.73706000001</v>
      </c>
      <c r="L20" s="474">
        <v>858789.01237999997</v>
      </c>
      <c r="M20" s="473" t="s">
        <v>624</v>
      </c>
      <c r="N20" s="474">
        <v>109354.58106</v>
      </c>
      <c r="O20" s="474">
        <v>24516.608410000001</v>
      </c>
      <c r="P20" s="474">
        <v>133871.18947000001</v>
      </c>
      <c r="Q20" s="474"/>
      <c r="R20" s="474">
        <v>159468.69815000001</v>
      </c>
      <c r="S20" s="474">
        <v>86971.988649999999</v>
      </c>
      <c r="T20" s="474">
        <v>246440.68680000002</v>
      </c>
      <c r="U20" s="474"/>
      <c r="V20" s="474">
        <v>294372.47937000002</v>
      </c>
      <c r="W20" s="474">
        <v>197933.58869999999</v>
      </c>
      <c r="X20" s="474">
        <v>492306.06806999998</v>
      </c>
      <c r="Y20" s="473" t="s">
        <v>624</v>
      </c>
      <c r="Z20" s="474">
        <v>93869.295190000004</v>
      </c>
      <c r="AA20" s="474">
        <v>2375.0248300000003</v>
      </c>
      <c r="AB20" s="474">
        <v>96244.320019999999</v>
      </c>
      <c r="AC20" s="474"/>
      <c r="AD20" s="474">
        <v>396451.85033999995</v>
      </c>
      <c r="AE20" s="474">
        <v>162291.96500999999</v>
      </c>
      <c r="AF20" s="474">
        <v>558743.81535000005</v>
      </c>
      <c r="AG20" s="474"/>
      <c r="AH20" s="474">
        <v>203165.70071</v>
      </c>
      <c r="AI20" s="474">
        <v>17245.132579999998</v>
      </c>
      <c r="AJ20" s="474">
        <v>220410.83328999998</v>
      </c>
      <c r="AK20" s="473" t="s">
        <v>624</v>
      </c>
      <c r="AL20" s="474">
        <v>66250.896689999994</v>
      </c>
      <c r="AM20" s="474">
        <v>8959.4621500000012</v>
      </c>
      <c r="AN20" s="474">
        <v>75210.358840000001</v>
      </c>
      <c r="AO20" s="474"/>
      <c r="AP20" s="474">
        <v>63973.851139999999</v>
      </c>
      <c r="AQ20" s="474">
        <v>4927.3450199999997</v>
      </c>
      <c r="AR20" s="474">
        <v>68901.196159999992</v>
      </c>
      <c r="AS20" s="474"/>
      <c r="AT20" s="474">
        <v>47366.200380000002</v>
      </c>
      <c r="AU20" s="474">
        <v>69145.816120000003</v>
      </c>
      <c r="AV20" s="474">
        <v>116512.0165</v>
      </c>
      <c r="AW20" s="473" t="s">
        <v>624</v>
      </c>
      <c r="AX20" s="474">
        <v>29108.416739999997</v>
      </c>
      <c r="AY20" s="474">
        <v>31.984189999999998</v>
      </c>
      <c r="AZ20" s="474">
        <v>29140.40093</v>
      </c>
      <c r="BA20" s="474"/>
      <c r="BB20" s="474">
        <v>18598.1623</v>
      </c>
      <c r="BC20" s="474">
        <v>327.49559000000005</v>
      </c>
      <c r="BD20" s="474">
        <v>18925.657890000002</v>
      </c>
      <c r="BE20" s="474"/>
      <c r="BF20" s="474">
        <v>4907.05591</v>
      </c>
      <c r="BG20" s="474">
        <v>19654.085170000002</v>
      </c>
      <c r="BH20" s="474">
        <v>24561.141079999998</v>
      </c>
      <c r="BI20" s="473" t="s">
        <v>624</v>
      </c>
      <c r="BJ20" s="474">
        <v>274.52265</v>
      </c>
      <c r="BK20" s="474">
        <v>15270.153769999999</v>
      </c>
      <c r="BL20" s="474">
        <v>15544.67642</v>
      </c>
      <c r="BM20" s="474"/>
      <c r="BN20" s="474">
        <v>50153.891309999999</v>
      </c>
      <c r="BO20" s="474">
        <v>-36434.610689999994</v>
      </c>
      <c r="BP20" s="474">
        <v>13719.28062</v>
      </c>
      <c r="BQ20" s="474"/>
      <c r="BR20" s="474">
        <v>2427115.3535599997</v>
      </c>
      <c r="BS20" s="474">
        <v>1171748.5776899999</v>
      </c>
      <c r="BT20" s="474">
        <v>3598863.9312499994</v>
      </c>
      <c r="BU20" s="473" t="s">
        <v>624</v>
      </c>
      <c r="BV20" s="474">
        <v>518042.27532000002</v>
      </c>
      <c r="BW20" s="474">
        <v>348353.65125</v>
      </c>
      <c r="BX20" s="474">
        <v>866395.92657000001</v>
      </c>
      <c r="BY20" s="474"/>
      <c r="BZ20" s="474">
        <v>2427115.3535599997</v>
      </c>
      <c r="CA20" s="474">
        <v>1179355.4918800001</v>
      </c>
      <c r="CB20" s="474">
        <v>3606470.8454399994</v>
      </c>
    </row>
    <row r="21" spans="1:81" s="476" customFormat="1" ht="9" customHeight="1">
      <c r="A21" s="481" t="s">
        <v>625</v>
      </c>
      <c r="B21" s="479">
        <v>271908.05283</v>
      </c>
      <c r="C21" s="479">
        <v>118082.79584999999</v>
      </c>
      <c r="D21" s="479">
        <v>389990.84868</v>
      </c>
      <c r="E21" s="479"/>
      <c r="F21" s="479">
        <v>17792.815030000002</v>
      </c>
      <c r="G21" s="479">
        <v>1734.6068600000001</v>
      </c>
      <c r="H21" s="479">
        <v>19527.421890000001</v>
      </c>
      <c r="I21" s="479"/>
      <c r="J21" s="479">
        <v>254570.42931000001</v>
      </c>
      <c r="K21" s="479">
        <v>191578.58206000002</v>
      </c>
      <c r="L21" s="479">
        <v>446149.01137000002</v>
      </c>
      <c r="M21" s="481" t="s">
        <v>625</v>
      </c>
      <c r="N21" s="479">
        <v>85454.250889999996</v>
      </c>
      <c r="O21" s="479">
        <v>14901.792460000001</v>
      </c>
      <c r="P21" s="479">
        <v>100356.04334999999</v>
      </c>
      <c r="Q21" s="479"/>
      <c r="R21" s="479">
        <v>126347.44759000001</v>
      </c>
      <c r="S21" s="479">
        <v>60315.712180000002</v>
      </c>
      <c r="T21" s="479">
        <v>186663.15977</v>
      </c>
      <c r="U21" s="479"/>
      <c r="V21" s="479">
        <v>236801.67819000001</v>
      </c>
      <c r="W21" s="479">
        <v>86044.400420000005</v>
      </c>
      <c r="X21" s="479">
        <v>322846.07861000003</v>
      </c>
      <c r="Y21" s="481" t="s">
        <v>625</v>
      </c>
      <c r="Z21" s="479">
        <v>2973.0102999999999</v>
      </c>
      <c r="AA21" s="479">
        <v>812.59640999999999</v>
      </c>
      <c r="AB21" s="479">
        <v>3785.60671</v>
      </c>
      <c r="AC21" s="479"/>
      <c r="AD21" s="479">
        <v>298132.49335</v>
      </c>
      <c r="AE21" s="479">
        <v>82489.888489999998</v>
      </c>
      <c r="AF21" s="479">
        <v>380622.38183999999</v>
      </c>
      <c r="AG21" s="479"/>
      <c r="AH21" s="479">
        <v>156798.94021999999</v>
      </c>
      <c r="AI21" s="479">
        <v>1616.7138600000001</v>
      </c>
      <c r="AJ21" s="479">
        <v>158415.65408000001</v>
      </c>
      <c r="AK21" s="481" t="s">
        <v>625</v>
      </c>
      <c r="AL21" s="479">
        <v>57131.007279999998</v>
      </c>
      <c r="AM21" s="479">
        <v>7272.6193300000004</v>
      </c>
      <c r="AN21" s="479">
        <v>64403.626609999999</v>
      </c>
      <c r="AO21" s="479"/>
      <c r="AP21" s="479">
        <v>41561.109960000002</v>
      </c>
      <c r="AQ21" s="479">
        <v>4521.2799000000005</v>
      </c>
      <c r="AR21" s="479">
        <v>46082.389860000003</v>
      </c>
      <c r="AS21" s="479"/>
      <c r="AT21" s="479">
        <v>34741.124149999996</v>
      </c>
      <c r="AU21" s="479">
        <v>46451.412360000002</v>
      </c>
      <c r="AV21" s="479">
        <v>81192.536510000005</v>
      </c>
      <c r="AW21" s="481" t="s">
        <v>625</v>
      </c>
      <c r="AX21" s="479">
        <v>27302.630719999997</v>
      </c>
      <c r="AY21" s="479">
        <v>13.99813</v>
      </c>
      <c r="AZ21" s="479">
        <v>27316.628850000001</v>
      </c>
      <c r="BA21" s="479"/>
      <c r="BB21" s="479">
        <v>15134.51808</v>
      </c>
      <c r="BC21" s="479">
        <v>295.40161999999998</v>
      </c>
      <c r="BD21" s="479">
        <v>15429.919699999999</v>
      </c>
      <c r="BE21" s="479"/>
      <c r="BF21" s="479">
        <v>3316.4033799999997</v>
      </c>
      <c r="BG21" s="479">
        <v>13573.155449999998</v>
      </c>
      <c r="BH21" s="479">
        <v>16889.558829999998</v>
      </c>
      <c r="BI21" s="481" t="s">
        <v>625</v>
      </c>
      <c r="BJ21" s="479">
        <v>263.93253000000004</v>
      </c>
      <c r="BK21" s="479">
        <v>15268.6409</v>
      </c>
      <c r="BL21" s="479">
        <v>15532.57343</v>
      </c>
      <c r="BM21" s="479"/>
      <c r="BN21" s="479">
        <v>4707.7743499999997</v>
      </c>
      <c r="BO21" s="479">
        <v>5286.1890000000003</v>
      </c>
      <c r="BP21" s="479">
        <v>9993.96335</v>
      </c>
      <c r="BQ21" s="479"/>
      <c r="BR21" s="479">
        <v>1634937.6181600005</v>
      </c>
      <c r="BS21" s="479">
        <v>650259.78527999995</v>
      </c>
      <c r="BT21" s="479">
        <v>2285197.4034399996</v>
      </c>
      <c r="BU21" s="481" t="s">
        <v>625</v>
      </c>
      <c r="BV21" s="479">
        <v>254570.42931000001</v>
      </c>
      <c r="BW21" s="479">
        <v>199185.49625</v>
      </c>
      <c r="BX21" s="479">
        <v>453755.92556</v>
      </c>
      <c r="BY21" s="479"/>
      <c r="BZ21" s="479">
        <v>1634937.6181600005</v>
      </c>
      <c r="CA21" s="479">
        <v>657866.69946999988</v>
      </c>
      <c r="CB21" s="479">
        <v>2292804.3176299995</v>
      </c>
      <c r="CC21" s="475"/>
    </row>
    <row r="22" spans="1:81" s="476" customFormat="1" ht="9" customHeight="1">
      <c r="A22" s="481" t="s">
        <v>626</v>
      </c>
      <c r="B22" s="479">
        <v>5418.9759599999998</v>
      </c>
      <c r="C22" s="479">
        <v>2789.0523900000003</v>
      </c>
      <c r="D22" s="479">
        <v>8208.0283500000005</v>
      </c>
      <c r="E22" s="479"/>
      <c r="F22" s="479">
        <v>100.80682</v>
      </c>
      <c r="G22" s="479">
        <v>0</v>
      </c>
      <c r="H22" s="479">
        <v>100.80682</v>
      </c>
      <c r="I22" s="479"/>
      <c r="J22" s="479">
        <v>0</v>
      </c>
      <c r="K22" s="479">
        <v>0</v>
      </c>
      <c r="L22" s="479">
        <v>0</v>
      </c>
      <c r="M22" s="481" t="s">
        <v>626</v>
      </c>
      <c r="N22" s="479">
        <v>2064.2933200000002</v>
      </c>
      <c r="O22" s="479">
        <v>18.506450000000001</v>
      </c>
      <c r="P22" s="479">
        <v>2082.7997700000001</v>
      </c>
      <c r="Q22" s="479"/>
      <c r="R22" s="479">
        <v>4235.7597699999997</v>
      </c>
      <c r="S22" s="479">
        <v>207.06016</v>
      </c>
      <c r="T22" s="479">
        <v>4442.8199299999997</v>
      </c>
      <c r="U22" s="479"/>
      <c r="V22" s="479">
        <v>7776.2173899999998</v>
      </c>
      <c r="W22" s="479">
        <v>14.68976</v>
      </c>
      <c r="X22" s="479">
        <v>7790.90715</v>
      </c>
      <c r="Y22" s="481" t="s">
        <v>626</v>
      </c>
      <c r="Z22" s="479">
        <v>0</v>
      </c>
      <c r="AA22" s="479">
        <v>0</v>
      </c>
      <c r="AB22" s="479">
        <v>0</v>
      </c>
      <c r="AC22" s="479"/>
      <c r="AD22" s="479">
        <v>0</v>
      </c>
      <c r="AE22" s="479">
        <v>0</v>
      </c>
      <c r="AF22" s="479">
        <v>0</v>
      </c>
      <c r="AG22" s="479"/>
      <c r="AH22" s="479">
        <v>1617.81906</v>
      </c>
      <c r="AI22" s="479">
        <v>728.35603000000003</v>
      </c>
      <c r="AJ22" s="479">
        <v>2346.1750899999997</v>
      </c>
      <c r="AK22" s="481" t="s">
        <v>626</v>
      </c>
      <c r="AL22" s="479">
        <v>4034.5161899999998</v>
      </c>
      <c r="AM22" s="479">
        <v>27.64274</v>
      </c>
      <c r="AN22" s="479">
        <v>4062.1589300000001</v>
      </c>
      <c r="AO22" s="479"/>
      <c r="AP22" s="479">
        <v>802.28852000000006</v>
      </c>
      <c r="AQ22" s="479">
        <v>3.7783600000000002</v>
      </c>
      <c r="AR22" s="479">
        <v>806.06687999999997</v>
      </c>
      <c r="AS22" s="479"/>
      <c r="AT22" s="479">
        <v>1715.43443</v>
      </c>
      <c r="AU22" s="479">
        <v>151.86098999999999</v>
      </c>
      <c r="AV22" s="479">
        <v>1867.2954199999999</v>
      </c>
      <c r="AW22" s="481" t="s">
        <v>626</v>
      </c>
      <c r="AX22" s="479">
        <v>0</v>
      </c>
      <c r="AY22" s="479">
        <v>0</v>
      </c>
      <c r="AZ22" s="479">
        <v>0</v>
      </c>
      <c r="BA22" s="479"/>
      <c r="BB22" s="479">
        <v>0</v>
      </c>
      <c r="BC22" s="479">
        <v>0</v>
      </c>
      <c r="BD22" s="479">
        <v>0</v>
      </c>
      <c r="BE22" s="479"/>
      <c r="BF22" s="479">
        <v>1586.8931399999999</v>
      </c>
      <c r="BG22" s="479">
        <v>0</v>
      </c>
      <c r="BH22" s="479">
        <v>1586.8931399999999</v>
      </c>
      <c r="BI22" s="481" t="s">
        <v>626</v>
      </c>
      <c r="BJ22" s="479">
        <v>0</v>
      </c>
      <c r="BK22" s="479">
        <v>0</v>
      </c>
      <c r="BL22" s="479">
        <v>0</v>
      </c>
      <c r="BM22" s="479"/>
      <c r="BN22" s="479">
        <v>71.088859999999997</v>
      </c>
      <c r="BO22" s="479">
        <v>32.830460000000002</v>
      </c>
      <c r="BP22" s="479">
        <v>103.91932000000001</v>
      </c>
      <c r="BQ22" s="479"/>
      <c r="BR22" s="479">
        <v>29424.09346</v>
      </c>
      <c r="BS22" s="479">
        <v>3973.7773400000001</v>
      </c>
      <c r="BT22" s="479">
        <v>33397.870799999997</v>
      </c>
      <c r="BU22" s="481" t="s">
        <v>626</v>
      </c>
      <c r="BV22" s="479">
        <v>0</v>
      </c>
      <c r="BW22" s="479">
        <v>0</v>
      </c>
      <c r="BX22" s="479">
        <v>0</v>
      </c>
      <c r="BY22" s="479"/>
      <c r="BZ22" s="479">
        <v>29424.09346</v>
      </c>
      <c r="CA22" s="479">
        <v>3973.7773400000001</v>
      </c>
      <c r="CB22" s="479">
        <v>33397.870799999997</v>
      </c>
      <c r="CC22" s="475"/>
    </row>
    <row r="23" spans="1:81" s="476" customFormat="1" ht="9" customHeight="1">
      <c r="A23" s="481" t="s">
        <v>617</v>
      </c>
      <c r="B23" s="479">
        <v>928.63006999999993</v>
      </c>
      <c r="C23" s="479">
        <v>4833.1198099999992</v>
      </c>
      <c r="D23" s="479">
        <v>5761.7498800000003</v>
      </c>
      <c r="E23" s="479"/>
      <c r="F23" s="479">
        <v>10.273370000000002</v>
      </c>
      <c r="G23" s="479">
        <v>0</v>
      </c>
      <c r="H23" s="479">
        <v>10.273370000000002</v>
      </c>
      <c r="I23" s="479"/>
      <c r="J23" s="479">
        <v>5102.5207199999995</v>
      </c>
      <c r="K23" s="479">
        <v>34.597919999999995</v>
      </c>
      <c r="L23" s="479">
        <v>5137.1186399999997</v>
      </c>
      <c r="M23" s="481" t="s">
        <v>617</v>
      </c>
      <c r="N23" s="479">
        <v>577.30943000000002</v>
      </c>
      <c r="O23" s="479">
        <v>0</v>
      </c>
      <c r="P23" s="479">
        <v>577.30943000000002</v>
      </c>
      <c r="Q23" s="479"/>
      <c r="R23" s="479">
        <v>764.18990000000008</v>
      </c>
      <c r="S23" s="479">
        <v>12.601569999999999</v>
      </c>
      <c r="T23" s="479">
        <v>776.79147</v>
      </c>
      <c r="U23" s="479"/>
      <c r="V23" s="479">
        <v>5177.2024000000001</v>
      </c>
      <c r="W23" s="479">
        <v>2536.4793399999999</v>
      </c>
      <c r="X23" s="479">
        <v>7713.68174</v>
      </c>
      <c r="Y23" s="481" t="s">
        <v>617</v>
      </c>
      <c r="Z23" s="479">
        <v>125.08574</v>
      </c>
      <c r="AA23" s="479">
        <v>400.07576</v>
      </c>
      <c r="AB23" s="479">
        <v>525.16150000000005</v>
      </c>
      <c r="AC23" s="479"/>
      <c r="AD23" s="479">
        <v>3804.6225399999998</v>
      </c>
      <c r="AE23" s="479">
        <v>2011.3707300000001</v>
      </c>
      <c r="AF23" s="479">
        <v>5815.9932699999999</v>
      </c>
      <c r="AG23" s="479"/>
      <c r="AH23" s="479">
        <v>127.32832000000001</v>
      </c>
      <c r="AI23" s="479">
        <v>353.81903999999997</v>
      </c>
      <c r="AJ23" s="479">
        <v>481.14735999999999</v>
      </c>
      <c r="AK23" s="481" t="s">
        <v>617</v>
      </c>
      <c r="AL23" s="479">
        <v>308.47271000000001</v>
      </c>
      <c r="AM23" s="479">
        <v>0</v>
      </c>
      <c r="AN23" s="479">
        <v>308.47271000000001</v>
      </c>
      <c r="AO23" s="479"/>
      <c r="AP23" s="479">
        <v>436.08659</v>
      </c>
      <c r="AQ23" s="479">
        <v>28.604089999999999</v>
      </c>
      <c r="AR23" s="479">
        <v>464.69067999999999</v>
      </c>
      <c r="AS23" s="479"/>
      <c r="AT23" s="479">
        <v>1219.4034799999999</v>
      </c>
      <c r="AU23" s="479">
        <v>782.79768999999999</v>
      </c>
      <c r="AV23" s="479">
        <v>2002.2011699999998</v>
      </c>
      <c r="AW23" s="481" t="s">
        <v>617</v>
      </c>
      <c r="AX23" s="479">
        <v>6.5057499999999999</v>
      </c>
      <c r="AY23" s="479">
        <v>9.1393199999999997</v>
      </c>
      <c r="AZ23" s="479">
        <v>15.64507</v>
      </c>
      <c r="BA23" s="479"/>
      <c r="BB23" s="479">
        <v>0</v>
      </c>
      <c r="BC23" s="479">
        <v>0</v>
      </c>
      <c r="BD23" s="479">
        <v>0</v>
      </c>
      <c r="BE23" s="479"/>
      <c r="BF23" s="479">
        <v>0</v>
      </c>
      <c r="BG23" s="479">
        <v>0</v>
      </c>
      <c r="BH23" s="479">
        <v>0</v>
      </c>
      <c r="BI23" s="481" t="s">
        <v>617</v>
      </c>
      <c r="BJ23" s="479">
        <v>8.7328899999999994</v>
      </c>
      <c r="BK23" s="479">
        <v>0</v>
      </c>
      <c r="BL23" s="479">
        <v>8.7328899999999994</v>
      </c>
      <c r="BM23" s="479"/>
      <c r="BN23" s="479">
        <v>338.95671000000004</v>
      </c>
      <c r="BO23" s="479">
        <v>8.4122299999999992</v>
      </c>
      <c r="BP23" s="479">
        <v>347.36894000000001</v>
      </c>
      <c r="BQ23" s="479"/>
      <c r="BR23" s="479">
        <v>18935.320619999995</v>
      </c>
      <c r="BS23" s="479">
        <v>11011.0175</v>
      </c>
      <c r="BT23" s="479">
        <v>29946.338119999993</v>
      </c>
      <c r="BU23" s="481" t="s">
        <v>617</v>
      </c>
      <c r="BV23" s="479">
        <v>5102.5207199999995</v>
      </c>
      <c r="BW23" s="479">
        <v>34.597919999999995</v>
      </c>
      <c r="BX23" s="479">
        <v>5137.1186399999997</v>
      </c>
      <c r="BY23" s="479"/>
      <c r="BZ23" s="479">
        <v>18935.320619999995</v>
      </c>
      <c r="CA23" s="479">
        <v>11011.0175</v>
      </c>
      <c r="CB23" s="479">
        <v>29946.338119999993</v>
      </c>
      <c r="CC23" s="475"/>
    </row>
    <row r="24" spans="1:81" s="476" customFormat="1" ht="9" customHeight="1">
      <c r="A24" s="481" t="s">
        <v>627</v>
      </c>
      <c r="B24" s="479">
        <v>15483.31115</v>
      </c>
      <c r="C24" s="479">
        <v>55669.137419999999</v>
      </c>
      <c r="D24" s="479">
        <v>71152.448569999993</v>
      </c>
      <c r="E24" s="479"/>
      <c r="F24" s="479">
        <v>3002.0994700000001</v>
      </c>
      <c r="G24" s="479">
        <v>630.47455000000002</v>
      </c>
      <c r="H24" s="479">
        <v>3632.57402</v>
      </c>
      <c r="I24" s="479"/>
      <c r="J24" s="479">
        <v>69998.115780000007</v>
      </c>
      <c r="K24" s="479">
        <v>78161.752229999998</v>
      </c>
      <c r="L24" s="479">
        <v>148159.86800999998</v>
      </c>
      <c r="M24" s="481" t="s">
        <v>627</v>
      </c>
      <c r="N24" s="479">
        <v>14600.070039999999</v>
      </c>
      <c r="O24" s="479">
        <v>3299.4814799999999</v>
      </c>
      <c r="P24" s="479">
        <v>17899.551520000001</v>
      </c>
      <c r="Q24" s="479"/>
      <c r="R24" s="479">
        <v>12889.176949999999</v>
      </c>
      <c r="S24" s="479">
        <v>21839.88221</v>
      </c>
      <c r="T24" s="479">
        <v>34729.059159999997</v>
      </c>
      <c r="U24" s="479"/>
      <c r="V24" s="479">
        <v>18530.5497</v>
      </c>
      <c r="W24" s="479">
        <v>104338.82656</v>
      </c>
      <c r="X24" s="479">
        <v>122869.37626</v>
      </c>
      <c r="Y24" s="481" t="s">
        <v>627</v>
      </c>
      <c r="Z24" s="479">
        <v>1535.89904</v>
      </c>
      <c r="AA24" s="479">
        <v>1753.5865100000001</v>
      </c>
      <c r="AB24" s="479">
        <v>3289.4855499999999</v>
      </c>
      <c r="AC24" s="479"/>
      <c r="AD24" s="479">
        <v>31402.568780000001</v>
      </c>
      <c r="AE24" s="479">
        <v>34749.52102</v>
      </c>
      <c r="AF24" s="479">
        <v>66152.089800000002</v>
      </c>
      <c r="AG24" s="479"/>
      <c r="AH24" s="479">
        <v>30157.638269999999</v>
      </c>
      <c r="AI24" s="479">
        <v>10816.6682</v>
      </c>
      <c r="AJ24" s="479">
        <v>40974.306469999996</v>
      </c>
      <c r="AK24" s="481" t="s">
        <v>627</v>
      </c>
      <c r="AL24" s="479">
        <v>3143.3287700000001</v>
      </c>
      <c r="AM24" s="479">
        <v>628.86077999999998</v>
      </c>
      <c r="AN24" s="479">
        <v>3772.1895499999996</v>
      </c>
      <c r="AO24" s="479"/>
      <c r="AP24" s="479">
        <v>788.57927000000007</v>
      </c>
      <c r="AQ24" s="479">
        <v>7.8179300000000005</v>
      </c>
      <c r="AR24" s="479">
        <v>796.3972</v>
      </c>
      <c r="AS24" s="479"/>
      <c r="AT24" s="479">
        <v>0</v>
      </c>
      <c r="AU24" s="479">
        <v>21707.493609999998</v>
      </c>
      <c r="AV24" s="479">
        <v>21707.493609999998</v>
      </c>
      <c r="AW24" s="481" t="s">
        <v>627</v>
      </c>
      <c r="AX24" s="479">
        <v>0</v>
      </c>
      <c r="AY24" s="479">
        <v>0</v>
      </c>
      <c r="AZ24" s="479">
        <v>0</v>
      </c>
      <c r="BA24" s="479"/>
      <c r="BB24" s="479">
        <v>1023.36686</v>
      </c>
      <c r="BC24" s="479">
        <v>0</v>
      </c>
      <c r="BD24" s="479">
        <v>1023.36686</v>
      </c>
      <c r="BE24" s="479"/>
      <c r="BF24" s="479">
        <v>0</v>
      </c>
      <c r="BG24" s="479">
        <v>6075.2393000000002</v>
      </c>
      <c r="BH24" s="479">
        <v>6075.2393000000002</v>
      </c>
      <c r="BI24" s="481" t="s">
        <v>627</v>
      </c>
      <c r="BJ24" s="479">
        <v>0</v>
      </c>
      <c r="BK24" s="479">
        <v>0</v>
      </c>
      <c r="BL24" s="479">
        <v>0</v>
      </c>
      <c r="BM24" s="479"/>
      <c r="BN24" s="479">
        <v>0</v>
      </c>
      <c r="BO24" s="479">
        <v>3239.94292</v>
      </c>
      <c r="BP24" s="479">
        <v>3239.94292</v>
      </c>
      <c r="BQ24" s="479"/>
      <c r="BR24" s="479">
        <v>202554.70407999997</v>
      </c>
      <c r="BS24" s="479">
        <v>342918.68472000002</v>
      </c>
      <c r="BT24" s="479">
        <v>545473.38879999984</v>
      </c>
      <c r="BU24" s="481" t="s">
        <v>627</v>
      </c>
      <c r="BV24" s="479">
        <v>69998.115780000007</v>
      </c>
      <c r="BW24" s="479">
        <v>78161.752229999998</v>
      </c>
      <c r="BX24" s="479">
        <v>148159.86800999998</v>
      </c>
      <c r="BY24" s="479"/>
      <c r="BZ24" s="479">
        <v>202554.70407999994</v>
      </c>
      <c r="CA24" s="479">
        <v>342918.68472000002</v>
      </c>
      <c r="CB24" s="479">
        <v>545473.38879999984</v>
      </c>
      <c r="CC24" s="475"/>
    </row>
    <row r="25" spans="1:81" s="476" customFormat="1" ht="9" customHeight="1">
      <c r="A25" s="481" t="s">
        <v>628</v>
      </c>
      <c r="B25" s="479">
        <v>3853.0034599999999</v>
      </c>
      <c r="C25" s="479">
        <v>929.86646999999994</v>
      </c>
      <c r="D25" s="479">
        <v>4782.8699299999998</v>
      </c>
      <c r="E25" s="479"/>
      <c r="F25" s="479">
        <v>0</v>
      </c>
      <c r="G25" s="479">
        <v>0</v>
      </c>
      <c r="H25" s="479">
        <v>0</v>
      </c>
      <c r="I25" s="479"/>
      <c r="J25" s="479">
        <v>49959.30947</v>
      </c>
      <c r="K25" s="479">
        <v>47494.240490000004</v>
      </c>
      <c r="L25" s="479">
        <v>97453.549959999989</v>
      </c>
      <c r="M25" s="481" t="s">
        <v>628</v>
      </c>
      <c r="N25" s="479">
        <v>1490.77979</v>
      </c>
      <c r="O25" s="479">
        <v>351.97102000000001</v>
      </c>
      <c r="P25" s="479">
        <v>1842.75081</v>
      </c>
      <c r="Q25" s="479"/>
      <c r="R25" s="479">
        <v>5049.6766699999998</v>
      </c>
      <c r="S25" s="479">
        <v>337.80602000000005</v>
      </c>
      <c r="T25" s="479">
        <v>5387.4826900000007</v>
      </c>
      <c r="U25" s="479"/>
      <c r="V25" s="479">
        <v>-2.1910599999999998</v>
      </c>
      <c r="W25" s="479">
        <v>0.14099999999999999</v>
      </c>
      <c r="X25" s="479">
        <v>-2.0500599999999998</v>
      </c>
      <c r="Y25" s="481" t="s">
        <v>628</v>
      </c>
      <c r="Z25" s="479">
        <v>0</v>
      </c>
      <c r="AA25" s="479">
        <v>0</v>
      </c>
      <c r="AB25" s="479">
        <v>0</v>
      </c>
      <c r="AC25" s="479"/>
      <c r="AD25" s="479">
        <v>6076.6319000000003</v>
      </c>
      <c r="AE25" s="479">
        <v>12758.829109999999</v>
      </c>
      <c r="AF25" s="479">
        <v>18835.461010000003</v>
      </c>
      <c r="AG25" s="479"/>
      <c r="AH25" s="479">
        <v>7294.3329100000001</v>
      </c>
      <c r="AI25" s="479">
        <v>0</v>
      </c>
      <c r="AJ25" s="479">
        <v>7294.3329100000001</v>
      </c>
      <c r="AK25" s="481" t="s">
        <v>628</v>
      </c>
      <c r="AL25" s="479">
        <v>114.63200999999999</v>
      </c>
      <c r="AM25" s="479">
        <v>0</v>
      </c>
      <c r="AN25" s="479">
        <v>114.63200999999999</v>
      </c>
      <c r="AO25" s="479"/>
      <c r="AP25" s="479">
        <v>6302.2039000000004</v>
      </c>
      <c r="AQ25" s="479">
        <v>0</v>
      </c>
      <c r="AR25" s="479">
        <v>6302.2039000000004</v>
      </c>
      <c r="AS25" s="479"/>
      <c r="AT25" s="479">
        <v>1648.8703500000001</v>
      </c>
      <c r="AU25" s="479">
        <v>0</v>
      </c>
      <c r="AV25" s="479">
        <v>1648.8703500000001</v>
      </c>
      <c r="AW25" s="481" t="s">
        <v>628</v>
      </c>
      <c r="AX25" s="479">
        <v>0</v>
      </c>
      <c r="AY25" s="479">
        <v>0</v>
      </c>
      <c r="AZ25" s="479">
        <v>0</v>
      </c>
      <c r="BA25" s="479"/>
      <c r="BB25" s="479">
        <v>0</v>
      </c>
      <c r="BC25" s="479">
        <v>0</v>
      </c>
      <c r="BD25" s="479">
        <v>0</v>
      </c>
      <c r="BE25" s="479"/>
      <c r="BF25" s="479">
        <v>0</v>
      </c>
      <c r="BG25" s="479">
        <v>0</v>
      </c>
      <c r="BH25" s="479">
        <v>0</v>
      </c>
      <c r="BI25" s="481" t="s">
        <v>628</v>
      </c>
      <c r="BJ25" s="479">
        <v>0</v>
      </c>
      <c r="BK25" s="479">
        <v>0</v>
      </c>
      <c r="BL25" s="479">
        <v>0</v>
      </c>
      <c r="BM25" s="479"/>
      <c r="BN25" s="479">
        <v>0</v>
      </c>
      <c r="BO25" s="479">
        <v>0</v>
      </c>
      <c r="BP25" s="479">
        <v>0</v>
      </c>
      <c r="BQ25" s="479"/>
      <c r="BR25" s="479">
        <v>81787.249399999986</v>
      </c>
      <c r="BS25" s="479">
        <v>61872.854110000007</v>
      </c>
      <c r="BT25" s="479">
        <v>143660.10351000002</v>
      </c>
      <c r="BU25" s="481" t="s">
        <v>628</v>
      </c>
      <c r="BV25" s="479">
        <v>49959.30947</v>
      </c>
      <c r="BW25" s="479">
        <v>47494.240490000004</v>
      </c>
      <c r="BX25" s="479">
        <v>97453.549959999989</v>
      </c>
      <c r="BY25" s="479"/>
      <c r="BZ25" s="479">
        <v>81787.249399999986</v>
      </c>
      <c r="CA25" s="479">
        <v>61872.854110000007</v>
      </c>
      <c r="CB25" s="479">
        <v>143660.10351000002</v>
      </c>
      <c r="CC25" s="475"/>
    </row>
    <row r="26" spans="1:81" s="476" customFormat="1" ht="9" customHeight="1">
      <c r="A26" s="481" t="s">
        <v>629</v>
      </c>
      <c r="B26" s="479">
        <v>3349.4746500000001</v>
      </c>
      <c r="C26" s="479">
        <v>19155.481230000001</v>
      </c>
      <c r="D26" s="479">
        <v>22504.955879999998</v>
      </c>
      <c r="E26" s="479"/>
      <c r="F26" s="479">
        <v>1246.424</v>
      </c>
      <c r="G26" s="479">
        <v>0</v>
      </c>
      <c r="H26" s="479">
        <v>1246.424</v>
      </c>
      <c r="I26" s="479"/>
      <c r="J26" s="479">
        <v>0</v>
      </c>
      <c r="K26" s="479">
        <v>40312.706119999995</v>
      </c>
      <c r="L26" s="479">
        <v>40312.706119999995</v>
      </c>
      <c r="M26" s="481" t="s">
        <v>629</v>
      </c>
      <c r="N26" s="479">
        <v>1203.7496100000001</v>
      </c>
      <c r="O26" s="479">
        <v>4853.6368200000006</v>
      </c>
      <c r="P26" s="479">
        <v>6057.3864299999996</v>
      </c>
      <c r="Q26" s="479"/>
      <c r="R26" s="479">
        <v>7221.0153200000004</v>
      </c>
      <c r="S26" s="479">
        <v>3305.4815099999996</v>
      </c>
      <c r="T26" s="479">
        <v>10526.49683</v>
      </c>
      <c r="U26" s="479"/>
      <c r="V26" s="479">
        <v>9832.5468800000017</v>
      </c>
      <c r="W26" s="479">
        <v>0</v>
      </c>
      <c r="X26" s="479">
        <v>9832.5468800000017</v>
      </c>
      <c r="Y26" s="481" t="s">
        <v>629</v>
      </c>
      <c r="Z26" s="479">
        <v>0</v>
      </c>
      <c r="AA26" s="479">
        <v>0</v>
      </c>
      <c r="AB26" s="479">
        <v>0</v>
      </c>
      <c r="AC26" s="479"/>
      <c r="AD26" s="479">
        <v>1478.9939399999998</v>
      </c>
      <c r="AE26" s="479">
        <v>37969.010780000004</v>
      </c>
      <c r="AF26" s="479">
        <v>39448.004719999997</v>
      </c>
      <c r="AG26" s="479"/>
      <c r="AH26" s="479">
        <v>2819.3309199999999</v>
      </c>
      <c r="AI26" s="479">
        <v>0</v>
      </c>
      <c r="AJ26" s="479">
        <v>2819.3309199999999</v>
      </c>
      <c r="AK26" s="481" t="s">
        <v>629</v>
      </c>
      <c r="AL26" s="479">
        <v>0</v>
      </c>
      <c r="AM26" s="479">
        <v>762.18541000000005</v>
      </c>
      <c r="AN26" s="479">
        <v>762.18541000000005</v>
      </c>
      <c r="AO26" s="479"/>
      <c r="AP26" s="479">
        <v>0</v>
      </c>
      <c r="AQ26" s="479">
        <v>0</v>
      </c>
      <c r="AR26" s="479">
        <v>0</v>
      </c>
      <c r="AS26" s="479"/>
      <c r="AT26" s="479">
        <v>0</v>
      </c>
      <c r="AU26" s="479">
        <v>0</v>
      </c>
      <c r="AV26" s="479">
        <v>0</v>
      </c>
      <c r="AW26" s="481" t="s">
        <v>629</v>
      </c>
      <c r="AX26" s="479">
        <v>0</v>
      </c>
      <c r="AY26" s="479">
        <v>0</v>
      </c>
      <c r="AZ26" s="479">
        <v>0</v>
      </c>
      <c r="BA26" s="479"/>
      <c r="BB26" s="479">
        <v>671.24450000000002</v>
      </c>
      <c r="BC26" s="479">
        <v>0</v>
      </c>
      <c r="BD26" s="479">
        <v>671.24450000000002</v>
      </c>
      <c r="BE26" s="479"/>
      <c r="BF26" s="479">
        <v>0</v>
      </c>
      <c r="BG26" s="479">
        <v>0</v>
      </c>
      <c r="BH26" s="479">
        <v>0</v>
      </c>
      <c r="BI26" s="481" t="s">
        <v>629</v>
      </c>
      <c r="BJ26" s="479">
        <v>0</v>
      </c>
      <c r="BK26" s="479">
        <v>0</v>
      </c>
      <c r="BL26" s="479">
        <v>0</v>
      </c>
      <c r="BM26" s="479"/>
      <c r="BN26" s="479">
        <v>0</v>
      </c>
      <c r="BO26" s="479">
        <v>0</v>
      </c>
      <c r="BP26" s="479">
        <v>0</v>
      </c>
      <c r="BQ26" s="479"/>
      <c r="BR26" s="479">
        <v>27822.779820000003</v>
      </c>
      <c r="BS26" s="479">
        <v>106358.50187000001</v>
      </c>
      <c r="BT26" s="479">
        <v>134181.28169</v>
      </c>
      <c r="BU26" s="481" t="s">
        <v>629</v>
      </c>
      <c r="BV26" s="479">
        <v>0</v>
      </c>
      <c r="BW26" s="479">
        <v>40312.706119999995</v>
      </c>
      <c r="BX26" s="479">
        <v>40312.706119999995</v>
      </c>
      <c r="BY26" s="479"/>
      <c r="BZ26" s="479">
        <v>27822.779820000003</v>
      </c>
      <c r="CA26" s="479">
        <v>106358.50187000001</v>
      </c>
      <c r="CB26" s="479">
        <v>134181.28169</v>
      </c>
      <c r="CC26" s="475"/>
    </row>
    <row r="27" spans="1:81" s="476" customFormat="1" ht="9" customHeight="1">
      <c r="A27" s="481" t="s">
        <v>630</v>
      </c>
      <c r="B27" s="479">
        <v>28679.63912</v>
      </c>
      <c r="C27" s="479">
        <v>-849.55273999999997</v>
      </c>
      <c r="D27" s="479">
        <v>27830.086380000001</v>
      </c>
      <c r="E27" s="479"/>
      <c r="F27" s="479">
        <v>0</v>
      </c>
      <c r="G27" s="479">
        <v>0</v>
      </c>
      <c r="H27" s="479">
        <v>0</v>
      </c>
      <c r="I27" s="479"/>
      <c r="J27" s="479">
        <v>24664.331969999999</v>
      </c>
      <c r="K27" s="479">
        <v>-1961.2154599999999</v>
      </c>
      <c r="L27" s="479">
        <v>22703.11651</v>
      </c>
      <c r="M27" s="481" t="s">
        <v>630</v>
      </c>
      <c r="N27" s="479">
        <v>0</v>
      </c>
      <c r="O27" s="479">
        <v>0</v>
      </c>
      <c r="P27" s="479">
        <v>0</v>
      </c>
      <c r="Q27" s="479"/>
      <c r="R27" s="479">
        <v>0</v>
      </c>
      <c r="S27" s="479">
        <v>0</v>
      </c>
      <c r="T27" s="479">
        <v>0</v>
      </c>
      <c r="U27" s="479"/>
      <c r="V27" s="479">
        <v>0</v>
      </c>
      <c r="W27" s="479">
        <v>0</v>
      </c>
      <c r="X27" s="479">
        <v>0</v>
      </c>
      <c r="Y27" s="481" t="s">
        <v>630</v>
      </c>
      <c r="Z27" s="479">
        <v>7452.2726299999995</v>
      </c>
      <c r="AA27" s="479">
        <v>-591.23384999999996</v>
      </c>
      <c r="AB27" s="479">
        <v>6861.0387799999999</v>
      </c>
      <c r="AC27" s="479"/>
      <c r="AD27" s="479">
        <v>0</v>
      </c>
      <c r="AE27" s="479">
        <v>0</v>
      </c>
      <c r="AF27" s="479">
        <v>0</v>
      </c>
      <c r="AG27" s="479"/>
      <c r="AH27" s="479">
        <v>0</v>
      </c>
      <c r="AI27" s="479">
        <v>0</v>
      </c>
      <c r="AJ27" s="479">
        <v>0</v>
      </c>
      <c r="AK27" s="481" t="s">
        <v>630</v>
      </c>
      <c r="AL27" s="479">
        <v>0</v>
      </c>
      <c r="AM27" s="479">
        <v>0</v>
      </c>
      <c r="AN27" s="479">
        <v>0</v>
      </c>
      <c r="AO27" s="479"/>
      <c r="AP27" s="479">
        <v>0</v>
      </c>
      <c r="AQ27" s="479">
        <v>0</v>
      </c>
      <c r="AR27" s="479">
        <v>0</v>
      </c>
      <c r="AS27" s="479"/>
      <c r="AT27" s="479">
        <v>4758.0161500000004</v>
      </c>
      <c r="AU27" s="479">
        <v>0</v>
      </c>
      <c r="AV27" s="479">
        <v>4758.0161500000004</v>
      </c>
      <c r="AW27" s="481" t="s">
        <v>630</v>
      </c>
      <c r="AX27" s="479">
        <v>0</v>
      </c>
      <c r="AY27" s="479">
        <v>0</v>
      </c>
      <c r="AZ27" s="479">
        <v>0</v>
      </c>
      <c r="BA27" s="479"/>
      <c r="BB27" s="479">
        <v>0</v>
      </c>
      <c r="BC27" s="479">
        <v>0</v>
      </c>
      <c r="BD27" s="479">
        <v>0</v>
      </c>
      <c r="BE27" s="479"/>
      <c r="BF27" s="479">
        <v>0</v>
      </c>
      <c r="BG27" s="479">
        <v>0</v>
      </c>
      <c r="BH27" s="479">
        <v>0</v>
      </c>
      <c r="BI27" s="481" t="s">
        <v>630</v>
      </c>
      <c r="BJ27" s="479">
        <v>0</v>
      </c>
      <c r="BK27" s="479">
        <v>0</v>
      </c>
      <c r="BL27" s="479">
        <v>0</v>
      </c>
      <c r="BM27" s="479"/>
      <c r="BN27" s="479">
        <v>0</v>
      </c>
      <c r="BO27" s="479">
        <v>0</v>
      </c>
      <c r="BP27" s="479">
        <v>0</v>
      </c>
      <c r="BQ27" s="479"/>
      <c r="BR27" s="479">
        <v>65554.259869999994</v>
      </c>
      <c r="BS27" s="479">
        <v>-3402.0020500000001</v>
      </c>
      <c r="BT27" s="479">
        <v>62152.257820000006</v>
      </c>
      <c r="BU27" s="481" t="s">
        <v>630</v>
      </c>
      <c r="BV27" s="479">
        <v>24664.331969999999</v>
      </c>
      <c r="BW27" s="479">
        <v>-1961.2154599999999</v>
      </c>
      <c r="BX27" s="479">
        <v>22703.11651</v>
      </c>
      <c r="BY27" s="479"/>
      <c r="BZ27" s="479">
        <v>65554.259869999994</v>
      </c>
      <c r="CA27" s="479">
        <v>-3402.0020500000001</v>
      </c>
      <c r="CB27" s="479">
        <v>62152.257820000006</v>
      </c>
      <c r="CC27" s="475"/>
    </row>
    <row r="28" spans="1:81" s="476" customFormat="1" ht="9" customHeight="1">
      <c r="A28" s="481" t="s">
        <v>631</v>
      </c>
      <c r="B28" s="479">
        <v>0</v>
      </c>
      <c r="C28" s="479">
        <v>0</v>
      </c>
      <c r="D28" s="479">
        <v>0</v>
      </c>
      <c r="E28" s="479"/>
      <c r="F28" s="479">
        <v>0</v>
      </c>
      <c r="G28" s="479">
        <v>0</v>
      </c>
      <c r="H28" s="479">
        <v>0</v>
      </c>
      <c r="I28" s="479"/>
      <c r="J28" s="479">
        <v>0</v>
      </c>
      <c r="K28" s="479">
        <v>0</v>
      </c>
      <c r="L28" s="479">
        <v>0</v>
      </c>
      <c r="M28" s="481" t="s">
        <v>631</v>
      </c>
      <c r="N28" s="479">
        <v>0</v>
      </c>
      <c r="O28" s="479">
        <v>0</v>
      </c>
      <c r="P28" s="479">
        <v>0</v>
      </c>
      <c r="Q28" s="479"/>
      <c r="R28" s="479">
        <v>0</v>
      </c>
      <c r="S28" s="479">
        <v>0</v>
      </c>
      <c r="T28" s="479">
        <v>0</v>
      </c>
      <c r="U28" s="479"/>
      <c r="V28" s="479">
        <v>0</v>
      </c>
      <c r="W28" s="479">
        <v>0</v>
      </c>
      <c r="X28" s="479">
        <v>0</v>
      </c>
      <c r="Y28" s="481" t="s">
        <v>631</v>
      </c>
      <c r="Z28" s="479">
        <v>0</v>
      </c>
      <c r="AA28" s="479">
        <v>0</v>
      </c>
      <c r="AB28" s="479">
        <v>0</v>
      </c>
      <c r="AC28" s="479"/>
      <c r="AD28" s="479">
        <v>0</v>
      </c>
      <c r="AE28" s="479">
        <v>0</v>
      </c>
      <c r="AF28" s="479">
        <v>0</v>
      </c>
      <c r="AG28" s="479"/>
      <c r="AH28" s="479">
        <v>9.2152199999999986</v>
      </c>
      <c r="AI28" s="479">
        <v>0</v>
      </c>
      <c r="AJ28" s="479">
        <v>9.2152199999999986</v>
      </c>
      <c r="AK28" s="481" t="s">
        <v>631</v>
      </c>
      <c r="AL28" s="479">
        <v>0</v>
      </c>
      <c r="AM28" s="479">
        <v>0</v>
      </c>
      <c r="AN28" s="479">
        <v>0</v>
      </c>
      <c r="AO28" s="479"/>
      <c r="AP28" s="479">
        <v>11939.11433</v>
      </c>
      <c r="AQ28" s="479">
        <v>0</v>
      </c>
      <c r="AR28" s="479">
        <v>11939.11433</v>
      </c>
      <c r="AS28" s="479"/>
      <c r="AT28" s="479">
        <v>0</v>
      </c>
      <c r="AU28" s="479">
        <v>0</v>
      </c>
      <c r="AV28" s="479">
        <v>0</v>
      </c>
      <c r="AW28" s="481" t="s">
        <v>631</v>
      </c>
      <c r="AX28" s="479">
        <v>0</v>
      </c>
      <c r="AY28" s="479">
        <v>0</v>
      </c>
      <c r="AZ28" s="479">
        <v>0</v>
      </c>
      <c r="BA28" s="479"/>
      <c r="BB28" s="479">
        <v>0</v>
      </c>
      <c r="BC28" s="479">
        <v>0</v>
      </c>
      <c r="BD28" s="479">
        <v>0</v>
      </c>
      <c r="BE28" s="479"/>
      <c r="BF28" s="479">
        <v>0</v>
      </c>
      <c r="BG28" s="479">
        <v>0</v>
      </c>
      <c r="BH28" s="479">
        <v>0</v>
      </c>
      <c r="BI28" s="481" t="s">
        <v>631</v>
      </c>
      <c r="BJ28" s="479">
        <v>0</v>
      </c>
      <c r="BK28" s="479">
        <v>0</v>
      </c>
      <c r="BL28" s="479">
        <v>0</v>
      </c>
      <c r="BM28" s="479"/>
      <c r="BN28" s="479">
        <v>0</v>
      </c>
      <c r="BO28" s="479">
        <v>0</v>
      </c>
      <c r="BP28" s="479">
        <v>0</v>
      </c>
      <c r="BQ28" s="479"/>
      <c r="BR28" s="479">
        <v>11948.32955</v>
      </c>
      <c r="BS28" s="479">
        <v>0</v>
      </c>
      <c r="BT28" s="479">
        <v>11948.32955</v>
      </c>
      <c r="BU28" s="481" t="s">
        <v>631</v>
      </c>
      <c r="BV28" s="479">
        <v>0</v>
      </c>
      <c r="BW28" s="479">
        <v>0</v>
      </c>
      <c r="BX28" s="479">
        <v>0</v>
      </c>
      <c r="BY28" s="479"/>
      <c r="BZ28" s="479">
        <v>11948.32955</v>
      </c>
      <c r="CA28" s="479">
        <v>0</v>
      </c>
      <c r="CB28" s="479">
        <v>11948.32955</v>
      </c>
      <c r="CC28" s="475"/>
    </row>
    <row r="29" spans="1:81" s="476" customFormat="1" ht="9" customHeight="1">
      <c r="A29" s="481" t="s">
        <v>632</v>
      </c>
      <c r="B29" s="479">
        <v>19694.324949999998</v>
      </c>
      <c r="C29" s="479">
        <v>7109.7694599999995</v>
      </c>
      <c r="D29" s="479">
        <v>26804.094410000002</v>
      </c>
      <c r="E29" s="479"/>
      <c r="F29" s="479">
        <v>1176.5203200000001</v>
      </c>
      <c r="G29" s="479">
        <v>205.77632999999997</v>
      </c>
      <c r="H29" s="479">
        <v>1382.29665</v>
      </c>
      <c r="I29" s="479"/>
      <c r="J29" s="479">
        <v>40088.564140000002</v>
      </c>
      <c r="K29" s="479">
        <v>15075.93548</v>
      </c>
      <c r="L29" s="479">
        <v>55164.499619999995</v>
      </c>
      <c r="M29" s="481" t="s">
        <v>632</v>
      </c>
      <c r="N29" s="479">
        <v>3952.3644100000001</v>
      </c>
      <c r="O29" s="479">
        <v>1091.2199499999999</v>
      </c>
      <c r="P29" s="479">
        <v>5043.5843600000007</v>
      </c>
      <c r="Q29" s="479"/>
      <c r="R29" s="479">
        <v>2640</v>
      </c>
      <c r="S29" s="479">
        <v>953.44500000000005</v>
      </c>
      <c r="T29" s="479">
        <v>3593.4450000000002</v>
      </c>
      <c r="U29" s="479"/>
      <c r="V29" s="479">
        <v>9882.3471300000001</v>
      </c>
      <c r="W29" s="479">
        <v>5072.44985</v>
      </c>
      <c r="X29" s="479">
        <v>14954.796980000001</v>
      </c>
      <c r="Y29" s="481" t="s">
        <v>632</v>
      </c>
      <c r="Z29" s="479">
        <v>81.555449999999993</v>
      </c>
      <c r="AA29" s="479">
        <v>0</v>
      </c>
      <c r="AB29" s="479">
        <v>81.555449999999993</v>
      </c>
      <c r="AC29" s="479"/>
      <c r="AD29" s="479">
        <v>14076.847250000001</v>
      </c>
      <c r="AE29" s="479">
        <v>6498.2034899999999</v>
      </c>
      <c r="AF29" s="479">
        <v>20575.050739999999</v>
      </c>
      <c r="AG29" s="479"/>
      <c r="AH29" s="479">
        <v>4625.0806700000003</v>
      </c>
      <c r="AI29" s="479">
        <v>211.46655999999999</v>
      </c>
      <c r="AJ29" s="479">
        <v>4836.5472300000001</v>
      </c>
      <c r="AK29" s="481" t="s">
        <v>632</v>
      </c>
      <c r="AL29" s="479">
        <v>1105.9970000000001</v>
      </c>
      <c r="AM29" s="479">
        <v>268.15165999999999</v>
      </c>
      <c r="AN29" s="479">
        <v>1374.1486599999998</v>
      </c>
      <c r="AO29" s="479"/>
      <c r="AP29" s="479">
        <v>2007.5455400000001</v>
      </c>
      <c r="AQ29" s="479">
        <v>365.86473999999998</v>
      </c>
      <c r="AR29" s="479">
        <v>2373.4102799999996</v>
      </c>
      <c r="AS29" s="479"/>
      <c r="AT29" s="479">
        <v>34.206669999999995</v>
      </c>
      <c r="AU29" s="479">
        <v>42.200400000000002</v>
      </c>
      <c r="AV29" s="479">
        <v>76.407070000000004</v>
      </c>
      <c r="AW29" s="481" t="s">
        <v>632</v>
      </c>
      <c r="AX29" s="479">
        <v>1786.1883899999998</v>
      </c>
      <c r="AY29" s="479">
        <v>8.8467400000000005</v>
      </c>
      <c r="AZ29" s="479">
        <v>1795.03513</v>
      </c>
      <c r="BA29" s="479"/>
      <c r="BB29" s="479">
        <v>1128.63536</v>
      </c>
      <c r="BC29" s="479">
        <v>32.093969999999999</v>
      </c>
      <c r="BD29" s="479">
        <v>1160.7293300000001</v>
      </c>
      <c r="BE29" s="479"/>
      <c r="BF29" s="479">
        <v>3.7593899999999998</v>
      </c>
      <c r="BG29" s="479">
        <v>5.6904200000000005</v>
      </c>
      <c r="BH29" s="479">
        <v>9.4498099999999994</v>
      </c>
      <c r="BI29" s="481" t="s">
        <v>632</v>
      </c>
      <c r="BJ29" s="479">
        <v>1.8572299999999999</v>
      </c>
      <c r="BK29" s="479">
        <v>1.5128699999999999</v>
      </c>
      <c r="BL29" s="479">
        <v>3.3700999999999999</v>
      </c>
      <c r="BM29" s="479"/>
      <c r="BN29" s="479">
        <v>0.74478999999999995</v>
      </c>
      <c r="BO29" s="479">
        <v>1.16655</v>
      </c>
      <c r="BP29" s="479">
        <v>1.9113399999999998</v>
      </c>
      <c r="BQ29" s="479"/>
      <c r="BR29" s="479">
        <v>102286.53869</v>
      </c>
      <c r="BS29" s="479">
        <v>36943.793470000004</v>
      </c>
      <c r="BT29" s="479">
        <v>139230.33215999999</v>
      </c>
      <c r="BU29" s="481" t="s">
        <v>632</v>
      </c>
      <c r="BV29" s="479">
        <v>40088.564140000002</v>
      </c>
      <c r="BW29" s="479">
        <v>15075.93548</v>
      </c>
      <c r="BX29" s="479">
        <v>55164.499619999995</v>
      </c>
      <c r="BY29" s="479"/>
      <c r="BZ29" s="479">
        <v>102286.53869</v>
      </c>
      <c r="CA29" s="479">
        <v>36943.793470000004</v>
      </c>
      <c r="CB29" s="479">
        <v>139230.33215999999</v>
      </c>
      <c r="CC29" s="475"/>
    </row>
    <row r="30" spans="1:81" s="476" customFormat="1" ht="9" customHeight="1">
      <c r="A30" s="481" t="s">
        <v>622</v>
      </c>
      <c r="B30" s="479">
        <v>0</v>
      </c>
      <c r="C30" s="479">
        <v>0</v>
      </c>
      <c r="D30" s="479">
        <v>0</v>
      </c>
      <c r="E30" s="479"/>
      <c r="F30" s="479">
        <v>0</v>
      </c>
      <c r="G30" s="479">
        <v>0</v>
      </c>
      <c r="H30" s="479">
        <v>0</v>
      </c>
      <c r="I30" s="479"/>
      <c r="J30" s="479">
        <v>0</v>
      </c>
      <c r="K30" s="479">
        <v>0</v>
      </c>
      <c r="L30" s="479">
        <v>0</v>
      </c>
      <c r="M30" s="481" t="s">
        <v>622</v>
      </c>
      <c r="N30" s="479">
        <v>0</v>
      </c>
      <c r="O30" s="479">
        <v>0</v>
      </c>
      <c r="P30" s="479">
        <v>0</v>
      </c>
      <c r="Q30" s="479"/>
      <c r="R30" s="479">
        <v>0</v>
      </c>
      <c r="S30" s="479">
        <v>0</v>
      </c>
      <c r="T30" s="479">
        <v>0</v>
      </c>
      <c r="U30" s="479"/>
      <c r="V30" s="479">
        <v>0</v>
      </c>
      <c r="W30" s="479">
        <v>0</v>
      </c>
      <c r="X30" s="479">
        <v>0</v>
      </c>
      <c r="Y30" s="481" t="s">
        <v>622</v>
      </c>
      <c r="Z30" s="479">
        <v>0</v>
      </c>
      <c r="AA30" s="479">
        <v>0</v>
      </c>
      <c r="AB30" s="479">
        <v>0</v>
      </c>
      <c r="AC30" s="479"/>
      <c r="AD30" s="479">
        <v>0</v>
      </c>
      <c r="AE30" s="479">
        <v>0</v>
      </c>
      <c r="AF30" s="479">
        <v>0</v>
      </c>
      <c r="AG30" s="479"/>
      <c r="AH30" s="479">
        <v>-1182.01334</v>
      </c>
      <c r="AI30" s="479">
        <v>3518.10889</v>
      </c>
      <c r="AJ30" s="479">
        <v>2336.09555</v>
      </c>
      <c r="AK30" s="481" t="s">
        <v>622</v>
      </c>
      <c r="AL30" s="479">
        <v>0</v>
      </c>
      <c r="AM30" s="479">
        <v>0</v>
      </c>
      <c r="AN30" s="479">
        <v>0</v>
      </c>
      <c r="AO30" s="479"/>
      <c r="AP30" s="479">
        <v>0</v>
      </c>
      <c r="AQ30" s="479">
        <v>0</v>
      </c>
      <c r="AR30" s="479">
        <v>0</v>
      </c>
      <c r="AS30" s="479"/>
      <c r="AT30" s="479">
        <v>0</v>
      </c>
      <c r="AU30" s="479">
        <v>0</v>
      </c>
      <c r="AV30" s="479">
        <v>0</v>
      </c>
      <c r="AW30" s="481" t="s">
        <v>622</v>
      </c>
      <c r="AX30" s="479">
        <v>0</v>
      </c>
      <c r="AY30" s="479">
        <v>0</v>
      </c>
      <c r="AZ30" s="479">
        <v>0</v>
      </c>
      <c r="BA30" s="479"/>
      <c r="BB30" s="479">
        <v>0</v>
      </c>
      <c r="BC30" s="479">
        <v>0</v>
      </c>
      <c r="BD30" s="479">
        <v>0</v>
      </c>
      <c r="BE30" s="479"/>
      <c r="BF30" s="479">
        <v>0</v>
      </c>
      <c r="BG30" s="479">
        <v>0</v>
      </c>
      <c r="BH30" s="479">
        <v>0</v>
      </c>
      <c r="BI30" s="481" t="s">
        <v>622</v>
      </c>
      <c r="BJ30" s="479">
        <v>0</v>
      </c>
      <c r="BK30" s="479">
        <v>0</v>
      </c>
      <c r="BL30" s="479">
        <v>0</v>
      </c>
      <c r="BM30" s="479"/>
      <c r="BN30" s="479">
        <v>0</v>
      </c>
      <c r="BO30" s="479">
        <v>0</v>
      </c>
      <c r="BP30" s="479">
        <v>0</v>
      </c>
      <c r="BQ30" s="479"/>
      <c r="BR30" s="479">
        <v>-1182.01334</v>
      </c>
      <c r="BS30" s="479">
        <v>3518.10889</v>
      </c>
      <c r="BT30" s="479">
        <v>2336.09555</v>
      </c>
      <c r="BU30" s="481" t="s">
        <v>622</v>
      </c>
      <c r="BV30" s="479">
        <v>0</v>
      </c>
      <c r="BW30" s="479">
        <v>0</v>
      </c>
      <c r="BX30" s="479">
        <v>0</v>
      </c>
      <c r="BY30" s="479"/>
      <c r="BZ30" s="479">
        <v>-1182.01334</v>
      </c>
      <c r="CA30" s="479">
        <v>3518.10889</v>
      </c>
      <c r="CB30" s="479">
        <v>2336.09555</v>
      </c>
      <c r="CC30" s="475"/>
    </row>
    <row r="31" spans="1:81" s="476" customFormat="1" ht="9" customHeight="1">
      <c r="A31" s="481" t="s">
        <v>633</v>
      </c>
      <c r="B31" s="479">
        <v>-4379.4371500000007</v>
      </c>
      <c r="C31" s="479">
        <v>47494.138880000006</v>
      </c>
      <c r="D31" s="479">
        <v>43114.701729999993</v>
      </c>
      <c r="E31" s="479"/>
      <c r="F31" s="479">
        <v>0</v>
      </c>
      <c r="G31" s="479">
        <v>0</v>
      </c>
      <c r="H31" s="479">
        <v>0</v>
      </c>
      <c r="I31" s="479"/>
      <c r="J31" s="479">
        <v>73503.413790000006</v>
      </c>
      <c r="K31" s="479">
        <v>-30120.730489999998</v>
      </c>
      <c r="L31" s="479">
        <v>43382.683299999997</v>
      </c>
      <c r="M31" s="481" t="s">
        <v>633</v>
      </c>
      <c r="N31" s="479">
        <v>0</v>
      </c>
      <c r="O31" s="479">
        <v>0</v>
      </c>
      <c r="P31" s="479">
        <v>0</v>
      </c>
      <c r="Q31" s="479"/>
      <c r="R31" s="479">
        <v>321.43195000000003</v>
      </c>
      <c r="S31" s="479">
        <v>0</v>
      </c>
      <c r="T31" s="479">
        <v>321.43195000000003</v>
      </c>
      <c r="U31" s="479"/>
      <c r="V31" s="479">
        <v>6371.27772</v>
      </c>
      <c r="W31" s="479">
        <v>-73.398229999999998</v>
      </c>
      <c r="X31" s="479">
        <v>6297.8794900000003</v>
      </c>
      <c r="Y31" s="481" t="s">
        <v>633</v>
      </c>
      <c r="Z31" s="479">
        <v>81701.472030000004</v>
      </c>
      <c r="AA31" s="479">
        <v>0</v>
      </c>
      <c r="AB31" s="479">
        <v>81701.472030000004</v>
      </c>
      <c r="AC31" s="479"/>
      <c r="AD31" s="479">
        <v>37341.36836</v>
      </c>
      <c r="AE31" s="479">
        <v>-14586.447920000001</v>
      </c>
      <c r="AF31" s="479">
        <v>22754.920440000002</v>
      </c>
      <c r="AG31" s="479"/>
      <c r="AH31" s="479">
        <v>888.20958999999993</v>
      </c>
      <c r="AI31" s="479">
        <v>0</v>
      </c>
      <c r="AJ31" s="479">
        <v>888.20958999999993</v>
      </c>
      <c r="AK31" s="481" t="s">
        <v>633</v>
      </c>
      <c r="AL31" s="479">
        <v>411.68534999999997</v>
      </c>
      <c r="AM31" s="479">
        <v>0</v>
      </c>
      <c r="AN31" s="479">
        <v>411.68534999999997</v>
      </c>
      <c r="AO31" s="479"/>
      <c r="AP31" s="479">
        <v>119.63999000000001</v>
      </c>
      <c r="AQ31" s="479">
        <v>0</v>
      </c>
      <c r="AR31" s="479">
        <v>119.63999000000001</v>
      </c>
      <c r="AS31" s="479"/>
      <c r="AT31" s="479">
        <v>0</v>
      </c>
      <c r="AU31" s="479">
        <v>10.051069999999999</v>
      </c>
      <c r="AV31" s="479">
        <v>10.051069999999999</v>
      </c>
      <c r="AW31" s="481" t="s">
        <v>633</v>
      </c>
      <c r="AX31" s="479">
        <v>0</v>
      </c>
      <c r="AY31" s="479">
        <v>0</v>
      </c>
      <c r="AZ31" s="479">
        <v>0</v>
      </c>
      <c r="BA31" s="479"/>
      <c r="BB31" s="479">
        <v>0</v>
      </c>
      <c r="BC31" s="479">
        <v>0</v>
      </c>
      <c r="BD31" s="479">
        <v>0</v>
      </c>
      <c r="BE31" s="479"/>
      <c r="BF31" s="479">
        <v>0</v>
      </c>
      <c r="BG31" s="479">
        <v>0</v>
      </c>
      <c r="BH31" s="479">
        <v>0</v>
      </c>
      <c r="BI31" s="481" t="s">
        <v>633</v>
      </c>
      <c r="BJ31" s="479">
        <v>0</v>
      </c>
      <c r="BK31" s="479">
        <v>0</v>
      </c>
      <c r="BL31" s="479">
        <v>0</v>
      </c>
      <c r="BM31" s="479"/>
      <c r="BN31" s="479">
        <v>45035.3266</v>
      </c>
      <c r="BO31" s="479">
        <v>-45003.151850000002</v>
      </c>
      <c r="BP31" s="479">
        <v>32.174750000000003</v>
      </c>
      <c r="BQ31" s="479"/>
      <c r="BR31" s="479">
        <v>241314.38823000004</v>
      </c>
      <c r="BS31" s="479">
        <v>-42279.538539999994</v>
      </c>
      <c r="BT31" s="479">
        <v>199034.84969</v>
      </c>
      <c r="BU31" s="481" t="s">
        <v>633</v>
      </c>
      <c r="BV31" s="479">
        <v>73503.413790000006</v>
      </c>
      <c r="BW31" s="479">
        <v>-30120.730489999998</v>
      </c>
      <c r="BX31" s="479">
        <v>43382.683299999997</v>
      </c>
      <c r="BY31" s="479"/>
      <c r="BZ31" s="479">
        <v>241314.38823000004</v>
      </c>
      <c r="CA31" s="479">
        <v>-42279.538539999994</v>
      </c>
      <c r="CB31" s="479">
        <v>199034.84969</v>
      </c>
      <c r="CC31" s="475"/>
    </row>
    <row r="32" spans="1:81" s="476" customFormat="1" ht="9" customHeight="1">
      <c r="A32" s="481" t="s">
        <v>538</v>
      </c>
      <c r="B32" s="479">
        <v>3489.47678</v>
      </c>
      <c r="C32" s="479">
        <v>1.13462</v>
      </c>
      <c r="D32" s="479">
        <v>3490.6113999999998</v>
      </c>
      <c r="E32" s="479"/>
      <c r="F32" s="479">
        <v>3.0854699999999999</v>
      </c>
      <c r="G32" s="479">
        <v>0</v>
      </c>
      <c r="H32" s="479">
        <v>3.0854699999999999</v>
      </c>
      <c r="I32" s="479"/>
      <c r="J32" s="479">
        <v>155.59014000000002</v>
      </c>
      <c r="K32" s="479">
        <v>170.86870999999999</v>
      </c>
      <c r="L32" s="479">
        <v>326.45884999999998</v>
      </c>
      <c r="M32" s="481" t="s">
        <v>538</v>
      </c>
      <c r="N32" s="479">
        <v>11.76357</v>
      </c>
      <c r="O32" s="479">
        <v>2.3000000000000001E-4</v>
      </c>
      <c r="P32" s="479">
        <v>11.7638</v>
      </c>
      <c r="Q32" s="479"/>
      <c r="R32" s="479">
        <v>0</v>
      </c>
      <c r="S32" s="479">
        <v>0</v>
      </c>
      <c r="T32" s="479">
        <v>0</v>
      </c>
      <c r="U32" s="479"/>
      <c r="V32" s="479">
        <v>2.8510200000000001</v>
      </c>
      <c r="W32" s="479">
        <v>0</v>
      </c>
      <c r="X32" s="479">
        <v>2.8510200000000001</v>
      </c>
      <c r="Y32" s="481" t="s">
        <v>538</v>
      </c>
      <c r="Z32" s="479">
        <v>0</v>
      </c>
      <c r="AA32" s="479">
        <v>0</v>
      </c>
      <c r="AB32" s="479">
        <v>0</v>
      </c>
      <c r="AC32" s="479"/>
      <c r="AD32" s="479">
        <v>4138.3242200000004</v>
      </c>
      <c r="AE32" s="479">
        <v>401.58931000000001</v>
      </c>
      <c r="AF32" s="479">
        <v>4539.9135299999998</v>
      </c>
      <c r="AG32" s="479"/>
      <c r="AH32" s="479">
        <v>9.8188700000000004</v>
      </c>
      <c r="AI32" s="479">
        <v>0</v>
      </c>
      <c r="AJ32" s="479">
        <v>9.8188700000000004</v>
      </c>
      <c r="AK32" s="481" t="s">
        <v>538</v>
      </c>
      <c r="AL32" s="479">
        <v>1.2573800000000002</v>
      </c>
      <c r="AM32" s="479">
        <v>2.2299999999999998E-3</v>
      </c>
      <c r="AN32" s="479">
        <v>1.2596099999999999</v>
      </c>
      <c r="AO32" s="479"/>
      <c r="AP32" s="479">
        <v>17.28304</v>
      </c>
      <c r="AQ32" s="479">
        <v>0</v>
      </c>
      <c r="AR32" s="479">
        <v>17.28304</v>
      </c>
      <c r="AS32" s="479"/>
      <c r="AT32" s="479">
        <v>3249.1451499999998</v>
      </c>
      <c r="AU32" s="479">
        <v>0</v>
      </c>
      <c r="AV32" s="479">
        <v>3249.1451499999998</v>
      </c>
      <c r="AW32" s="481" t="s">
        <v>538</v>
      </c>
      <c r="AX32" s="479">
        <v>13.09188</v>
      </c>
      <c r="AY32" s="479">
        <v>0</v>
      </c>
      <c r="AZ32" s="479">
        <v>13.09188</v>
      </c>
      <c r="BA32" s="479"/>
      <c r="BB32" s="479">
        <v>640.39750000000004</v>
      </c>
      <c r="BC32" s="479">
        <v>0</v>
      </c>
      <c r="BD32" s="479">
        <v>640.39750000000004</v>
      </c>
      <c r="BE32" s="479"/>
      <c r="BF32" s="479">
        <v>0</v>
      </c>
      <c r="BG32" s="479">
        <v>0</v>
      </c>
      <c r="BH32" s="479">
        <v>0</v>
      </c>
      <c r="BI32" s="481" t="s">
        <v>538</v>
      </c>
      <c r="BJ32" s="479">
        <v>0</v>
      </c>
      <c r="BK32" s="479">
        <v>0</v>
      </c>
      <c r="BL32" s="479">
        <v>0</v>
      </c>
      <c r="BM32" s="479"/>
      <c r="BN32" s="479">
        <v>0</v>
      </c>
      <c r="BO32" s="479">
        <v>0</v>
      </c>
      <c r="BP32" s="479">
        <v>0</v>
      </c>
      <c r="BQ32" s="479"/>
      <c r="BR32" s="479">
        <v>11732.085020000002</v>
      </c>
      <c r="BS32" s="479">
        <v>573.5951</v>
      </c>
      <c r="BT32" s="479">
        <v>12305.680119999997</v>
      </c>
      <c r="BU32" s="481" t="s">
        <v>538</v>
      </c>
      <c r="BV32" s="479">
        <v>155.59014000000002</v>
      </c>
      <c r="BW32" s="479">
        <v>170.86870999999999</v>
      </c>
      <c r="BX32" s="479">
        <v>326.45884999999998</v>
      </c>
      <c r="BY32" s="479"/>
      <c r="BZ32" s="479">
        <v>11732.085020000002</v>
      </c>
      <c r="CA32" s="479">
        <v>573.5951</v>
      </c>
      <c r="CB32" s="479">
        <v>12305.680119999997</v>
      </c>
      <c r="CC32" s="475"/>
    </row>
    <row r="33" spans="1:83" s="476" customFormat="1" ht="5.0999999999999996" customHeight="1">
      <c r="A33" s="481"/>
      <c r="B33" s="479"/>
      <c r="C33" s="479"/>
      <c r="D33" s="479"/>
      <c r="E33" s="479"/>
      <c r="F33" s="479"/>
      <c r="G33" s="479"/>
      <c r="H33" s="479"/>
      <c r="I33" s="479"/>
      <c r="J33" s="479"/>
      <c r="K33" s="479"/>
      <c r="L33" s="479"/>
      <c r="M33" s="481"/>
      <c r="N33" s="479"/>
      <c r="O33" s="479"/>
      <c r="P33" s="479"/>
      <c r="Q33" s="479"/>
      <c r="R33" s="479"/>
      <c r="S33" s="479"/>
      <c r="T33" s="479"/>
      <c r="U33" s="479"/>
      <c r="V33" s="479"/>
      <c r="W33" s="479"/>
      <c r="X33" s="479"/>
      <c r="Y33" s="481"/>
      <c r="Z33" s="479"/>
      <c r="AA33" s="479"/>
      <c r="AB33" s="479"/>
      <c r="AC33" s="479"/>
      <c r="AD33" s="479"/>
      <c r="AE33" s="479"/>
      <c r="AF33" s="479"/>
      <c r="AG33" s="479"/>
      <c r="AH33" s="479"/>
      <c r="AI33" s="479"/>
      <c r="AJ33" s="479"/>
      <c r="AK33" s="481"/>
      <c r="AL33" s="479"/>
      <c r="AM33" s="479"/>
      <c r="AN33" s="479"/>
      <c r="AO33" s="479"/>
      <c r="AP33" s="479"/>
      <c r="AQ33" s="479"/>
      <c r="AR33" s="479"/>
      <c r="AS33" s="479"/>
      <c r="AT33" s="479"/>
      <c r="AU33" s="479"/>
      <c r="AV33" s="479"/>
      <c r="AW33" s="481"/>
      <c r="AX33" s="479"/>
      <c r="AY33" s="479"/>
      <c r="AZ33" s="479"/>
      <c r="BA33" s="479"/>
      <c r="BB33" s="479"/>
      <c r="BC33" s="479"/>
      <c r="BD33" s="479"/>
      <c r="BE33" s="479"/>
      <c r="BF33" s="479"/>
      <c r="BG33" s="479"/>
      <c r="BH33" s="479"/>
      <c r="BI33" s="481"/>
      <c r="BJ33" s="479"/>
      <c r="BK33" s="479"/>
      <c r="BL33" s="479"/>
      <c r="BM33" s="479"/>
      <c r="BN33" s="479"/>
      <c r="BO33" s="479"/>
      <c r="BP33" s="479"/>
      <c r="BQ33" s="479"/>
      <c r="BR33" s="479"/>
      <c r="BS33" s="479"/>
      <c r="BT33" s="479"/>
      <c r="BU33" s="481"/>
      <c r="BV33" s="479"/>
      <c r="BW33" s="479"/>
      <c r="BX33" s="479"/>
      <c r="BY33" s="479"/>
      <c r="BZ33" s="479"/>
      <c r="CA33" s="479"/>
      <c r="CB33" s="479"/>
      <c r="CC33" s="475"/>
    </row>
    <row r="34" spans="1:83" s="476" customFormat="1" ht="8.1" customHeight="1">
      <c r="A34" s="473" t="s">
        <v>634</v>
      </c>
      <c r="B34" s="474">
        <v>1349743.19878</v>
      </c>
      <c r="C34" s="474">
        <v>251193.92819000001</v>
      </c>
      <c r="D34" s="474">
        <v>1600937.1269700001</v>
      </c>
      <c r="E34" s="474"/>
      <c r="F34" s="474">
        <v>35102.39615</v>
      </c>
      <c r="G34" s="474">
        <v>2688.40634</v>
      </c>
      <c r="H34" s="474">
        <v>37790.802490000002</v>
      </c>
      <c r="I34" s="474"/>
      <c r="J34" s="474">
        <v>2067506.5348699999</v>
      </c>
      <c r="K34" s="474">
        <v>1010744.77775</v>
      </c>
      <c r="L34" s="474">
        <v>3078251.31262</v>
      </c>
      <c r="M34" s="473" t="s">
        <v>634</v>
      </c>
      <c r="N34" s="474">
        <v>115455.19246999999</v>
      </c>
      <c r="O34" s="474">
        <v>27492.53296</v>
      </c>
      <c r="P34" s="474">
        <v>142947.72543000002</v>
      </c>
      <c r="Q34" s="474"/>
      <c r="R34" s="474">
        <v>109289.12839</v>
      </c>
      <c r="S34" s="474">
        <v>64543.88523</v>
      </c>
      <c r="T34" s="474">
        <v>173833.01362000001</v>
      </c>
      <c r="U34" s="474"/>
      <c r="V34" s="474">
        <v>774908.74533000006</v>
      </c>
      <c r="W34" s="474">
        <v>95242.006500000003</v>
      </c>
      <c r="X34" s="474">
        <v>870150.75183000008</v>
      </c>
      <c r="Y34" s="473" t="s">
        <v>634</v>
      </c>
      <c r="Z34" s="474">
        <v>217.06604999999999</v>
      </c>
      <c r="AA34" s="474">
        <v>147530.28581</v>
      </c>
      <c r="AB34" s="474">
        <v>147747.35186000002</v>
      </c>
      <c r="AC34" s="474"/>
      <c r="AD34" s="474">
        <v>895959.39052999998</v>
      </c>
      <c r="AE34" s="474">
        <v>152882.79313999999</v>
      </c>
      <c r="AF34" s="474">
        <v>1048842.1836699999</v>
      </c>
      <c r="AG34" s="474"/>
      <c r="AH34" s="474">
        <v>586336.4227</v>
      </c>
      <c r="AI34" s="474">
        <v>-14286.95844</v>
      </c>
      <c r="AJ34" s="474">
        <v>572049.46426000004</v>
      </c>
      <c r="AK34" s="473" t="s">
        <v>634</v>
      </c>
      <c r="AL34" s="474">
        <v>21497.19169</v>
      </c>
      <c r="AM34" s="474">
        <v>12854.740159999999</v>
      </c>
      <c r="AN34" s="474">
        <v>34351.931850000001</v>
      </c>
      <c r="AO34" s="474"/>
      <c r="AP34" s="474">
        <v>227330.34350999998</v>
      </c>
      <c r="AQ34" s="474">
        <v>1862.56756</v>
      </c>
      <c r="AR34" s="474">
        <v>229192.91107</v>
      </c>
      <c r="AS34" s="474"/>
      <c r="AT34" s="474">
        <v>36226.386109999999</v>
      </c>
      <c r="AU34" s="474">
        <v>88428.066930000001</v>
      </c>
      <c r="AV34" s="474">
        <v>124654.45304000001</v>
      </c>
      <c r="AW34" s="473" t="s">
        <v>634</v>
      </c>
      <c r="AX34" s="474">
        <v>92357.208719999995</v>
      </c>
      <c r="AY34" s="474">
        <v>137.05717999999999</v>
      </c>
      <c r="AZ34" s="474">
        <v>92494.265900000013</v>
      </c>
      <c r="BA34" s="474"/>
      <c r="BB34" s="474">
        <v>49149.133020000001</v>
      </c>
      <c r="BC34" s="474">
        <v>1725.6595500000001</v>
      </c>
      <c r="BD34" s="474">
        <v>50874.792569999998</v>
      </c>
      <c r="BE34" s="474"/>
      <c r="BF34" s="474">
        <v>7287.8073600000007</v>
      </c>
      <c r="BG34" s="474">
        <v>5173.2181300000002</v>
      </c>
      <c r="BH34" s="474">
        <v>12461.02549</v>
      </c>
      <c r="BI34" s="473" t="s">
        <v>634</v>
      </c>
      <c r="BJ34" s="474">
        <v>4778.8540400000002</v>
      </c>
      <c r="BK34" s="474">
        <v>5173.52124</v>
      </c>
      <c r="BL34" s="474">
        <v>9952.3752800000002</v>
      </c>
      <c r="BM34" s="474"/>
      <c r="BN34" s="474">
        <v>-36566.131710000001</v>
      </c>
      <c r="BO34" s="474">
        <v>51012.332119999999</v>
      </c>
      <c r="BP34" s="474">
        <v>14446.200409999999</v>
      </c>
      <c r="BQ34" s="474"/>
      <c r="BR34" s="474">
        <v>6336578.8680099985</v>
      </c>
      <c r="BS34" s="474">
        <v>1904398.8203499997</v>
      </c>
      <c r="BT34" s="474">
        <v>8240977.688360001</v>
      </c>
      <c r="BU34" s="473" t="s">
        <v>634</v>
      </c>
      <c r="BV34" s="474">
        <v>2067506.5348699999</v>
      </c>
      <c r="BW34" s="474">
        <v>1019760.69091</v>
      </c>
      <c r="BX34" s="474">
        <v>3087267.22578</v>
      </c>
      <c r="BY34" s="474"/>
      <c r="BZ34" s="474">
        <v>6336578.8680099985</v>
      </c>
      <c r="CA34" s="474">
        <v>1913414.7335099997</v>
      </c>
      <c r="CB34" s="474">
        <v>8249993.601520001</v>
      </c>
      <c r="CC34" s="475"/>
    </row>
    <row r="35" spans="1:83" s="482" customFormat="1" ht="5.0999999999999996" customHeight="1">
      <c r="A35" s="484"/>
      <c r="B35" s="485"/>
      <c r="C35" s="485"/>
      <c r="D35" s="485"/>
      <c r="E35" s="485"/>
      <c r="F35" s="485"/>
      <c r="G35" s="485"/>
      <c r="H35" s="485"/>
      <c r="I35" s="485"/>
      <c r="J35" s="485"/>
      <c r="K35" s="485"/>
      <c r="L35" s="485"/>
      <c r="M35" s="484"/>
      <c r="N35" s="485"/>
      <c r="O35" s="485"/>
      <c r="P35" s="485"/>
      <c r="Q35" s="485"/>
      <c r="R35" s="485"/>
      <c r="S35" s="485"/>
      <c r="T35" s="485"/>
      <c r="U35" s="485"/>
      <c r="V35" s="485"/>
      <c r="W35" s="485"/>
      <c r="X35" s="485"/>
      <c r="Y35" s="484"/>
      <c r="Z35" s="485"/>
      <c r="AA35" s="485"/>
      <c r="AB35" s="485"/>
      <c r="AC35" s="485"/>
      <c r="AD35" s="485"/>
      <c r="AE35" s="485"/>
      <c r="AF35" s="485"/>
      <c r="AG35" s="485"/>
      <c r="AH35" s="485"/>
      <c r="AI35" s="485"/>
      <c r="AJ35" s="485"/>
      <c r="AK35" s="484"/>
      <c r="AL35" s="485"/>
      <c r="AM35" s="485"/>
      <c r="AN35" s="485"/>
      <c r="AO35" s="485"/>
      <c r="AP35" s="485"/>
      <c r="AQ35" s="485"/>
      <c r="AR35" s="485"/>
      <c r="AS35" s="485"/>
      <c r="AT35" s="485"/>
      <c r="AU35" s="485"/>
      <c r="AV35" s="485"/>
      <c r="AW35" s="484"/>
      <c r="AX35" s="485"/>
      <c r="AY35" s="485"/>
      <c r="AZ35" s="485"/>
      <c r="BA35" s="485"/>
      <c r="BB35" s="485"/>
      <c r="BC35" s="485"/>
      <c r="BD35" s="485"/>
      <c r="BE35" s="485"/>
      <c r="BF35" s="485"/>
      <c r="BG35" s="485"/>
      <c r="BH35" s="485"/>
      <c r="BI35" s="484"/>
      <c r="BJ35" s="485"/>
      <c r="BK35" s="485"/>
      <c r="BL35" s="485"/>
      <c r="BM35" s="485"/>
      <c r="BN35" s="485"/>
      <c r="BO35" s="485"/>
      <c r="BP35" s="485"/>
      <c r="BQ35" s="485"/>
      <c r="BR35" s="485"/>
      <c r="BS35" s="485"/>
      <c r="BT35" s="485"/>
      <c r="BU35" s="484"/>
      <c r="BV35" s="485"/>
      <c r="BW35" s="485"/>
      <c r="BX35" s="485"/>
      <c r="BY35" s="485"/>
      <c r="BZ35" s="485"/>
      <c r="CA35" s="485"/>
      <c r="CB35" s="485"/>
    </row>
    <row r="36" spans="1:83" s="476" customFormat="1" ht="8.1" customHeight="1">
      <c r="A36" s="547" t="s">
        <v>635</v>
      </c>
      <c r="B36" s="474">
        <v>620784.25571000006</v>
      </c>
      <c r="C36" s="474">
        <v>35429.103579999995</v>
      </c>
      <c r="D36" s="474">
        <v>656213.35928999993</v>
      </c>
      <c r="E36" s="474"/>
      <c r="F36" s="474">
        <v>12690.25304</v>
      </c>
      <c r="G36" s="474">
        <v>929.04881999999998</v>
      </c>
      <c r="H36" s="474">
        <v>13619.30186</v>
      </c>
      <c r="I36" s="474"/>
      <c r="J36" s="474">
        <v>708371.31110000005</v>
      </c>
      <c r="K36" s="474">
        <v>16271.29026</v>
      </c>
      <c r="L36" s="474">
        <v>724642.60135999997</v>
      </c>
      <c r="M36" s="547" t="s">
        <v>635</v>
      </c>
      <c r="N36" s="474">
        <v>144649.04412999999</v>
      </c>
      <c r="O36" s="474">
        <v>46964.81078</v>
      </c>
      <c r="P36" s="474">
        <v>191613.85490999999</v>
      </c>
      <c r="Q36" s="474"/>
      <c r="R36" s="474">
        <v>39613.421310000005</v>
      </c>
      <c r="S36" s="474">
        <v>3029.65146</v>
      </c>
      <c r="T36" s="474">
        <v>42643.072770000006</v>
      </c>
      <c r="U36" s="474"/>
      <c r="V36" s="474">
        <v>300373.00003</v>
      </c>
      <c r="W36" s="474">
        <v>1662.5173300000001</v>
      </c>
      <c r="X36" s="474">
        <v>302035.51736</v>
      </c>
      <c r="Y36" s="547" t="s">
        <v>635</v>
      </c>
      <c r="Z36" s="474">
        <v>8657.2664600000007</v>
      </c>
      <c r="AA36" s="474">
        <v>1192.96136</v>
      </c>
      <c r="AB36" s="474">
        <v>9850.2278200000001</v>
      </c>
      <c r="AC36" s="474"/>
      <c r="AD36" s="474">
        <v>547343.26785000006</v>
      </c>
      <c r="AE36" s="474">
        <v>-22068.92684</v>
      </c>
      <c r="AF36" s="474">
        <v>525274.34100999997</v>
      </c>
      <c r="AG36" s="474"/>
      <c r="AH36" s="474">
        <v>188023.93893999999</v>
      </c>
      <c r="AI36" s="474">
        <v>-615.86036999999999</v>
      </c>
      <c r="AJ36" s="474">
        <v>187408.07856999998</v>
      </c>
      <c r="AK36" s="547" t="s">
        <v>635</v>
      </c>
      <c r="AL36" s="474">
        <v>6301.2649199999996</v>
      </c>
      <c r="AM36" s="474">
        <v>-4165.9908800000003</v>
      </c>
      <c r="AN36" s="474">
        <v>2135.2740400000002</v>
      </c>
      <c r="AO36" s="474"/>
      <c r="AP36" s="474">
        <v>183585.04762</v>
      </c>
      <c r="AQ36" s="474">
        <v>-4.4438199999999997</v>
      </c>
      <c r="AR36" s="474">
        <v>183580.60380000001</v>
      </c>
      <c r="AS36" s="474"/>
      <c r="AT36" s="474">
        <v>45253.512900000002</v>
      </c>
      <c r="AU36" s="474">
        <v>0</v>
      </c>
      <c r="AV36" s="474">
        <v>45253.512900000002</v>
      </c>
      <c r="AW36" s="547" t="s">
        <v>635</v>
      </c>
      <c r="AX36" s="474">
        <v>89164.638919999998</v>
      </c>
      <c r="AY36" s="474">
        <v>0</v>
      </c>
      <c r="AZ36" s="474">
        <v>89164.638919999998</v>
      </c>
      <c r="BA36" s="474"/>
      <c r="BB36" s="474">
        <v>26391.56335</v>
      </c>
      <c r="BC36" s="474">
        <v>81.102990000000005</v>
      </c>
      <c r="BD36" s="474">
        <v>26472.66634</v>
      </c>
      <c r="BE36" s="474"/>
      <c r="BF36" s="474">
        <v>-752.28998000000001</v>
      </c>
      <c r="BG36" s="474">
        <v>-1924.49181</v>
      </c>
      <c r="BH36" s="474">
        <v>-2676.78179</v>
      </c>
      <c r="BI36" s="547" t="s">
        <v>635</v>
      </c>
      <c r="BJ36" s="474">
        <v>-168</v>
      </c>
      <c r="BK36" s="474">
        <v>159.768</v>
      </c>
      <c r="BL36" s="474">
        <v>-8.2319999999999993</v>
      </c>
      <c r="BM36" s="474"/>
      <c r="BN36" s="474">
        <v>21.33259</v>
      </c>
      <c r="BO36" s="474">
        <v>-1378.4938300000001</v>
      </c>
      <c r="BP36" s="474">
        <v>-1357.1612399999999</v>
      </c>
      <c r="BQ36" s="474"/>
      <c r="BR36" s="474">
        <v>2920302.8288899995</v>
      </c>
      <c r="BS36" s="474">
        <v>75562.047029999987</v>
      </c>
      <c r="BT36" s="474">
        <v>2995864.87592</v>
      </c>
      <c r="BU36" s="547" t="s">
        <v>635</v>
      </c>
      <c r="BV36" s="474">
        <v>708371.31110000005</v>
      </c>
      <c r="BW36" s="474">
        <v>16271.29026</v>
      </c>
      <c r="BX36" s="474">
        <v>724642.60135999997</v>
      </c>
      <c r="BY36" s="474"/>
      <c r="BZ36" s="474">
        <v>2920302.8288899995</v>
      </c>
      <c r="CA36" s="474">
        <v>75562.047029999987</v>
      </c>
      <c r="CB36" s="474">
        <v>2995864.8759199996</v>
      </c>
      <c r="CC36" s="475"/>
    </row>
    <row r="37" spans="1:83" s="482" customFormat="1" ht="5.0999999999999996" customHeight="1">
      <c r="A37" s="481"/>
      <c r="B37" s="485"/>
      <c r="C37" s="485"/>
      <c r="D37" s="485"/>
      <c r="E37" s="485"/>
      <c r="F37" s="485"/>
      <c r="G37" s="485"/>
      <c r="H37" s="485"/>
      <c r="I37" s="485"/>
      <c r="J37" s="485"/>
      <c r="K37" s="485"/>
      <c r="L37" s="485"/>
      <c r="M37" s="481"/>
      <c r="N37" s="485"/>
      <c r="O37" s="485"/>
      <c r="P37" s="485"/>
      <c r="Q37" s="485"/>
      <c r="R37" s="485"/>
      <c r="S37" s="485"/>
      <c r="T37" s="485"/>
      <c r="U37" s="485"/>
      <c r="V37" s="485"/>
      <c r="W37" s="485"/>
      <c r="X37" s="485"/>
      <c r="Y37" s="481"/>
      <c r="Z37" s="485"/>
      <c r="AA37" s="485"/>
      <c r="AB37" s="485"/>
      <c r="AC37" s="485"/>
      <c r="AD37" s="485"/>
      <c r="AE37" s="485"/>
      <c r="AF37" s="485"/>
      <c r="AG37" s="485"/>
      <c r="AH37" s="485"/>
      <c r="AI37" s="485"/>
      <c r="AJ37" s="485"/>
      <c r="AK37" s="481"/>
      <c r="AL37" s="485"/>
      <c r="AM37" s="485"/>
      <c r="AN37" s="485"/>
      <c r="AO37" s="485"/>
      <c r="AP37" s="485"/>
      <c r="AQ37" s="485"/>
      <c r="AR37" s="485"/>
      <c r="AS37" s="485"/>
      <c r="AT37" s="485"/>
      <c r="AU37" s="485"/>
      <c r="AV37" s="485"/>
      <c r="AW37" s="481"/>
      <c r="AX37" s="485"/>
      <c r="AY37" s="485"/>
      <c r="AZ37" s="485"/>
      <c r="BA37" s="485"/>
      <c r="BB37" s="485"/>
      <c r="BC37" s="485"/>
      <c r="BD37" s="485"/>
      <c r="BE37" s="485"/>
      <c r="BF37" s="485"/>
      <c r="BG37" s="485"/>
      <c r="BH37" s="485"/>
      <c r="BI37" s="481"/>
      <c r="BJ37" s="485"/>
      <c r="BK37" s="485"/>
      <c r="BL37" s="485"/>
      <c r="BM37" s="485"/>
      <c r="BN37" s="485"/>
      <c r="BO37" s="485"/>
      <c r="BP37" s="485"/>
      <c r="BQ37" s="485"/>
      <c r="BR37" s="485"/>
      <c r="BS37" s="485"/>
      <c r="BT37" s="485"/>
      <c r="BU37" s="481"/>
      <c r="BV37" s="485"/>
      <c r="BW37" s="485"/>
      <c r="BX37" s="485"/>
      <c r="BY37" s="485"/>
      <c r="BZ37" s="485"/>
      <c r="CA37" s="485"/>
      <c r="CB37" s="485"/>
    </row>
    <row r="38" spans="1:83" s="476" customFormat="1" ht="8.1" customHeight="1">
      <c r="A38" s="473" t="s">
        <v>636</v>
      </c>
      <c r="B38" s="474">
        <v>728958.94307000004</v>
      </c>
      <c r="C38" s="474">
        <v>215764.82461000001</v>
      </c>
      <c r="D38" s="474">
        <v>944723.76767999993</v>
      </c>
      <c r="E38" s="474"/>
      <c r="F38" s="474">
        <v>22412.143110000001</v>
      </c>
      <c r="G38" s="474">
        <v>1759.35752</v>
      </c>
      <c r="H38" s="474">
        <v>24171.500629999999</v>
      </c>
      <c r="I38" s="474"/>
      <c r="J38" s="474">
        <v>1359135.22377</v>
      </c>
      <c r="K38" s="474">
        <v>994473.48748999997</v>
      </c>
      <c r="L38" s="474">
        <v>2353608.7112600002</v>
      </c>
      <c r="M38" s="473" t="s">
        <v>636</v>
      </c>
      <c r="N38" s="474">
        <v>-29193.85166</v>
      </c>
      <c r="O38" s="474">
        <v>-19472.277819999999</v>
      </c>
      <c r="P38" s="474">
        <v>-48666.129479999996</v>
      </c>
      <c r="Q38" s="474"/>
      <c r="R38" s="474">
        <v>69675.707079999993</v>
      </c>
      <c r="S38" s="474">
        <v>61514.233770000006</v>
      </c>
      <c r="T38" s="474">
        <v>131189.94084999998</v>
      </c>
      <c r="U38" s="474"/>
      <c r="V38" s="474">
        <v>474535.74530000001</v>
      </c>
      <c r="W38" s="474">
        <v>93579.489170000001</v>
      </c>
      <c r="X38" s="474">
        <v>568115.23447000002</v>
      </c>
      <c r="Y38" s="473" t="s">
        <v>636</v>
      </c>
      <c r="Z38" s="474">
        <v>-8440.2004099999995</v>
      </c>
      <c r="AA38" s="474">
        <v>146337.32444999999</v>
      </c>
      <c r="AB38" s="474">
        <v>137897.12404</v>
      </c>
      <c r="AC38" s="474"/>
      <c r="AD38" s="474">
        <v>348616.12268000003</v>
      </c>
      <c r="AE38" s="474">
        <v>174951.71997999999</v>
      </c>
      <c r="AF38" s="474">
        <v>523567.84266000002</v>
      </c>
      <c r="AG38" s="474"/>
      <c r="AH38" s="474">
        <v>398312.48375999997</v>
      </c>
      <c r="AI38" s="474">
        <v>-13671.09807</v>
      </c>
      <c r="AJ38" s="474">
        <v>384641.38569000002</v>
      </c>
      <c r="AK38" s="473" t="s">
        <v>636</v>
      </c>
      <c r="AL38" s="474">
        <v>15195.92677</v>
      </c>
      <c r="AM38" s="474">
        <v>17020.731039999999</v>
      </c>
      <c r="AN38" s="474">
        <v>32216.657809999997</v>
      </c>
      <c r="AO38" s="474"/>
      <c r="AP38" s="474">
        <v>43745.295890000001</v>
      </c>
      <c r="AQ38" s="474">
        <v>1867.0113799999999</v>
      </c>
      <c r="AR38" s="474">
        <v>45612.307270000005</v>
      </c>
      <c r="AS38" s="474"/>
      <c r="AT38" s="474">
        <v>-9027.1267899999984</v>
      </c>
      <c r="AU38" s="474">
        <v>88428.066930000001</v>
      </c>
      <c r="AV38" s="474">
        <v>79400.940140000006</v>
      </c>
      <c r="AW38" s="473" t="s">
        <v>636</v>
      </c>
      <c r="AX38" s="474">
        <v>3192.5697999999998</v>
      </c>
      <c r="AY38" s="474">
        <v>137.05717999999999</v>
      </c>
      <c r="AZ38" s="474">
        <v>3329.62698</v>
      </c>
      <c r="BA38" s="474"/>
      <c r="BB38" s="474">
        <v>22757.569670000001</v>
      </c>
      <c r="BC38" s="474">
        <v>1644.55656</v>
      </c>
      <c r="BD38" s="474">
        <v>24402.126230000002</v>
      </c>
      <c r="BE38" s="474"/>
      <c r="BF38" s="474">
        <v>8040.0973400000003</v>
      </c>
      <c r="BG38" s="474">
        <v>7097.7099400000006</v>
      </c>
      <c r="BH38" s="474">
        <v>15137.807279999999</v>
      </c>
      <c r="BI38" s="473" t="s">
        <v>636</v>
      </c>
      <c r="BJ38" s="474">
        <v>4946.8540400000002</v>
      </c>
      <c r="BK38" s="474">
        <v>5013.75324</v>
      </c>
      <c r="BL38" s="474">
        <v>9960.6072800000002</v>
      </c>
      <c r="BM38" s="474"/>
      <c r="BN38" s="474">
        <v>-36587.4643</v>
      </c>
      <c r="BO38" s="474">
        <v>52390.825950000006</v>
      </c>
      <c r="BP38" s="474">
        <v>15803.361650000001</v>
      </c>
      <c r="BQ38" s="474"/>
      <c r="BR38" s="474">
        <v>3416276.0391200003</v>
      </c>
      <c r="BS38" s="474">
        <v>1828836.7733199999</v>
      </c>
      <c r="BT38" s="474">
        <v>5245112.8124399995</v>
      </c>
      <c r="BU38" s="473" t="s">
        <v>636</v>
      </c>
      <c r="BV38" s="474">
        <v>1359135.22377</v>
      </c>
      <c r="BW38" s="474">
        <v>1003489.40065</v>
      </c>
      <c r="BX38" s="474">
        <v>2362624.6244200002</v>
      </c>
      <c r="BY38" s="474"/>
      <c r="BZ38" s="474">
        <v>3416276.0391200003</v>
      </c>
      <c r="CA38" s="474">
        <v>1837852.6864799999</v>
      </c>
      <c r="CB38" s="474">
        <v>5254128.7255999995</v>
      </c>
      <c r="CC38" s="475"/>
      <c r="CD38" s="475"/>
      <c r="CE38" s="475"/>
    </row>
    <row r="39" spans="1:83" s="482" customFormat="1" ht="5.0999999999999996" customHeight="1">
      <c r="A39" s="484"/>
      <c r="B39" s="485"/>
      <c r="C39" s="485"/>
      <c r="D39" s="485"/>
      <c r="E39" s="485"/>
      <c r="F39" s="485"/>
      <c r="G39" s="485"/>
      <c r="H39" s="485"/>
      <c r="I39" s="485"/>
      <c r="J39" s="485"/>
      <c r="K39" s="485"/>
      <c r="L39" s="485"/>
      <c r="M39" s="484"/>
      <c r="N39" s="485"/>
      <c r="O39" s="485"/>
      <c r="P39" s="485"/>
      <c r="Q39" s="485"/>
      <c r="R39" s="485"/>
      <c r="S39" s="485"/>
      <c r="T39" s="485"/>
      <c r="U39" s="485"/>
      <c r="V39" s="485"/>
      <c r="W39" s="485"/>
      <c r="X39" s="485"/>
      <c r="Y39" s="484"/>
      <c r="Z39" s="485"/>
      <c r="AA39" s="485"/>
      <c r="AB39" s="485"/>
      <c r="AC39" s="485"/>
      <c r="AD39" s="485"/>
      <c r="AE39" s="485"/>
      <c r="AF39" s="485"/>
      <c r="AG39" s="485"/>
      <c r="AH39" s="485"/>
      <c r="AI39" s="485"/>
      <c r="AJ39" s="485"/>
      <c r="AK39" s="484"/>
      <c r="AL39" s="485"/>
      <c r="AM39" s="485"/>
      <c r="AN39" s="485"/>
      <c r="AO39" s="485"/>
      <c r="AP39" s="485"/>
      <c r="AQ39" s="485"/>
      <c r="AR39" s="485"/>
      <c r="AS39" s="485"/>
      <c r="AT39" s="485"/>
      <c r="AU39" s="485"/>
      <c r="AV39" s="485"/>
      <c r="AW39" s="484"/>
      <c r="AX39" s="485"/>
      <c r="AY39" s="485"/>
      <c r="AZ39" s="485"/>
      <c r="BA39" s="485"/>
      <c r="BB39" s="485"/>
      <c r="BC39" s="485"/>
      <c r="BD39" s="485"/>
      <c r="BE39" s="485"/>
      <c r="BF39" s="485"/>
      <c r="BG39" s="485"/>
      <c r="BH39" s="485"/>
      <c r="BI39" s="484"/>
      <c r="BJ39" s="485"/>
      <c r="BK39" s="485"/>
      <c r="BL39" s="485"/>
      <c r="BM39" s="485"/>
      <c r="BN39" s="485"/>
      <c r="BO39" s="485"/>
      <c r="BP39" s="485"/>
      <c r="BQ39" s="485"/>
      <c r="BR39" s="485"/>
      <c r="BS39" s="485"/>
      <c r="BT39" s="485"/>
      <c r="BU39" s="484"/>
      <c r="BV39" s="485"/>
      <c r="BW39" s="485"/>
      <c r="BX39" s="485"/>
      <c r="BY39" s="485"/>
      <c r="BZ39" s="485"/>
      <c r="CA39" s="485"/>
      <c r="CB39" s="485"/>
    </row>
    <row r="40" spans="1:83" s="476" customFormat="1" ht="8.1" customHeight="1">
      <c r="A40" s="473" t="s">
        <v>637</v>
      </c>
      <c r="B40" s="474">
        <v>246965.35490999999</v>
      </c>
      <c r="C40" s="474">
        <v>201161.97168000002</v>
      </c>
      <c r="D40" s="474">
        <v>448127.32658999995</v>
      </c>
      <c r="E40" s="474"/>
      <c r="F40" s="474">
        <v>3779.2403899999999</v>
      </c>
      <c r="G40" s="474">
        <v>368.25894</v>
      </c>
      <c r="H40" s="474">
        <v>4147.4993299999996</v>
      </c>
      <c r="I40" s="474"/>
      <c r="J40" s="474">
        <v>605568.97182000009</v>
      </c>
      <c r="K40" s="474">
        <v>274981.09145999997</v>
      </c>
      <c r="L40" s="474">
        <v>880550.06328</v>
      </c>
      <c r="M40" s="473" t="s">
        <v>637</v>
      </c>
      <c r="N40" s="474">
        <v>42390.18303</v>
      </c>
      <c r="O40" s="474">
        <v>7237.0763499999994</v>
      </c>
      <c r="P40" s="474">
        <v>49627.259380000003</v>
      </c>
      <c r="Q40" s="474"/>
      <c r="R40" s="474">
        <v>32501.761329999998</v>
      </c>
      <c r="S40" s="474">
        <v>22577.593760000003</v>
      </c>
      <c r="T40" s="474">
        <v>55079.355090000005</v>
      </c>
      <c r="U40" s="474"/>
      <c r="V40" s="474">
        <v>141223.33457000001</v>
      </c>
      <c r="W40" s="474">
        <v>84961.340329999992</v>
      </c>
      <c r="X40" s="474">
        <v>226184.67490000001</v>
      </c>
      <c r="Y40" s="473" t="s">
        <v>637</v>
      </c>
      <c r="Z40" s="474">
        <v>54026.542580000001</v>
      </c>
      <c r="AA40" s="474">
        <v>3406.1809800000001</v>
      </c>
      <c r="AB40" s="474">
        <v>57432.723560000006</v>
      </c>
      <c r="AC40" s="474"/>
      <c r="AD40" s="474">
        <v>191881.34612999999</v>
      </c>
      <c r="AE40" s="474">
        <v>83658.019319999992</v>
      </c>
      <c r="AF40" s="474">
        <v>275539.36544999998</v>
      </c>
      <c r="AG40" s="474"/>
      <c r="AH40" s="474">
        <v>31943.689620000001</v>
      </c>
      <c r="AI40" s="474">
        <v>74.498199999999997</v>
      </c>
      <c r="AJ40" s="474">
        <v>32018.187819999999</v>
      </c>
      <c r="AK40" s="473" t="s">
        <v>637</v>
      </c>
      <c r="AL40" s="474">
        <v>3974.0830499999997</v>
      </c>
      <c r="AM40" s="474">
        <v>715.17165</v>
      </c>
      <c r="AN40" s="474">
        <v>4689.2547000000004</v>
      </c>
      <c r="AO40" s="474"/>
      <c r="AP40" s="474">
        <v>75282.908859999996</v>
      </c>
      <c r="AQ40" s="474">
        <v>2155.7971000000002</v>
      </c>
      <c r="AR40" s="474">
        <v>77438.705959999992</v>
      </c>
      <c r="AS40" s="474"/>
      <c r="AT40" s="474">
        <v>9439.6937899999994</v>
      </c>
      <c r="AU40" s="474">
        <v>58048.668290000001</v>
      </c>
      <c r="AV40" s="474">
        <v>67488.362079999992</v>
      </c>
      <c r="AW40" s="473" t="s">
        <v>637</v>
      </c>
      <c r="AX40" s="474">
        <v>31315.353440000003</v>
      </c>
      <c r="AY40" s="474">
        <v>2.1499999999999998E-2</v>
      </c>
      <c r="AZ40" s="474">
        <v>31315.374940000002</v>
      </c>
      <c r="BA40" s="474"/>
      <c r="BB40" s="474">
        <v>13819.087509999999</v>
      </c>
      <c r="BC40" s="474">
        <v>5.25143</v>
      </c>
      <c r="BD40" s="474">
        <v>13824.33894</v>
      </c>
      <c r="BE40" s="474"/>
      <c r="BF40" s="474">
        <v>1584.0797</v>
      </c>
      <c r="BG40" s="474">
        <v>4495.9162100000003</v>
      </c>
      <c r="BH40" s="474">
        <v>6079.9959100000005</v>
      </c>
      <c r="BI40" s="473" t="s">
        <v>637</v>
      </c>
      <c r="BJ40" s="474">
        <v>1088.2301399999999</v>
      </c>
      <c r="BK40" s="474">
        <v>3266.6293900000001</v>
      </c>
      <c r="BL40" s="474">
        <v>4354.8595300000006</v>
      </c>
      <c r="BM40" s="474"/>
      <c r="BN40" s="474">
        <v>4.6156000000000006</v>
      </c>
      <c r="BO40" s="474">
        <v>5420.2522399999998</v>
      </c>
      <c r="BP40" s="474">
        <v>5424.8678399999999</v>
      </c>
      <c r="BQ40" s="474"/>
      <c r="BR40" s="474">
        <v>1486788.4764699999</v>
      </c>
      <c r="BS40" s="474">
        <v>752533.73882999981</v>
      </c>
      <c r="BT40" s="474">
        <v>2239322.2153000003</v>
      </c>
      <c r="BU40" s="473" t="s">
        <v>637</v>
      </c>
      <c r="BV40" s="474">
        <v>605568.97182000009</v>
      </c>
      <c r="BW40" s="474">
        <v>279589.28756999999</v>
      </c>
      <c r="BX40" s="474">
        <v>885158.25939000002</v>
      </c>
      <c r="BY40" s="474"/>
      <c r="BZ40" s="474">
        <v>1486788.4764699999</v>
      </c>
      <c r="CA40" s="474">
        <v>757141.93493999983</v>
      </c>
      <c r="CB40" s="474">
        <v>2243930.4114100002</v>
      </c>
    </row>
    <row r="41" spans="1:83" s="482" customFormat="1" ht="9" customHeight="1">
      <c r="A41" s="481" t="s">
        <v>638</v>
      </c>
      <c r="B41" s="479">
        <v>4963.3049199999996</v>
      </c>
      <c r="C41" s="479">
        <v>0</v>
      </c>
      <c r="D41" s="479">
        <v>4963.3049199999996</v>
      </c>
      <c r="E41" s="479"/>
      <c r="F41" s="479">
        <v>0</v>
      </c>
      <c r="G41" s="479">
        <v>0</v>
      </c>
      <c r="H41" s="479">
        <v>0</v>
      </c>
      <c r="I41" s="479"/>
      <c r="J41" s="479">
        <v>2178.4382900000001</v>
      </c>
      <c r="K41" s="479">
        <v>1520.49929</v>
      </c>
      <c r="L41" s="479">
        <v>3698.9375800000003</v>
      </c>
      <c r="M41" s="481" t="s">
        <v>638</v>
      </c>
      <c r="N41" s="479">
        <v>269.14777000000004</v>
      </c>
      <c r="O41" s="479">
        <v>171.48867999999999</v>
      </c>
      <c r="P41" s="479">
        <v>440.63645000000002</v>
      </c>
      <c r="Q41" s="479"/>
      <c r="R41" s="479">
        <v>244.75179</v>
      </c>
      <c r="S41" s="479">
        <v>99.953690000000009</v>
      </c>
      <c r="T41" s="479">
        <v>344.70547999999997</v>
      </c>
      <c r="U41" s="479"/>
      <c r="V41" s="479">
        <v>230.73985000000002</v>
      </c>
      <c r="W41" s="479">
        <v>0</v>
      </c>
      <c r="X41" s="479">
        <v>230.73985000000002</v>
      </c>
      <c r="Y41" s="481" t="s">
        <v>638</v>
      </c>
      <c r="Z41" s="479">
        <v>9471.3440399999999</v>
      </c>
      <c r="AA41" s="479">
        <v>0</v>
      </c>
      <c r="AB41" s="479">
        <v>9471.3440399999999</v>
      </c>
      <c r="AC41" s="479"/>
      <c r="AD41" s="479">
        <v>87.716949999999997</v>
      </c>
      <c r="AE41" s="479">
        <v>0</v>
      </c>
      <c r="AF41" s="479">
        <v>87.716949999999997</v>
      </c>
      <c r="AG41" s="479"/>
      <c r="AH41" s="479">
        <v>0</v>
      </c>
      <c r="AI41" s="479">
        <v>0</v>
      </c>
      <c r="AJ41" s="479">
        <v>0</v>
      </c>
      <c r="AK41" s="481" t="s">
        <v>638</v>
      </c>
      <c r="AL41" s="479">
        <v>0</v>
      </c>
      <c r="AM41" s="479">
        <v>0</v>
      </c>
      <c r="AN41" s="479">
        <v>0</v>
      </c>
      <c r="AO41" s="479"/>
      <c r="AP41" s="479">
        <v>0</v>
      </c>
      <c r="AQ41" s="479">
        <v>0</v>
      </c>
      <c r="AR41" s="479">
        <v>0</v>
      </c>
      <c r="AS41" s="479"/>
      <c r="AT41" s="479">
        <v>0</v>
      </c>
      <c r="AU41" s="479">
        <v>0</v>
      </c>
      <c r="AV41" s="479">
        <v>0</v>
      </c>
      <c r="AW41" s="481" t="s">
        <v>638</v>
      </c>
      <c r="AX41" s="479">
        <v>0</v>
      </c>
      <c r="AY41" s="479">
        <v>0</v>
      </c>
      <c r="AZ41" s="479">
        <v>0</v>
      </c>
      <c r="BA41" s="479"/>
      <c r="BB41" s="479">
        <v>0</v>
      </c>
      <c r="BC41" s="479">
        <v>0</v>
      </c>
      <c r="BD41" s="479">
        <v>0</v>
      </c>
      <c r="BE41" s="479"/>
      <c r="BF41" s="479">
        <v>0</v>
      </c>
      <c r="BG41" s="479">
        <v>0</v>
      </c>
      <c r="BH41" s="479">
        <v>0</v>
      </c>
      <c r="BI41" s="481" t="s">
        <v>638</v>
      </c>
      <c r="BJ41" s="479">
        <v>0</v>
      </c>
      <c r="BK41" s="479">
        <v>0</v>
      </c>
      <c r="BL41" s="479">
        <v>0</v>
      </c>
      <c r="BM41" s="479"/>
      <c r="BN41" s="479">
        <v>0</v>
      </c>
      <c r="BO41" s="479">
        <v>0</v>
      </c>
      <c r="BP41" s="479">
        <v>0</v>
      </c>
      <c r="BQ41" s="479"/>
      <c r="BR41" s="479">
        <v>17445.443610000002</v>
      </c>
      <c r="BS41" s="479">
        <v>1791.94166</v>
      </c>
      <c r="BT41" s="479">
        <v>19237.385269999999</v>
      </c>
      <c r="BU41" s="481" t="s">
        <v>638</v>
      </c>
      <c r="BV41" s="479">
        <v>2178.4382900000001</v>
      </c>
      <c r="BW41" s="479">
        <v>1520.49929</v>
      </c>
      <c r="BX41" s="479">
        <v>3698.9375800000003</v>
      </c>
      <c r="BY41" s="479"/>
      <c r="BZ41" s="479">
        <v>17445.443610000002</v>
      </c>
      <c r="CA41" s="479">
        <v>1791.94166</v>
      </c>
      <c r="CB41" s="479">
        <v>19237.385269999999</v>
      </c>
    </row>
    <row r="42" spans="1:83" s="476" customFormat="1" ht="9" customHeight="1">
      <c r="A42" s="481" t="s">
        <v>639</v>
      </c>
      <c r="B42" s="479">
        <v>39492.756820000002</v>
      </c>
      <c r="C42" s="479">
        <v>34094.129630000003</v>
      </c>
      <c r="D42" s="479">
        <v>73586.886450000005</v>
      </c>
      <c r="E42" s="479"/>
      <c r="F42" s="479">
        <v>643.0398100000001</v>
      </c>
      <c r="G42" s="479">
        <v>170.52574999999999</v>
      </c>
      <c r="H42" s="479">
        <v>813.56556</v>
      </c>
      <c r="I42" s="479"/>
      <c r="J42" s="479">
        <v>26463.571920000002</v>
      </c>
      <c r="K42" s="479">
        <v>44696.90453</v>
      </c>
      <c r="L42" s="479">
        <v>71160.476450000002</v>
      </c>
      <c r="M42" s="481" t="s">
        <v>639</v>
      </c>
      <c r="N42" s="479">
        <v>5214.16878</v>
      </c>
      <c r="O42" s="479">
        <v>2000.0564999999999</v>
      </c>
      <c r="P42" s="479">
        <v>7214.2252800000006</v>
      </c>
      <c r="Q42" s="479"/>
      <c r="R42" s="479">
        <v>9138.2295299999987</v>
      </c>
      <c r="S42" s="479">
        <v>6585.6847900000002</v>
      </c>
      <c r="T42" s="479">
        <v>15723.91432</v>
      </c>
      <c r="U42" s="479"/>
      <c r="V42" s="479">
        <v>9645.981679999999</v>
      </c>
      <c r="W42" s="479">
        <v>14069.26424</v>
      </c>
      <c r="X42" s="479">
        <v>23715.245920000001</v>
      </c>
      <c r="Y42" s="481" t="s">
        <v>639</v>
      </c>
      <c r="Z42" s="479">
        <v>4272.8813799999998</v>
      </c>
      <c r="AA42" s="479">
        <v>1128.93318</v>
      </c>
      <c r="AB42" s="479">
        <v>5401.8145599999998</v>
      </c>
      <c r="AC42" s="479"/>
      <c r="AD42" s="479">
        <v>8188.71155</v>
      </c>
      <c r="AE42" s="479">
        <v>9344.6336699999993</v>
      </c>
      <c r="AF42" s="479">
        <v>17533.345219999999</v>
      </c>
      <c r="AG42" s="479"/>
      <c r="AH42" s="479">
        <v>37.5</v>
      </c>
      <c r="AI42" s="479">
        <v>0</v>
      </c>
      <c r="AJ42" s="479">
        <v>37.5</v>
      </c>
      <c r="AK42" s="481" t="s">
        <v>639</v>
      </c>
      <c r="AL42" s="479">
        <v>489.31709999999998</v>
      </c>
      <c r="AM42" s="479">
        <v>358.00303000000002</v>
      </c>
      <c r="AN42" s="479">
        <v>847.32012999999995</v>
      </c>
      <c r="AO42" s="479"/>
      <c r="AP42" s="479">
        <v>55.076000000000001</v>
      </c>
      <c r="AQ42" s="479">
        <v>0</v>
      </c>
      <c r="AR42" s="479">
        <v>55.076000000000001</v>
      </c>
      <c r="AS42" s="479"/>
      <c r="AT42" s="479">
        <v>5845.8161</v>
      </c>
      <c r="AU42" s="479">
        <v>7864.0338000000002</v>
      </c>
      <c r="AV42" s="479">
        <v>13709.849900000001</v>
      </c>
      <c r="AW42" s="481" t="s">
        <v>639</v>
      </c>
      <c r="AX42" s="479">
        <v>0</v>
      </c>
      <c r="AY42" s="479">
        <v>0</v>
      </c>
      <c r="AZ42" s="479">
        <v>0</v>
      </c>
      <c r="BA42" s="479"/>
      <c r="BB42" s="479">
        <v>49.344239999999999</v>
      </c>
      <c r="BC42" s="479">
        <v>0</v>
      </c>
      <c r="BD42" s="479">
        <v>49.344239999999999</v>
      </c>
      <c r="BE42" s="479"/>
      <c r="BF42" s="479">
        <v>1293.58377</v>
      </c>
      <c r="BG42" s="479">
        <v>2177.60043</v>
      </c>
      <c r="BH42" s="479">
        <v>3471.1842000000001</v>
      </c>
      <c r="BI42" s="481" t="s">
        <v>639</v>
      </c>
      <c r="BJ42" s="479">
        <v>1084.3553700000002</v>
      </c>
      <c r="BK42" s="479">
        <v>649.85753</v>
      </c>
      <c r="BL42" s="479">
        <v>1734.2129</v>
      </c>
      <c r="BM42" s="479"/>
      <c r="BN42" s="479">
        <v>0</v>
      </c>
      <c r="BO42" s="479">
        <v>115.52057000000001</v>
      </c>
      <c r="BP42" s="479">
        <v>115.52057000000001</v>
      </c>
      <c r="BQ42" s="479"/>
      <c r="BR42" s="479">
        <v>111914.33405000002</v>
      </c>
      <c r="BS42" s="479">
        <v>123255.14765000003</v>
      </c>
      <c r="BT42" s="479">
        <v>235169.48170000003</v>
      </c>
      <c r="BU42" s="481" t="s">
        <v>639</v>
      </c>
      <c r="BV42" s="479">
        <v>26463.571920000002</v>
      </c>
      <c r="BW42" s="479">
        <v>44696.90453</v>
      </c>
      <c r="BX42" s="479">
        <v>71160.476450000002</v>
      </c>
      <c r="BY42" s="479"/>
      <c r="BZ42" s="479">
        <v>111914.33405000002</v>
      </c>
      <c r="CA42" s="479">
        <v>123255.14765000003</v>
      </c>
      <c r="CB42" s="479">
        <v>235169.48170000006</v>
      </c>
    </row>
    <row r="43" spans="1:83" s="476" customFormat="1" ht="9" customHeight="1">
      <c r="A43" s="481" t="s">
        <v>640</v>
      </c>
      <c r="B43" s="479">
        <v>34.466000000000001</v>
      </c>
      <c r="C43" s="479">
        <v>275.83562999999998</v>
      </c>
      <c r="D43" s="479">
        <v>310.30162999999999</v>
      </c>
      <c r="E43" s="479"/>
      <c r="F43" s="479">
        <v>490.33746000000002</v>
      </c>
      <c r="G43" s="479">
        <v>0</v>
      </c>
      <c r="H43" s="479">
        <v>490.33746000000002</v>
      </c>
      <c r="I43" s="479"/>
      <c r="J43" s="479">
        <v>423.91735999999997</v>
      </c>
      <c r="K43" s="479">
        <v>2155.4913199999996</v>
      </c>
      <c r="L43" s="479">
        <v>2579.40868</v>
      </c>
      <c r="M43" s="481" t="s">
        <v>640</v>
      </c>
      <c r="N43" s="479">
        <v>0</v>
      </c>
      <c r="O43" s="479">
        <v>0</v>
      </c>
      <c r="P43" s="479">
        <v>0</v>
      </c>
      <c r="Q43" s="479"/>
      <c r="R43" s="479">
        <v>828.91</v>
      </c>
      <c r="S43" s="479">
        <v>173.26875000000001</v>
      </c>
      <c r="T43" s="479">
        <v>1002.17875</v>
      </c>
      <c r="U43" s="479"/>
      <c r="V43" s="479">
        <v>1033.6039599999999</v>
      </c>
      <c r="W43" s="479">
        <v>1730.43344</v>
      </c>
      <c r="X43" s="479">
        <v>2764.0373999999997</v>
      </c>
      <c r="Y43" s="481" t="s">
        <v>640</v>
      </c>
      <c r="Z43" s="479">
        <v>1659.9218000000001</v>
      </c>
      <c r="AA43" s="479">
        <v>0</v>
      </c>
      <c r="AB43" s="479">
        <v>1659.9218000000001</v>
      </c>
      <c r="AC43" s="479"/>
      <c r="AD43" s="479">
        <v>424.21472999999997</v>
      </c>
      <c r="AE43" s="479">
        <v>393.71093000000002</v>
      </c>
      <c r="AF43" s="479">
        <v>817.92565999999999</v>
      </c>
      <c r="AG43" s="479"/>
      <c r="AH43" s="479">
        <v>0</v>
      </c>
      <c r="AI43" s="479">
        <v>0</v>
      </c>
      <c r="AJ43" s="479">
        <v>0</v>
      </c>
      <c r="AK43" s="481" t="s">
        <v>640</v>
      </c>
      <c r="AL43" s="479">
        <v>0</v>
      </c>
      <c r="AM43" s="479">
        <v>0</v>
      </c>
      <c r="AN43" s="479">
        <v>0</v>
      </c>
      <c r="AO43" s="479"/>
      <c r="AP43" s="479">
        <v>0</v>
      </c>
      <c r="AQ43" s="479">
        <v>0</v>
      </c>
      <c r="AR43" s="479">
        <v>0</v>
      </c>
      <c r="AS43" s="479"/>
      <c r="AT43" s="479">
        <v>0</v>
      </c>
      <c r="AU43" s="479">
        <v>0</v>
      </c>
      <c r="AV43" s="479">
        <v>0</v>
      </c>
      <c r="AW43" s="481" t="s">
        <v>640</v>
      </c>
      <c r="AX43" s="479">
        <v>0</v>
      </c>
      <c r="AY43" s="479">
        <v>0</v>
      </c>
      <c r="AZ43" s="479">
        <v>0</v>
      </c>
      <c r="BA43" s="479"/>
      <c r="BB43" s="479">
        <v>0</v>
      </c>
      <c r="BC43" s="479">
        <v>0</v>
      </c>
      <c r="BD43" s="479">
        <v>0</v>
      </c>
      <c r="BE43" s="479"/>
      <c r="BF43" s="479">
        <v>0</v>
      </c>
      <c r="BG43" s="479">
        <v>0</v>
      </c>
      <c r="BH43" s="479">
        <v>0</v>
      </c>
      <c r="BI43" s="481" t="s">
        <v>640</v>
      </c>
      <c r="BJ43" s="479">
        <v>0</v>
      </c>
      <c r="BK43" s="479">
        <v>0</v>
      </c>
      <c r="BL43" s="479">
        <v>0</v>
      </c>
      <c r="BM43" s="479"/>
      <c r="BN43" s="479">
        <v>0</v>
      </c>
      <c r="BO43" s="479">
        <v>0</v>
      </c>
      <c r="BP43" s="479">
        <v>0</v>
      </c>
      <c r="BQ43" s="479"/>
      <c r="BR43" s="479">
        <v>4895.3713099999995</v>
      </c>
      <c r="BS43" s="479">
        <v>4728.7400699999998</v>
      </c>
      <c r="BT43" s="479">
        <v>9624.1113800000003</v>
      </c>
      <c r="BU43" s="481" t="s">
        <v>640</v>
      </c>
      <c r="BV43" s="479">
        <v>423.91735999999997</v>
      </c>
      <c r="BW43" s="479">
        <v>2155.4913199999996</v>
      </c>
      <c r="BX43" s="479">
        <v>2579.40868</v>
      </c>
      <c r="BY43" s="479"/>
      <c r="BZ43" s="479">
        <v>4895.3713099999995</v>
      </c>
      <c r="CA43" s="479">
        <v>4728.7400699999998</v>
      </c>
      <c r="CB43" s="479">
        <v>9624.1113800000003</v>
      </c>
    </row>
    <row r="44" spans="1:83" s="476" customFormat="1" ht="9" customHeight="1">
      <c r="A44" s="481" t="s">
        <v>641</v>
      </c>
      <c r="B44" s="479">
        <v>202474.82716999998</v>
      </c>
      <c r="C44" s="479">
        <v>166792.00641999999</v>
      </c>
      <c r="D44" s="479">
        <v>369266.83358999999</v>
      </c>
      <c r="E44" s="479"/>
      <c r="F44" s="479">
        <v>2645.86312</v>
      </c>
      <c r="G44" s="479">
        <v>197.73319000000001</v>
      </c>
      <c r="H44" s="479">
        <v>2843.5963099999999</v>
      </c>
      <c r="I44" s="479"/>
      <c r="J44" s="479">
        <v>576503.04425000004</v>
      </c>
      <c r="K44" s="479">
        <v>226608.19631999999</v>
      </c>
      <c r="L44" s="479">
        <v>803111.24057000002</v>
      </c>
      <c r="M44" s="481" t="s">
        <v>641</v>
      </c>
      <c r="N44" s="479">
        <v>36906.866479999997</v>
      </c>
      <c r="O44" s="479">
        <v>5065.5311700000002</v>
      </c>
      <c r="P44" s="479">
        <v>41972.397649999999</v>
      </c>
      <c r="Q44" s="479"/>
      <c r="R44" s="479">
        <v>22289.870010000002</v>
      </c>
      <c r="S44" s="479">
        <v>15718.686529999999</v>
      </c>
      <c r="T44" s="479">
        <v>38008.556539999998</v>
      </c>
      <c r="U44" s="479"/>
      <c r="V44" s="479">
        <v>130313.00908</v>
      </c>
      <c r="W44" s="479">
        <v>69161.642650000009</v>
      </c>
      <c r="X44" s="479">
        <v>199474.65172999998</v>
      </c>
      <c r="Y44" s="481" t="s">
        <v>641</v>
      </c>
      <c r="Z44" s="479">
        <v>38622.395360000002</v>
      </c>
      <c r="AA44" s="479">
        <v>2277.2477999999996</v>
      </c>
      <c r="AB44" s="479">
        <v>40899.64316</v>
      </c>
      <c r="AC44" s="479"/>
      <c r="AD44" s="479">
        <v>183180.7029</v>
      </c>
      <c r="AE44" s="479">
        <v>73919.674719999995</v>
      </c>
      <c r="AF44" s="479">
        <v>257100.37762000001</v>
      </c>
      <c r="AG44" s="479"/>
      <c r="AH44" s="479">
        <v>31906.189620000001</v>
      </c>
      <c r="AI44" s="479">
        <v>74.498199999999997</v>
      </c>
      <c r="AJ44" s="479">
        <v>31980.687819999999</v>
      </c>
      <c r="AK44" s="481" t="s">
        <v>641</v>
      </c>
      <c r="AL44" s="479">
        <v>3484.76595</v>
      </c>
      <c r="AM44" s="479">
        <v>357.16861999999998</v>
      </c>
      <c r="AN44" s="479">
        <v>3841.9345699999999</v>
      </c>
      <c r="AO44" s="479"/>
      <c r="AP44" s="479">
        <v>75227.832859999995</v>
      </c>
      <c r="AQ44" s="479">
        <v>2155.7971000000002</v>
      </c>
      <c r="AR44" s="479">
        <v>77383.629959999991</v>
      </c>
      <c r="AS44" s="479"/>
      <c r="AT44" s="479">
        <v>3593.8776899999998</v>
      </c>
      <c r="AU44" s="479">
        <v>50184.634490000004</v>
      </c>
      <c r="AV44" s="479">
        <v>53778.512179999998</v>
      </c>
      <c r="AW44" s="481" t="s">
        <v>641</v>
      </c>
      <c r="AX44" s="479">
        <v>31315.353440000003</v>
      </c>
      <c r="AY44" s="479">
        <v>2.1499999999999998E-2</v>
      </c>
      <c r="AZ44" s="479">
        <v>31315.374940000002</v>
      </c>
      <c r="BA44" s="479"/>
      <c r="BB44" s="479">
        <v>13769.743269999999</v>
      </c>
      <c r="BC44" s="479">
        <v>5.25143</v>
      </c>
      <c r="BD44" s="479">
        <v>13774.994699999999</v>
      </c>
      <c r="BE44" s="479"/>
      <c r="BF44" s="479">
        <v>290.49592999999999</v>
      </c>
      <c r="BG44" s="479">
        <v>2318.3157799999999</v>
      </c>
      <c r="BH44" s="479">
        <v>2608.8117099999999</v>
      </c>
      <c r="BI44" s="481" t="s">
        <v>641</v>
      </c>
      <c r="BJ44" s="479">
        <v>3.8747699999999998</v>
      </c>
      <c r="BK44" s="479">
        <v>2616.7718599999998</v>
      </c>
      <c r="BL44" s="479">
        <v>2620.6466299999997</v>
      </c>
      <c r="BM44" s="479"/>
      <c r="BN44" s="479">
        <v>4.6156000000000006</v>
      </c>
      <c r="BO44" s="479">
        <v>5304.7316700000001</v>
      </c>
      <c r="BP44" s="479">
        <v>5309.3472699999993</v>
      </c>
      <c r="BQ44" s="479"/>
      <c r="BR44" s="479">
        <v>1352533.3274999997</v>
      </c>
      <c r="BS44" s="479">
        <v>622757.9094499998</v>
      </c>
      <c r="BT44" s="479">
        <v>1975291.2369500003</v>
      </c>
      <c r="BU44" s="481" t="s">
        <v>641</v>
      </c>
      <c r="BV44" s="479">
        <v>576503.04425000004</v>
      </c>
      <c r="BW44" s="479">
        <v>231216.39243000001</v>
      </c>
      <c r="BX44" s="479">
        <v>807719.43667999993</v>
      </c>
      <c r="BY44" s="479"/>
      <c r="BZ44" s="479">
        <v>1352533.3274999997</v>
      </c>
      <c r="CA44" s="479">
        <v>627366.10555999982</v>
      </c>
      <c r="CB44" s="479">
        <v>1979899.4330600002</v>
      </c>
    </row>
    <row r="45" spans="1:83" s="476" customFormat="1" ht="5.0999999999999996" customHeight="1">
      <c r="A45" s="481"/>
      <c r="B45" s="485"/>
      <c r="C45" s="485"/>
      <c r="D45" s="485"/>
      <c r="E45" s="485"/>
      <c r="F45" s="485"/>
      <c r="G45" s="485"/>
      <c r="H45" s="485"/>
      <c r="I45" s="485"/>
      <c r="J45" s="485"/>
      <c r="K45" s="485"/>
      <c r="L45" s="485"/>
      <c r="M45" s="481"/>
      <c r="N45" s="485"/>
      <c r="O45" s="485"/>
      <c r="P45" s="485"/>
      <c r="Q45" s="485"/>
      <c r="R45" s="485"/>
      <c r="S45" s="485"/>
      <c r="T45" s="485"/>
      <c r="U45" s="485"/>
      <c r="V45" s="485"/>
      <c r="W45" s="485"/>
      <c r="X45" s="485"/>
      <c r="Y45" s="481"/>
      <c r="Z45" s="485"/>
      <c r="AA45" s="485"/>
      <c r="AB45" s="485"/>
      <c r="AC45" s="485"/>
      <c r="AD45" s="485"/>
      <c r="AE45" s="485"/>
      <c r="AF45" s="485"/>
      <c r="AG45" s="485"/>
      <c r="AH45" s="485"/>
      <c r="AI45" s="485"/>
      <c r="AJ45" s="485"/>
      <c r="AK45" s="481"/>
      <c r="AL45" s="485"/>
      <c r="AM45" s="485"/>
      <c r="AN45" s="485"/>
      <c r="AO45" s="485"/>
      <c r="AP45" s="485"/>
      <c r="AQ45" s="485"/>
      <c r="AR45" s="485"/>
      <c r="AS45" s="485"/>
      <c r="AT45" s="485"/>
      <c r="AU45" s="485"/>
      <c r="AV45" s="485"/>
      <c r="AW45" s="481"/>
      <c r="AX45" s="485"/>
      <c r="AY45" s="485"/>
      <c r="AZ45" s="485"/>
      <c r="BA45" s="485"/>
      <c r="BB45" s="485"/>
      <c r="BC45" s="485"/>
      <c r="BD45" s="485"/>
      <c r="BE45" s="485"/>
      <c r="BF45" s="485"/>
      <c r="BG45" s="485"/>
      <c r="BH45" s="485"/>
      <c r="BI45" s="481"/>
      <c r="BJ45" s="485"/>
      <c r="BK45" s="485"/>
      <c r="BL45" s="485"/>
      <c r="BM45" s="485"/>
      <c r="BN45" s="485"/>
      <c r="BO45" s="485"/>
      <c r="BP45" s="485"/>
      <c r="BQ45" s="485"/>
      <c r="BR45" s="485"/>
      <c r="BS45" s="485"/>
      <c r="BT45" s="485"/>
      <c r="BU45" s="481"/>
      <c r="BV45" s="485"/>
      <c r="BW45" s="485"/>
      <c r="BX45" s="485"/>
      <c r="BY45" s="485"/>
      <c r="BZ45" s="485"/>
      <c r="CA45" s="485"/>
      <c r="CB45" s="485"/>
    </row>
    <row r="46" spans="1:83" s="476" customFormat="1" ht="8.1" customHeight="1">
      <c r="A46" s="473" t="s">
        <v>642</v>
      </c>
      <c r="B46" s="474">
        <v>97023.746230000004</v>
      </c>
      <c r="C46" s="474">
        <v>47769.660210000002</v>
      </c>
      <c r="D46" s="474">
        <v>144793.40643999999</v>
      </c>
      <c r="E46" s="474"/>
      <c r="F46" s="474">
        <v>3283.5244500000003</v>
      </c>
      <c r="G46" s="474">
        <v>369.26976000000002</v>
      </c>
      <c r="H46" s="474">
        <v>3652.79421</v>
      </c>
      <c r="I46" s="474"/>
      <c r="J46" s="474">
        <v>88190.712010000003</v>
      </c>
      <c r="K46" s="474">
        <v>113226.38570999999</v>
      </c>
      <c r="L46" s="474">
        <v>201417.09771999999</v>
      </c>
      <c r="M46" s="473" t="s">
        <v>642</v>
      </c>
      <c r="N46" s="474">
        <v>6577.52549</v>
      </c>
      <c r="O46" s="474">
        <v>7911.9206599999998</v>
      </c>
      <c r="P46" s="474">
        <v>14489.44615</v>
      </c>
      <c r="Q46" s="474"/>
      <c r="R46" s="474">
        <v>16013.10209</v>
      </c>
      <c r="S46" s="474">
        <v>15162.11148</v>
      </c>
      <c r="T46" s="474">
        <v>31175.21357</v>
      </c>
      <c r="U46" s="474"/>
      <c r="V46" s="474">
        <v>57488.674759999994</v>
      </c>
      <c r="W46" s="474">
        <v>40051.527600000001</v>
      </c>
      <c r="X46" s="474">
        <v>97540.202359999996</v>
      </c>
      <c r="Y46" s="473" t="s">
        <v>642</v>
      </c>
      <c r="Z46" s="474">
        <v>3440.6913399999999</v>
      </c>
      <c r="AA46" s="474">
        <v>0</v>
      </c>
      <c r="AB46" s="474">
        <v>3440.6913399999999</v>
      </c>
      <c r="AC46" s="474"/>
      <c r="AD46" s="474">
        <v>115607.57806999999</v>
      </c>
      <c r="AE46" s="474">
        <v>54306.161700000004</v>
      </c>
      <c r="AF46" s="474">
        <v>169913.73977000001</v>
      </c>
      <c r="AG46" s="474"/>
      <c r="AH46" s="474">
        <v>13174.42238</v>
      </c>
      <c r="AI46" s="474">
        <v>373.77108000000004</v>
      </c>
      <c r="AJ46" s="474">
        <v>13548.19346</v>
      </c>
      <c r="AK46" s="473" t="s">
        <v>642</v>
      </c>
      <c r="AL46" s="474">
        <v>1953.15607</v>
      </c>
      <c r="AM46" s="474">
        <v>188.03839000000002</v>
      </c>
      <c r="AN46" s="474">
        <v>2141.1944600000002</v>
      </c>
      <c r="AO46" s="474"/>
      <c r="AP46" s="474">
        <v>611.78495999999996</v>
      </c>
      <c r="AQ46" s="474">
        <v>3828.4864400000001</v>
      </c>
      <c r="AR46" s="474">
        <v>4440.2714000000005</v>
      </c>
      <c r="AS46" s="474"/>
      <c r="AT46" s="474">
        <v>3836.7229300000004</v>
      </c>
      <c r="AU46" s="474">
        <v>3708.3314999999998</v>
      </c>
      <c r="AV46" s="474">
        <v>7545.0544300000001</v>
      </c>
      <c r="AW46" s="473" t="s">
        <v>642</v>
      </c>
      <c r="AX46" s="474">
        <v>861.46126000000004</v>
      </c>
      <c r="AY46" s="474">
        <v>8.8995899999999999</v>
      </c>
      <c r="AZ46" s="474">
        <v>870.36085000000003</v>
      </c>
      <c r="BA46" s="474"/>
      <c r="BB46" s="474">
        <v>315.38484000000005</v>
      </c>
      <c r="BC46" s="474">
        <v>1229.0482500000001</v>
      </c>
      <c r="BD46" s="474">
        <v>1544.43309</v>
      </c>
      <c r="BE46" s="474"/>
      <c r="BF46" s="474">
        <v>36.813470000000002</v>
      </c>
      <c r="BG46" s="474">
        <v>46.166290000000004</v>
      </c>
      <c r="BH46" s="474">
        <v>82.979759999999999</v>
      </c>
      <c r="BI46" s="473" t="s">
        <v>642</v>
      </c>
      <c r="BJ46" s="474">
        <v>7.1430600000000002</v>
      </c>
      <c r="BK46" s="474">
        <v>20.02394</v>
      </c>
      <c r="BL46" s="474">
        <v>27.167000000000002</v>
      </c>
      <c r="BM46" s="474"/>
      <c r="BN46" s="474">
        <v>2.9488000000000003</v>
      </c>
      <c r="BO46" s="474">
        <v>488.00966999999997</v>
      </c>
      <c r="BP46" s="474">
        <v>490.95846999999998</v>
      </c>
      <c r="BQ46" s="474"/>
      <c r="BR46" s="474">
        <v>408425.39221000008</v>
      </c>
      <c r="BS46" s="474">
        <v>288687.81226999994</v>
      </c>
      <c r="BT46" s="474">
        <v>697113.20447999996</v>
      </c>
      <c r="BU46" s="473" t="s">
        <v>642</v>
      </c>
      <c r="BV46" s="474">
        <v>88190.712010000003</v>
      </c>
      <c r="BW46" s="474">
        <v>113124.60245999999</v>
      </c>
      <c r="BX46" s="474">
        <v>201315.31447000001</v>
      </c>
      <c r="BY46" s="474"/>
      <c r="BZ46" s="474">
        <v>408425.39221000008</v>
      </c>
      <c r="CA46" s="474">
        <v>288586.0290199999</v>
      </c>
      <c r="CB46" s="474">
        <v>697011.42122999998</v>
      </c>
    </row>
    <row r="47" spans="1:83" s="482" customFormat="1" ht="9" customHeight="1">
      <c r="A47" s="481" t="s">
        <v>643</v>
      </c>
      <c r="B47" s="479">
        <v>17612.16273</v>
      </c>
      <c r="C47" s="479">
        <v>0</v>
      </c>
      <c r="D47" s="479">
        <v>17612.16273</v>
      </c>
      <c r="E47" s="479"/>
      <c r="F47" s="479">
        <v>8.5418199999999995</v>
      </c>
      <c r="G47" s="479">
        <v>0</v>
      </c>
      <c r="H47" s="479">
        <v>8.5418199999999995</v>
      </c>
      <c r="I47" s="479"/>
      <c r="J47" s="479">
        <v>80784.651500000007</v>
      </c>
      <c r="K47" s="479">
        <v>4612.8265499999998</v>
      </c>
      <c r="L47" s="479">
        <v>85397.478049999991</v>
      </c>
      <c r="M47" s="481" t="s">
        <v>643</v>
      </c>
      <c r="N47" s="479">
        <v>1552.31477</v>
      </c>
      <c r="O47" s="479">
        <v>0</v>
      </c>
      <c r="P47" s="479">
        <v>1552.31477</v>
      </c>
      <c r="Q47" s="479"/>
      <c r="R47" s="479">
        <v>3156.3397</v>
      </c>
      <c r="S47" s="479">
        <v>2936.3901000000001</v>
      </c>
      <c r="T47" s="479">
        <v>6092.7298000000001</v>
      </c>
      <c r="U47" s="479"/>
      <c r="V47" s="479">
        <v>14252.067710000001</v>
      </c>
      <c r="W47" s="479">
        <v>0</v>
      </c>
      <c r="X47" s="479">
        <v>14252.067710000001</v>
      </c>
      <c r="Y47" s="481" t="s">
        <v>643</v>
      </c>
      <c r="Z47" s="479">
        <v>2.7140500000000003</v>
      </c>
      <c r="AA47" s="479">
        <v>0</v>
      </c>
      <c r="AB47" s="479">
        <v>2.7140500000000003</v>
      </c>
      <c r="AC47" s="479"/>
      <c r="AD47" s="479">
        <v>51872.649859999998</v>
      </c>
      <c r="AE47" s="479">
        <v>0</v>
      </c>
      <c r="AF47" s="479">
        <v>51872.649859999998</v>
      </c>
      <c r="AG47" s="479"/>
      <c r="AH47" s="479">
        <v>4957.6495100000002</v>
      </c>
      <c r="AI47" s="479">
        <v>0</v>
      </c>
      <c r="AJ47" s="479">
        <v>4957.6495100000002</v>
      </c>
      <c r="AK47" s="481" t="s">
        <v>643</v>
      </c>
      <c r="AL47" s="479">
        <v>63.158830000000002</v>
      </c>
      <c r="AM47" s="479">
        <v>0</v>
      </c>
      <c r="AN47" s="479">
        <v>63.158830000000002</v>
      </c>
      <c r="AO47" s="479"/>
      <c r="AP47" s="479">
        <v>40.815529999999995</v>
      </c>
      <c r="AQ47" s="479">
        <v>0</v>
      </c>
      <c r="AR47" s="479">
        <v>40.815529999999995</v>
      </c>
      <c r="AS47" s="479"/>
      <c r="AT47" s="479">
        <v>1463.02692</v>
      </c>
      <c r="AU47" s="479">
        <v>0</v>
      </c>
      <c r="AV47" s="479">
        <v>1463.02692</v>
      </c>
      <c r="AW47" s="481" t="s">
        <v>643</v>
      </c>
      <c r="AX47" s="479">
        <v>0</v>
      </c>
      <c r="AY47" s="479">
        <v>0</v>
      </c>
      <c r="AZ47" s="479">
        <v>0</v>
      </c>
      <c r="BA47" s="479"/>
      <c r="BB47" s="479">
        <v>0</v>
      </c>
      <c r="BC47" s="479">
        <v>0</v>
      </c>
      <c r="BD47" s="479">
        <v>0</v>
      </c>
      <c r="BE47" s="479"/>
      <c r="BF47" s="479">
        <v>0</v>
      </c>
      <c r="BG47" s="479">
        <v>0</v>
      </c>
      <c r="BH47" s="479">
        <v>0</v>
      </c>
      <c r="BI47" s="481" t="s">
        <v>643</v>
      </c>
      <c r="BJ47" s="479">
        <v>1.6969999999999999E-2</v>
      </c>
      <c r="BK47" s="479">
        <v>0</v>
      </c>
      <c r="BL47" s="479">
        <v>1.6969999999999999E-2</v>
      </c>
      <c r="BM47" s="479"/>
      <c r="BN47" s="479">
        <v>0</v>
      </c>
      <c r="BO47" s="479">
        <v>0</v>
      </c>
      <c r="BP47" s="479">
        <v>0</v>
      </c>
      <c r="BQ47" s="479"/>
      <c r="BR47" s="479">
        <v>175766.10989999998</v>
      </c>
      <c r="BS47" s="479">
        <v>7549.2166500000003</v>
      </c>
      <c r="BT47" s="479">
        <v>183315.32654999997</v>
      </c>
      <c r="BU47" s="481" t="s">
        <v>643</v>
      </c>
      <c r="BV47" s="479">
        <v>80784.651500000007</v>
      </c>
      <c r="BW47" s="479">
        <v>4612.8265499999998</v>
      </c>
      <c r="BX47" s="479">
        <v>85397.478049999991</v>
      </c>
      <c r="BY47" s="479"/>
      <c r="BZ47" s="479">
        <v>175766.10989999998</v>
      </c>
      <c r="CA47" s="479">
        <v>7549.2166500000003</v>
      </c>
      <c r="CB47" s="479">
        <v>183315.32654999997</v>
      </c>
    </row>
    <row r="48" spans="1:83" s="476" customFormat="1" ht="9" customHeight="1">
      <c r="A48" s="481" t="s">
        <v>639</v>
      </c>
      <c r="B48" s="479">
        <v>0</v>
      </c>
      <c r="C48" s="479">
        <v>0</v>
      </c>
      <c r="D48" s="479">
        <v>0</v>
      </c>
      <c r="E48" s="479"/>
      <c r="F48" s="479">
        <v>0</v>
      </c>
      <c r="G48" s="479">
        <v>0</v>
      </c>
      <c r="H48" s="479">
        <v>0</v>
      </c>
      <c r="I48" s="479"/>
      <c r="J48" s="479">
        <v>0</v>
      </c>
      <c r="K48" s="479">
        <v>0</v>
      </c>
      <c r="L48" s="479">
        <v>0</v>
      </c>
      <c r="M48" s="481" t="s">
        <v>639</v>
      </c>
      <c r="N48" s="479">
        <v>45.184899999999999</v>
      </c>
      <c r="O48" s="479">
        <v>268.94078000000002</v>
      </c>
      <c r="P48" s="479">
        <v>314.12567999999999</v>
      </c>
      <c r="Q48" s="479"/>
      <c r="R48" s="479">
        <v>0</v>
      </c>
      <c r="S48" s="479">
        <v>43.137560000000001</v>
      </c>
      <c r="T48" s="479">
        <v>43.137560000000001</v>
      </c>
      <c r="U48" s="479"/>
      <c r="V48" s="479">
        <v>0</v>
      </c>
      <c r="W48" s="479">
        <v>3720.0876499999999</v>
      </c>
      <c r="X48" s="479">
        <v>3720.0876499999999</v>
      </c>
      <c r="Y48" s="481" t="s">
        <v>639</v>
      </c>
      <c r="Z48" s="479">
        <v>0</v>
      </c>
      <c r="AA48" s="479">
        <v>0</v>
      </c>
      <c r="AB48" s="479">
        <v>0</v>
      </c>
      <c r="AC48" s="479"/>
      <c r="AD48" s="479">
        <v>0</v>
      </c>
      <c r="AE48" s="479">
        <v>0</v>
      </c>
      <c r="AF48" s="479">
        <v>0</v>
      </c>
      <c r="AG48" s="479"/>
      <c r="AH48" s="479">
        <v>0</v>
      </c>
      <c r="AI48" s="479">
        <v>0</v>
      </c>
      <c r="AJ48" s="479">
        <v>0</v>
      </c>
      <c r="AK48" s="481" t="s">
        <v>639</v>
      </c>
      <c r="AL48" s="479">
        <v>0</v>
      </c>
      <c r="AM48" s="479">
        <v>0</v>
      </c>
      <c r="AN48" s="479">
        <v>0</v>
      </c>
      <c r="AO48" s="479"/>
      <c r="AP48" s="479">
        <v>0</v>
      </c>
      <c r="AQ48" s="479">
        <v>0</v>
      </c>
      <c r="AR48" s="479">
        <v>0</v>
      </c>
      <c r="AS48" s="479"/>
      <c r="AT48" s="479">
        <v>0</v>
      </c>
      <c r="AU48" s="479">
        <v>2240.11436</v>
      </c>
      <c r="AV48" s="479">
        <v>2240.11436</v>
      </c>
      <c r="AW48" s="481" t="s">
        <v>639</v>
      </c>
      <c r="AX48" s="479">
        <v>0</v>
      </c>
      <c r="AY48" s="479">
        <v>0</v>
      </c>
      <c r="AZ48" s="479">
        <v>0</v>
      </c>
      <c r="BA48" s="479"/>
      <c r="BB48" s="479">
        <v>0</v>
      </c>
      <c r="BC48" s="479">
        <v>0</v>
      </c>
      <c r="BD48" s="479">
        <v>0</v>
      </c>
      <c r="BE48" s="479"/>
      <c r="BF48" s="479">
        <v>0</v>
      </c>
      <c r="BG48" s="479">
        <v>0</v>
      </c>
      <c r="BH48" s="479">
        <v>0</v>
      </c>
      <c r="BI48" s="481" t="s">
        <v>639</v>
      </c>
      <c r="BJ48" s="479">
        <v>0</v>
      </c>
      <c r="BK48" s="479">
        <v>0</v>
      </c>
      <c r="BL48" s="479">
        <v>0</v>
      </c>
      <c r="BM48" s="479"/>
      <c r="BN48" s="479">
        <v>0</v>
      </c>
      <c r="BO48" s="479">
        <v>0</v>
      </c>
      <c r="BP48" s="479">
        <v>0</v>
      </c>
      <c r="BQ48" s="479"/>
      <c r="BR48" s="479">
        <v>45.184899999999999</v>
      </c>
      <c r="BS48" s="479">
        <v>6272.28035</v>
      </c>
      <c r="BT48" s="479">
        <v>6317.4652499999993</v>
      </c>
      <c r="BU48" s="481" t="s">
        <v>639</v>
      </c>
      <c r="BV48" s="479">
        <v>0</v>
      </c>
      <c r="BW48" s="479">
        <v>0</v>
      </c>
      <c r="BX48" s="479">
        <v>0</v>
      </c>
      <c r="BY48" s="479"/>
      <c r="BZ48" s="479">
        <v>45.184899999999999</v>
      </c>
      <c r="CA48" s="479">
        <v>6272.28035</v>
      </c>
      <c r="CB48" s="479">
        <v>6317.4652499999993</v>
      </c>
    </row>
    <row r="49" spans="1:81" s="476" customFormat="1" ht="9" customHeight="1">
      <c r="A49" s="481" t="s">
        <v>640</v>
      </c>
      <c r="B49" s="479">
        <v>0</v>
      </c>
      <c r="C49" s="479">
        <v>0</v>
      </c>
      <c r="D49" s="479">
        <v>0</v>
      </c>
      <c r="E49" s="479"/>
      <c r="F49" s="479">
        <v>23</v>
      </c>
      <c r="G49" s="479">
        <v>0</v>
      </c>
      <c r="H49" s="479">
        <v>23</v>
      </c>
      <c r="I49" s="479"/>
      <c r="J49" s="479">
        <v>360.32974999999999</v>
      </c>
      <c r="K49" s="479">
        <v>1834.66293</v>
      </c>
      <c r="L49" s="479">
        <v>2194.9926800000003</v>
      </c>
      <c r="M49" s="481" t="s">
        <v>640</v>
      </c>
      <c r="N49" s="479">
        <v>0</v>
      </c>
      <c r="O49" s="479">
        <v>0</v>
      </c>
      <c r="P49" s="479">
        <v>0</v>
      </c>
      <c r="Q49" s="479"/>
      <c r="R49" s="479">
        <v>0</v>
      </c>
      <c r="S49" s="479">
        <v>15.689299999999999</v>
      </c>
      <c r="T49" s="479">
        <v>15.689299999999999</v>
      </c>
      <c r="U49" s="479"/>
      <c r="V49" s="479">
        <v>0</v>
      </c>
      <c r="W49" s="479">
        <v>0</v>
      </c>
      <c r="X49" s="479">
        <v>0</v>
      </c>
      <c r="Y49" s="481" t="s">
        <v>640</v>
      </c>
      <c r="Z49" s="479">
        <v>0</v>
      </c>
      <c r="AA49" s="479">
        <v>0</v>
      </c>
      <c r="AB49" s="479">
        <v>0</v>
      </c>
      <c r="AC49" s="479"/>
      <c r="AD49" s="479">
        <v>0</v>
      </c>
      <c r="AE49" s="479">
        <v>0</v>
      </c>
      <c r="AF49" s="479">
        <v>0</v>
      </c>
      <c r="AG49" s="479"/>
      <c r="AH49" s="479">
        <v>1.7424999999999999</v>
      </c>
      <c r="AI49" s="479">
        <v>0</v>
      </c>
      <c r="AJ49" s="479">
        <v>1.7424999999999999</v>
      </c>
      <c r="AK49" s="481" t="s">
        <v>640</v>
      </c>
      <c r="AL49" s="479">
        <v>0</v>
      </c>
      <c r="AM49" s="479">
        <v>0</v>
      </c>
      <c r="AN49" s="479">
        <v>0</v>
      </c>
      <c r="AO49" s="479"/>
      <c r="AP49" s="479">
        <v>0</v>
      </c>
      <c r="AQ49" s="479">
        <v>0</v>
      </c>
      <c r="AR49" s="479">
        <v>0</v>
      </c>
      <c r="AS49" s="479"/>
      <c r="AT49" s="479">
        <v>0</v>
      </c>
      <c r="AU49" s="479">
        <v>0</v>
      </c>
      <c r="AV49" s="479">
        <v>0</v>
      </c>
      <c r="AW49" s="481" t="s">
        <v>640</v>
      </c>
      <c r="AX49" s="479">
        <v>0</v>
      </c>
      <c r="AY49" s="479">
        <v>0</v>
      </c>
      <c r="AZ49" s="479">
        <v>0</v>
      </c>
      <c r="BA49" s="479"/>
      <c r="BB49" s="479">
        <v>0</v>
      </c>
      <c r="BC49" s="479">
        <v>0</v>
      </c>
      <c r="BD49" s="479">
        <v>0</v>
      </c>
      <c r="BE49" s="479"/>
      <c r="BF49" s="479">
        <v>0</v>
      </c>
      <c r="BG49" s="479">
        <v>0</v>
      </c>
      <c r="BH49" s="479">
        <v>0</v>
      </c>
      <c r="BI49" s="481" t="s">
        <v>640</v>
      </c>
      <c r="BJ49" s="479">
        <v>0</v>
      </c>
      <c r="BK49" s="479">
        <v>0</v>
      </c>
      <c r="BL49" s="479">
        <v>0</v>
      </c>
      <c r="BM49" s="479"/>
      <c r="BN49" s="479">
        <v>0</v>
      </c>
      <c r="BO49" s="479">
        <v>0</v>
      </c>
      <c r="BP49" s="479">
        <v>0</v>
      </c>
      <c r="BQ49" s="479"/>
      <c r="BR49" s="479">
        <v>385.07225</v>
      </c>
      <c r="BS49" s="479">
        <v>1850.35223</v>
      </c>
      <c r="BT49" s="479">
        <v>2235.4244800000001</v>
      </c>
      <c r="BU49" s="481" t="s">
        <v>640</v>
      </c>
      <c r="BV49" s="479">
        <v>360.32974999999999</v>
      </c>
      <c r="BW49" s="479">
        <v>1834.66293</v>
      </c>
      <c r="BX49" s="479">
        <v>2194.9926800000003</v>
      </c>
      <c r="BY49" s="479"/>
      <c r="BZ49" s="479">
        <v>385.07225</v>
      </c>
      <c r="CA49" s="479">
        <v>1850.35223</v>
      </c>
      <c r="CB49" s="479">
        <v>2235.4244800000001</v>
      </c>
    </row>
    <row r="50" spans="1:81" s="476" customFormat="1" ht="9" customHeight="1">
      <c r="A50" s="481" t="s">
        <v>644</v>
      </c>
      <c r="B50" s="479">
        <v>79411.583499999993</v>
      </c>
      <c r="C50" s="479">
        <v>47769.660210000002</v>
      </c>
      <c r="D50" s="479">
        <v>127181.24371</v>
      </c>
      <c r="E50" s="479"/>
      <c r="F50" s="479">
        <v>3251.98263</v>
      </c>
      <c r="G50" s="479">
        <v>369.26976000000002</v>
      </c>
      <c r="H50" s="479">
        <v>3621.2523900000001</v>
      </c>
      <c r="I50" s="479"/>
      <c r="J50" s="479">
        <v>7045.7307599999995</v>
      </c>
      <c r="K50" s="479">
        <v>106778.89623</v>
      </c>
      <c r="L50" s="479">
        <v>113824.62698999999</v>
      </c>
      <c r="M50" s="481" t="s">
        <v>644</v>
      </c>
      <c r="N50" s="479">
        <v>4980.0258200000007</v>
      </c>
      <c r="O50" s="479">
        <v>7642.9798799999999</v>
      </c>
      <c r="P50" s="479">
        <v>12623.0057</v>
      </c>
      <c r="Q50" s="479"/>
      <c r="R50" s="479">
        <v>12856.76239</v>
      </c>
      <c r="S50" s="479">
        <v>12166.89452</v>
      </c>
      <c r="T50" s="479">
        <v>25023.656910000002</v>
      </c>
      <c r="U50" s="479"/>
      <c r="V50" s="479">
        <v>43236.607049999999</v>
      </c>
      <c r="W50" s="479">
        <v>36331.43995</v>
      </c>
      <c r="X50" s="479">
        <v>79568.047000000006</v>
      </c>
      <c r="Y50" s="481" t="s">
        <v>644</v>
      </c>
      <c r="Z50" s="479">
        <v>3437.9772899999998</v>
      </c>
      <c r="AA50" s="479">
        <v>0</v>
      </c>
      <c r="AB50" s="479">
        <v>3437.9772899999998</v>
      </c>
      <c r="AC50" s="479"/>
      <c r="AD50" s="479">
        <v>63734.928209999998</v>
      </c>
      <c r="AE50" s="479">
        <v>54306.161700000004</v>
      </c>
      <c r="AF50" s="479">
        <v>118041.08991</v>
      </c>
      <c r="AG50" s="479"/>
      <c r="AH50" s="479">
        <v>8215.0303700000004</v>
      </c>
      <c r="AI50" s="479">
        <v>373.77108000000004</v>
      </c>
      <c r="AJ50" s="479">
        <v>8588.801449999999</v>
      </c>
      <c r="AK50" s="481" t="s">
        <v>644</v>
      </c>
      <c r="AL50" s="479">
        <v>1889.9972399999999</v>
      </c>
      <c r="AM50" s="479">
        <v>188.03839000000002</v>
      </c>
      <c r="AN50" s="479">
        <v>2078.0356299999999</v>
      </c>
      <c r="AO50" s="479"/>
      <c r="AP50" s="479">
        <v>570.9694300000001</v>
      </c>
      <c r="AQ50" s="479">
        <v>3828.4864400000001</v>
      </c>
      <c r="AR50" s="479">
        <v>4399.4558699999998</v>
      </c>
      <c r="AS50" s="479"/>
      <c r="AT50" s="479">
        <v>2373.6960099999997</v>
      </c>
      <c r="AU50" s="479">
        <v>1468.21714</v>
      </c>
      <c r="AV50" s="479">
        <v>3841.9131499999999</v>
      </c>
      <c r="AW50" s="481" t="s">
        <v>644</v>
      </c>
      <c r="AX50" s="479">
        <v>861.46126000000004</v>
      </c>
      <c r="AY50" s="479">
        <v>8.8995899999999999</v>
      </c>
      <c r="AZ50" s="479">
        <v>870.36085000000003</v>
      </c>
      <c r="BA50" s="479"/>
      <c r="BB50" s="479">
        <v>315.38484000000005</v>
      </c>
      <c r="BC50" s="479">
        <v>1229.0482500000001</v>
      </c>
      <c r="BD50" s="479">
        <v>1544.43309</v>
      </c>
      <c r="BE50" s="479"/>
      <c r="BF50" s="479">
        <v>36.813470000000002</v>
      </c>
      <c r="BG50" s="479">
        <v>46.166290000000004</v>
      </c>
      <c r="BH50" s="479">
        <v>82.979759999999999</v>
      </c>
      <c r="BI50" s="481" t="s">
        <v>644</v>
      </c>
      <c r="BJ50" s="479">
        <v>7.1260900000000005</v>
      </c>
      <c r="BK50" s="479">
        <v>20.02394</v>
      </c>
      <c r="BL50" s="479">
        <v>27.150029999999997</v>
      </c>
      <c r="BM50" s="479"/>
      <c r="BN50" s="479">
        <v>2.9488000000000003</v>
      </c>
      <c r="BO50" s="479">
        <v>488.00966999999997</v>
      </c>
      <c r="BP50" s="479">
        <v>490.95846999999998</v>
      </c>
      <c r="BQ50" s="479"/>
      <c r="BR50" s="479">
        <v>232229.02516000005</v>
      </c>
      <c r="BS50" s="479">
        <v>273015.96304</v>
      </c>
      <c r="BT50" s="479">
        <v>505244.98820000002</v>
      </c>
      <c r="BU50" s="481" t="s">
        <v>644</v>
      </c>
      <c r="BV50" s="479">
        <v>7045.7307599999995</v>
      </c>
      <c r="BW50" s="479">
        <v>106677.11298000001</v>
      </c>
      <c r="BX50" s="479">
        <v>113722.84374</v>
      </c>
      <c r="BY50" s="479"/>
      <c r="BZ50" s="479">
        <v>232229.02516000005</v>
      </c>
      <c r="CA50" s="479">
        <v>272914.17978999997</v>
      </c>
      <c r="CB50" s="479">
        <v>505143.20494999998</v>
      </c>
    </row>
    <row r="51" spans="1:81" s="476" customFormat="1" ht="6" customHeight="1">
      <c r="A51" s="481"/>
      <c r="B51" s="479"/>
      <c r="C51" s="479"/>
      <c r="D51" s="479"/>
      <c r="E51" s="479"/>
      <c r="F51" s="479"/>
      <c r="G51" s="479"/>
      <c r="H51" s="479"/>
      <c r="I51" s="479"/>
      <c r="J51" s="479"/>
      <c r="K51" s="479"/>
      <c r="L51" s="479"/>
      <c r="M51" s="481"/>
      <c r="N51" s="479"/>
      <c r="O51" s="479"/>
      <c r="P51" s="479"/>
      <c r="Q51" s="479"/>
      <c r="R51" s="479"/>
      <c r="S51" s="479"/>
      <c r="T51" s="479"/>
      <c r="U51" s="479"/>
      <c r="V51" s="479"/>
      <c r="W51" s="479"/>
      <c r="X51" s="479"/>
      <c r="Y51" s="481"/>
      <c r="Z51" s="479"/>
      <c r="AA51" s="479"/>
      <c r="AB51" s="479"/>
      <c r="AC51" s="479"/>
      <c r="AD51" s="479"/>
      <c r="AE51" s="479"/>
      <c r="AF51" s="479"/>
      <c r="AG51" s="479"/>
      <c r="AH51" s="479"/>
      <c r="AI51" s="479"/>
      <c r="AJ51" s="479"/>
      <c r="AK51" s="481"/>
      <c r="AL51" s="479"/>
      <c r="AM51" s="479"/>
      <c r="AN51" s="479"/>
      <c r="AO51" s="479"/>
      <c r="AP51" s="479"/>
      <c r="AQ51" s="479"/>
      <c r="AR51" s="479"/>
      <c r="AS51" s="479"/>
      <c r="AT51" s="479"/>
      <c r="AU51" s="479"/>
      <c r="AV51" s="479"/>
      <c r="AW51" s="481"/>
      <c r="AX51" s="479"/>
      <c r="AY51" s="479"/>
      <c r="AZ51" s="479"/>
      <c r="BA51" s="479"/>
      <c r="BB51" s="479"/>
      <c r="BC51" s="479"/>
      <c r="BD51" s="479"/>
      <c r="BE51" s="479"/>
      <c r="BF51" s="479"/>
      <c r="BG51" s="479"/>
      <c r="BH51" s="479"/>
      <c r="BI51" s="481"/>
      <c r="BJ51" s="479"/>
      <c r="BK51" s="479"/>
      <c r="BL51" s="479"/>
      <c r="BM51" s="479"/>
      <c r="BN51" s="479"/>
      <c r="BO51" s="479"/>
      <c r="BP51" s="479"/>
      <c r="BQ51" s="479"/>
      <c r="BR51" s="479"/>
      <c r="BS51" s="479"/>
      <c r="BT51" s="479"/>
      <c r="BU51" s="481"/>
      <c r="BV51" s="479"/>
      <c r="BW51" s="479"/>
      <c r="BX51" s="479"/>
      <c r="BY51" s="479"/>
      <c r="BZ51" s="479"/>
      <c r="CA51" s="479"/>
      <c r="CB51" s="479"/>
    </row>
    <row r="52" spans="1:81" s="476" customFormat="1" ht="8.1" customHeight="1">
      <c r="A52" s="473" t="s">
        <v>645</v>
      </c>
      <c r="B52" s="474">
        <v>3666.3977300000001</v>
      </c>
      <c r="C52" s="474">
        <v>29.363900000000001</v>
      </c>
      <c r="D52" s="474">
        <v>3695.761</v>
      </c>
      <c r="E52" s="474"/>
      <c r="F52" s="474">
        <v>0</v>
      </c>
      <c r="G52" s="474">
        <v>0</v>
      </c>
      <c r="H52" s="474">
        <v>0</v>
      </c>
      <c r="I52" s="474"/>
      <c r="J52" s="474">
        <v>1236.06702</v>
      </c>
      <c r="K52" s="474">
        <v>30.16037</v>
      </c>
      <c r="L52" s="474">
        <v>1266.2270000000001</v>
      </c>
      <c r="M52" s="473" t="s">
        <v>645</v>
      </c>
      <c r="N52" s="474">
        <v>164.98765</v>
      </c>
      <c r="O52" s="474">
        <v>19136.26744</v>
      </c>
      <c r="P52" s="474">
        <v>19301.255000000001</v>
      </c>
      <c r="Q52" s="474"/>
      <c r="R52" s="474">
        <v>14.60614</v>
      </c>
      <c r="S52" s="474">
        <v>0.27326</v>
      </c>
      <c r="T52" s="474">
        <v>14.879</v>
      </c>
      <c r="U52" s="474"/>
      <c r="V52" s="474">
        <v>0</v>
      </c>
      <c r="W52" s="474">
        <v>0</v>
      </c>
      <c r="X52" s="474">
        <v>0</v>
      </c>
      <c r="Y52" s="473" t="s">
        <v>645</v>
      </c>
      <c r="Z52" s="474">
        <v>0</v>
      </c>
      <c r="AA52" s="474">
        <v>0</v>
      </c>
      <c r="AB52" s="474">
        <v>0</v>
      </c>
      <c r="AC52" s="474"/>
      <c r="AD52" s="474">
        <v>25.520259999999997</v>
      </c>
      <c r="AE52" s="474">
        <v>0</v>
      </c>
      <c r="AF52" s="474">
        <v>25.52</v>
      </c>
      <c r="AG52" s="474"/>
      <c r="AH52" s="474">
        <v>0</v>
      </c>
      <c r="AI52" s="474">
        <v>0</v>
      </c>
      <c r="AJ52" s="474">
        <v>0</v>
      </c>
      <c r="AK52" s="473" t="s">
        <v>645</v>
      </c>
      <c r="AL52" s="474">
        <v>0</v>
      </c>
      <c r="AM52" s="474">
        <v>0</v>
      </c>
      <c r="AN52" s="474">
        <v>0</v>
      </c>
      <c r="AO52" s="474"/>
      <c r="AP52" s="474">
        <v>0</v>
      </c>
      <c r="AQ52" s="474">
        <v>0</v>
      </c>
      <c r="AR52" s="474">
        <v>0</v>
      </c>
      <c r="AS52" s="474"/>
      <c r="AT52" s="474">
        <v>0</v>
      </c>
      <c r="AU52" s="474">
        <v>0</v>
      </c>
      <c r="AV52" s="474">
        <v>0</v>
      </c>
      <c r="AW52" s="473" t="s">
        <v>645</v>
      </c>
      <c r="AX52" s="474">
        <v>0</v>
      </c>
      <c r="AY52" s="474">
        <v>0</v>
      </c>
      <c r="AZ52" s="474">
        <v>0</v>
      </c>
      <c r="BA52" s="474"/>
      <c r="BB52" s="474">
        <v>181.33795999999998</v>
      </c>
      <c r="BC52" s="474">
        <v>0</v>
      </c>
      <c r="BD52" s="474">
        <v>181.33699999999999</v>
      </c>
      <c r="BE52" s="474"/>
      <c r="BF52" s="474">
        <v>0</v>
      </c>
      <c r="BG52" s="474">
        <v>0</v>
      </c>
      <c r="BH52" s="474">
        <v>0</v>
      </c>
      <c r="BI52" s="473" t="s">
        <v>645</v>
      </c>
      <c r="BJ52" s="474">
        <v>0</v>
      </c>
      <c r="BK52" s="474">
        <v>0</v>
      </c>
      <c r="BL52" s="474">
        <v>0</v>
      </c>
      <c r="BM52" s="474"/>
      <c r="BN52" s="474">
        <v>0</v>
      </c>
      <c r="BO52" s="474">
        <v>0</v>
      </c>
      <c r="BP52" s="474">
        <v>0</v>
      </c>
      <c r="BQ52" s="474"/>
      <c r="BR52" s="474">
        <v>5288.9167600000001</v>
      </c>
      <c r="BS52" s="474">
        <v>19196.064970000003</v>
      </c>
      <c r="BT52" s="474">
        <v>24484.979000000003</v>
      </c>
      <c r="BU52" s="473" t="s">
        <v>645</v>
      </c>
      <c r="BV52" s="474">
        <v>1236.06702</v>
      </c>
      <c r="BW52" s="474">
        <v>30.16037</v>
      </c>
      <c r="BX52" s="474">
        <v>1266.2270000000001</v>
      </c>
      <c r="BY52" s="474"/>
      <c r="BZ52" s="474">
        <v>5288.9167600000001</v>
      </c>
      <c r="CA52" s="474">
        <v>19196.064970000003</v>
      </c>
      <c r="CB52" s="474">
        <v>24484.979000000003</v>
      </c>
    </row>
    <row r="53" spans="1:81" s="476" customFormat="1" ht="5.0999999999999996" customHeight="1">
      <c r="A53" s="481"/>
      <c r="B53" s="479"/>
      <c r="C53" s="479"/>
      <c r="D53" s="479"/>
      <c r="E53" s="479"/>
      <c r="F53" s="479"/>
      <c r="G53" s="479"/>
      <c r="H53" s="479"/>
      <c r="I53" s="479"/>
      <c r="J53" s="479"/>
      <c r="K53" s="479"/>
      <c r="L53" s="479"/>
      <c r="M53" s="481"/>
      <c r="N53" s="479"/>
      <c r="O53" s="479"/>
      <c r="P53" s="479"/>
      <c r="Q53" s="479"/>
      <c r="R53" s="479"/>
      <c r="S53" s="479"/>
      <c r="T53" s="479"/>
      <c r="U53" s="479"/>
      <c r="V53" s="479"/>
      <c r="W53" s="479"/>
      <c r="X53" s="479"/>
      <c r="Y53" s="481"/>
      <c r="Z53" s="479"/>
      <c r="AA53" s="479"/>
      <c r="AB53" s="479"/>
      <c r="AC53" s="479"/>
      <c r="AD53" s="479"/>
      <c r="AE53" s="479"/>
      <c r="AF53" s="479"/>
      <c r="AG53" s="479"/>
      <c r="AH53" s="479"/>
      <c r="AI53" s="479"/>
      <c r="AJ53" s="479"/>
      <c r="AK53" s="481"/>
      <c r="AL53" s="479"/>
      <c r="AM53" s="479"/>
      <c r="AN53" s="479"/>
      <c r="AO53" s="479"/>
      <c r="AP53" s="479"/>
      <c r="AQ53" s="479"/>
      <c r="AR53" s="479"/>
      <c r="AS53" s="479"/>
      <c r="AT53" s="479"/>
      <c r="AU53" s="479"/>
      <c r="AV53" s="479"/>
      <c r="AW53" s="481"/>
      <c r="AX53" s="479"/>
      <c r="AY53" s="479"/>
      <c r="AZ53" s="479"/>
      <c r="BA53" s="479"/>
      <c r="BB53" s="479"/>
      <c r="BC53" s="479"/>
      <c r="BD53" s="479"/>
      <c r="BE53" s="479"/>
      <c r="BF53" s="479"/>
      <c r="BG53" s="479"/>
      <c r="BH53" s="479"/>
      <c r="BI53" s="481"/>
      <c r="BJ53" s="479"/>
      <c r="BK53" s="479"/>
      <c r="BL53" s="479"/>
      <c r="BM53" s="479"/>
      <c r="BN53" s="479"/>
      <c r="BO53" s="479"/>
      <c r="BP53" s="479"/>
      <c r="BQ53" s="479"/>
      <c r="BR53" s="479"/>
      <c r="BS53" s="479"/>
      <c r="BT53" s="479"/>
      <c r="BU53" s="481"/>
      <c r="BV53" s="479"/>
      <c r="BW53" s="479"/>
      <c r="BX53" s="479"/>
      <c r="BY53" s="479"/>
      <c r="BZ53" s="479"/>
      <c r="CA53" s="479"/>
      <c r="CB53" s="479"/>
    </row>
    <row r="54" spans="1:81" s="476" customFormat="1" ht="8.1" customHeight="1">
      <c r="A54" s="473" t="s">
        <v>646</v>
      </c>
      <c r="B54" s="474">
        <v>882566.94948000007</v>
      </c>
      <c r="C54" s="474">
        <v>369186.49998000002</v>
      </c>
      <c r="D54" s="474">
        <v>1251753.44946</v>
      </c>
      <c r="E54" s="474"/>
      <c r="F54" s="474">
        <v>22907.859049999999</v>
      </c>
      <c r="G54" s="474">
        <v>1758.3467000000001</v>
      </c>
      <c r="H54" s="474">
        <v>24666.205750000001</v>
      </c>
      <c r="I54" s="474"/>
      <c r="J54" s="474">
        <v>1877749.5506</v>
      </c>
      <c r="K54" s="474">
        <v>1156258.3536099999</v>
      </c>
      <c r="L54" s="474">
        <v>3034007.9042099998</v>
      </c>
      <c r="M54" s="473" t="s">
        <v>646</v>
      </c>
      <c r="N54" s="474">
        <v>6783.7935299999999</v>
      </c>
      <c r="O54" s="474">
        <v>-1010.8546899999999</v>
      </c>
      <c r="P54" s="474">
        <v>5772.9388399999998</v>
      </c>
      <c r="Q54" s="474"/>
      <c r="R54" s="474">
        <v>86178.97245999999</v>
      </c>
      <c r="S54" s="474">
        <v>68929.989310000004</v>
      </c>
      <c r="T54" s="474">
        <v>155108.96177000002</v>
      </c>
      <c r="U54" s="474"/>
      <c r="V54" s="474">
        <v>558270.40511000005</v>
      </c>
      <c r="W54" s="474">
        <v>138489.30190000002</v>
      </c>
      <c r="X54" s="474">
        <v>696759.70701000001</v>
      </c>
      <c r="Y54" s="473" t="s">
        <v>646</v>
      </c>
      <c r="Z54" s="474">
        <v>42145.650829999999</v>
      </c>
      <c r="AA54" s="474">
        <v>149743.50543000002</v>
      </c>
      <c r="AB54" s="474">
        <v>191889.15625999999</v>
      </c>
      <c r="AC54" s="474"/>
      <c r="AD54" s="474">
        <v>424915.41100000002</v>
      </c>
      <c r="AE54" s="474">
        <v>204303.57759999999</v>
      </c>
      <c r="AF54" s="474">
        <v>629218.98860000004</v>
      </c>
      <c r="AG54" s="474"/>
      <c r="AH54" s="474">
        <v>417081.75099999999</v>
      </c>
      <c r="AI54" s="474">
        <v>-13970.370949999999</v>
      </c>
      <c r="AJ54" s="474">
        <v>403111.38005000004</v>
      </c>
      <c r="AK54" s="473" t="s">
        <v>646</v>
      </c>
      <c r="AL54" s="474">
        <v>17216.853749999998</v>
      </c>
      <c r="AM54" s="474">
        <v>17547.864300000001</v>
      </c>
      <c r="AN54" s="474">
        <v>34764.718049999996</v>
      </c>
      <c r="AO54" s="474"/>
      <c r="AP54" s="474">
        <v>118416.41979</v>
      </c>
      <c r="AQ54" s="474">
        <v>194.32204000000002</v>
      </c>
      <c r="AR54" s="474">
        <v>118610.74183</v>
      </c>
      <c r="AS54" s="474"/>
      <c r="AT54" s="474">
        <v>-3424.1559300000004</v>
      </c>
      <c r="AU54" s="474">
        <v>142768.40372</v>
      </c>
      <c r="AV54" s="474">
        <v>139344.24778999999</v>
      </c>
      <c r="AW54" s="473" t="s">
        <v>646</v>
      </c>
      <c r="AX54" s="474">
        <v>33646.46198</v>
      </c>
      <c r="AY54" s="474">
        <v>128.17909</v>
      </c>
      <c r="AZ54" s="474">
        <v>33774.641069999998</v>
      </c>
      <c r="BA54" s="474"/>
      <c r="BB54" s="474">
        <v>36442.6103</v>
      </c>
      <c r="BC54" s="474">
        <v>420.75973999999997</v>
      </c>
      <c r="BD54" s="474">
        <v>36863.370040000002</v>
      </c>
      <c r="BE54" s="474"/>
      <c r="BF54" s="474">
        <v>9587.3635699999995</v>
      </c>
      <c r="BG54" s="474">
        <v>11547.459859999999</v>
      </c>
      <c r="BH54" s="474">
        <v>21134.82343</v>
      </c>
      <c r="BI54" s="473" t="s">
        <v>646</v>
      </c>
      <c r="BJ54" s="474">
        <v>6027.9411200000004</v>
      </c>
      <c r="BK54" s="474">
        <v>8260.3586900000009</v>
      </c>
      <c r="BL54" s="474">
        <v>14288.29981</v>
      </c>
      <c r="BM54" s="474"/>
      <c r="BN54" s="474">
        <v>-36585.797500000001</v>
      </c>
      <c r="BO54" s="474">
        <v>57323.068520000001</v>
      </c>
      <c r="BP54" s="474">
        <v>20737.27102</v>
      </c>
      <c r="BQ54" s="474"/>
      <c r="BR54" s="474">
        <v>4499928.0401399983</v>
      </c>
      <c r="BS54" s="474">
        <v>2311878.7648500004</v>
      </c>
      <c r="BT54" s="474">
        <v>6811806.8049899992</v>
      </c>
      <c r="BU54" s="473" t="s">
        <v>646</v>
      </c>
      <c r="BV54" s="474">
        <v>1877749.5506</v>
      </c>
      <c r="BW54" s="474">
        <v>1169984.2461300001</v>
      </c>
      <c r="BX54" s="474">
        <v>3047733.7967300001</v>
      </c>
      <c r="BY54" s="474"/>
      <c r="BZ54" s="474">
        <v>4499928.0401399983</v>
      </c>
      <c r="CA54" s="474">
        <v>2325604.6573700006</v>
      </c>
      <c r="CB54" s="474">
        <v>6825532.6975099994</v>
      </c>
    </row>
    <row r="55" spans="1:81" s="482" customFormat="1" ht="5.0999999999999996" customHeight="1">
      <c r="A55" s="484"/>
      <c r="B55" s="485"/>
      <c r="C55" s="485"/>
      <c r="D55" s="485"/>
      <c r="E55" s="485"/>
      <c r="F55" s="485"/>
      <c r="G55" s="485"/>
      <c r="H55" s="485"/>
      <c r="I55" s="485"/>
      <c r="J55" s="485"/>
      <c r="K55" s="485"/>
      <c r="L55" s="485"/>
      <c r="M55" s="484"/>
      <c r="N55" s="485"/>
      <c r="O55" s="485"/>
      <c r="P55" s="485"/>
      <c r="Q55" s="485"/>
      <c r="R55" s="485"/>
      <c r="S55" s="485"/>
      <c r="T55" s="485"/>
      <c r="U55" s="485"/>
      <c r="V55" s="485"/>
      <c r="W55" s="485"/>
      <c r="X55" s="485"/>
      <c r="Y55" s="484"/>
      <c r="Z55" s="485"/>
      <c r="AA55" s="485"/>
      <c r="AB55" s="485"/>
      <c r="AC55" s="485"/>
      <c r="AD55" s="485"/>
      <c r="AE55" s="485"/>
      <c r="AF55" s="485"/>
      <c r="AG55" s="485"/>
      <c r="AH55" s="485"/>
      <c r="AI55" s="485"/>
      <c r="AJ55" s="485"/>
      <c r="AK55" s="484"/>
      <c r="AL55" s="485"/>
      <c r="AM55" s="485"/>
      <c r="AN55" s="485"/>
      <c r="AO55" s="485"/>
      <c r="AP55" s="485"/>
      <c r="AQ55" s="485"/>
      <c r="AR55" s="485"/>
      <c r="AS55" s="485"/>
      <c r="AT55" s="485"/>
      <c r="AU55" s="485"/>
      <c r="AV55" s="485"/>
      <c r="AW55" s="484"/>
      <c r="AX55" s="485"/>
      <c r="AY55" s="485"/>
      <c r="AZ55" s="485"/>
      <c r="BA55" s="485"/>
      <c r="BB55" s="485"/>
      <c r="BC55" s="485"/>
      <c r="BD55" s="485"/>
      <c r="BE55" s="485"/>
      <c r="BF55" s="485"/>
      <c r="BG55" s="485"/>
      <c r="BH55" s="485"/>
      <c r="BI55" s="484"/>
      <c r="BJ55" s="485"/>
      <c r="BK55" s="485"/>
      <c r="BL55" s="485"/>
      <c r="BM55" s="485"/>
      <c r="BN55" s="485"/>
      <c r="BO55" s="485"/>
      <c r="BP55" s="485"/>
      <c r="BQ55" s="485"/>
      <c r="BR55" s="485"/>
      <c r="BS55" s="485"/>
      <c r="BT55" s="485"/>
      <c r="BU55" s="484"/>
      <c r="BV55" s="485"/>
      <c r="BW55" s="485"/>
      <c r="BX55" s="485"/>
      <c r="BY55" s="485"/>
      <c r="BZ55" s="485"/>
      <c r="CA55" s="485"/>
      <c r="CB55" s="485"/>
    </row>
    <row r="56" spans="1:81" s="476" customFormat="1" ht="8.1" customHeight="1">
      <c r="A56" s="473" t="s">
        <v>647</v>
      </c>
      <c r="B56" s="474">
        <v>494002.27850000001</v>
      </c>
      <c r="C56" s="474">
        <v>161430.95246</v>
      </c>
      <c r="D56" s="474">
        <v>655433.23096000007</v>
      </c>
      <c r="E56" s="474"/>
      <c r="F56" s="474">
        <v>20051.803239999997</v>
      </c>
      <c r="G56" s="474">
        <v>0</v>
      </c>
      <c r="H56" s="474">
        <v>20051.803239999997</v>
      </c>
      <c r="I56" s="474"/>
      <c r="J56" s="474">
        <v>883100.05035999999</v>
      </c>
      <c r="K56" s="474">
        <v>371543.83370999998</v>
      </c>
      <c r="L56" s="474">
        <v>1254643.8840699999</v>
      </c>
      <c r="M56" s="473" t="s">
        <v>647</v>
      </c>
      <c r="N56" s="474">
        <v>64582.678119999997</v>
      </c>
      <c r="O56" s="474">
        <v>14735.869470000001</v>
      </c>
      <c r="P56" s="474">
        <v>79318.547590000002</v>
      </c>
      <c r="Q56" s="474"/>
      <c r="R56" s="474">
        <v>74979.467569999993</v>
      </c>
      <c r="S56" s="474">
        <v>11690.70109</v>
      </c>
      <c r="T56" s="474">
        <v>86670.168659999996</v>
      </c>
      <c r="U56" s="474"/>
      <c r="V56" s="474">
        <v>331063.34801999998</v>
      </c>
      <c r="W56" s="474">
        <v>55035.03974</v>
      </c>
      <c r="X56" s="474">
        <v>386098.38776000001</v>
      </c>
      <c r="Y56" s="473" t="s">
        <v>647</v>
      </c>
      <c r="Z56" s="474">
        <v>40516.860500000003</v>
      </c>
      <c r="AA56" s="474">
        <v>13114.18362</v>
      </c>
      <c r="AB56" s="474">
        <v>53631.044119999999</v>
      </c>
      <c r="AC56" s="474"/>
      <c r="AD56" s="474">
        <v>335096.92355000001</v>
      </c>
      <c r="AE56" s="474">
        <v>64447.975229999996</v>
      </c>
      <c r="AF56" s="474">
        <v>399544.89877999999</v>
      </c>
      <c r="AG56" s="474"/>
      <c r="AH56" s="474">
        <v>275805.57079000003</v>
      </c>
      <c r="AI56" s="474">
        <v>13838.00172</v>
      </c>
      <c r="AJ56" s="474">
        <v>289643.57250999997</v>
      </c>
      <c r="AK56" s="473" t="s">
        <v>647</v>
      </c>
      <c r="AL56" s="474">
        <v>22752.08223</v>
      </c>
      <c r="AM56" s="474">
        <v>3999.5794900000001</v>
      </c>
      <c r="AN56" s="474">
        <v>26751.66172</v>
      </c>
      <c r="AO56" s="474"/>
      <c r="AP56" s="474">
        <v>83739.862970000002</v>
      </c>
      <c r="AQ56" s="474">
        <v>34232.363799999999</v>
      </c>
      <c r="AR56" s="474">
        <v>117972.22676999999</v>
      </c>
      <c r="AS56" s="474"/>
      <c r="AT56" s="474">
        <v>44934.023529999999</v>
      </c>
      <c r="AU56" s="474">
        <v>0</v>
      </c>
      <c r="AV56" s="474">
        <v>44934.023529999999</v>
      </c>
      <c r="AW56" s="473" t="s">
        <v>647</v>
      </c>
      <c r="AX56" s="474">
        <v>40281.061030000004</v>
      </c>
      <c r="AY56" s="474">
        <v>16259.584080000001</v>
      </c>
      <c r="AZ56" s="474">
        <v>56540.645109999998</v>
      </c>
      <c r="BA56" s="474"/>
      <c r="BB56" s="474">
        <v>25335.7454</v>
      </c>
      <c r="BC56" s="474">
        <v>2482.49485</v>
      </c>
      <c r="BD56" s="474">
        <v>27818.240249999999</v>
      </c>
      <c r="BE56" s="474"/>
      <c r="BF56" s="474">
        <v>4906.5751500000006</v>
      </c>
      <c r="BG56" s="474">
        <v>2467.65652</v>
      </c>
      <c r="BH56" s="474">
        <v>7374.2316700000001</v>
      </c>
      <c r="BI56" s="473" t="s">
        <v>647</v>
      </c>
      <c r="BJ56" s="474">
        <v>4527.6673300000002</v>
      </c>
      <c r="BK56" s="474">
        <v>1396.6585</v>
      </c>
      <c r="BL56" s="474">
        <v>5924.3258299999998</v>
      </c>
      <c r="BM56" s="474"/>
      <c r="BN56" s="474">
        <v>7912.8548700000001</v>
      </c>
      <c r="BO56" s="474">
        <v>3372.6728399999997</v>
      </c>
      <c r="BP56" s="474">
        <v>11285.52771</v>
      </c>
      <c r="BQ56" s="474"/>
      <c r="BR56" s="474">
        <v>2753588.8531599999</v>
      </c>
      <c r="BS56" s="474">
        <v>770047.56712000014</v>
      </c>
      <c r="BT56" s="474">
        <v>3523636.4202800002</v>
      </c>
      <c r="BU56" s="473" t="s">
        <v>647</v>
      </c>
      <c r="BV56" s="474">
        <v>883100.05035999999</v>
      </c>
      <c r="BW56" s="474">
        <v>382729.57237999997</v>
      </c>
      <c r="BX56" s="474">
        <v>1265829.62274</v>
      </c>
      <c r="BY56" s="474"/>
      <c r="BZ56" s="474">
        <v>2753588.8531599999</v>
      </c>
      <c r="CA56" s="474">
        <v>781233.30579000013</v>
      </c>
      <c r="CB56" s="474">
        <v>3534822.1589500005</v>
      </c>
    </row>
    <row r="57" spans="1:81" s="482" customFormat="1" ht="9" customHeight="1">
      <c r="A57" s="481" t="s">
        <v>648</v>
      </c>
      <c r="B57" s="479">
        <v>289585.81469999999</v>
      </c>
      <c r="C57" s="479">
        <v>1118.4770800000001</v>
      </c>
      <c r="D57" s="479">
        <v>290704.29177999997</v>
      </c>
      <c r="E57" s="479"/>
      <c r="F57" s="479">
        <v>12545.74048</v>
      </c>
      <c r="G57" s="479">
        <v>0</v>
      </c>
      <c r="H57" s="479">
        <v>12545.74048</v>
      </c>
      <c r="I57" s="479"/>
      <c r="J57" s="479">
        <v>565697.74514999997</v>
      </c>
      <c r="K57" s="479">
        <v>9156.2005700000009</v>
      </c>
      <c r="L57" s="479">
        <v>574853.94572000008</v>
      </c>
      <c r="M57" s="481" t="s">
        <v>648</v>
      </c>
      <c r="N57" s="479">
        <v>42353.431560000005</v>
      </c>
      <c r="O57" s="479">
        <v>149.14709999999999</v>
      </c>
      <c r="P57" s="479">
        <v>42502.578659999999</v>
      </c>
      <c r="Q57" s="479"/>
      <c r="R57" s="479">
        <v>58073.259570000002</v>
      </c>
      <c r="S57" s="479">
        <v>0</v>
      </c>
      <c r="T57" s="479">
        <v>58073.259570000002</v>
      </c>
      <c r="U57" s="479"/>
      <c r="V57" s="479">
        <v>183866.88787000001</v>
      </c>
      <c r="W57" s="479">
        <v>214.54916</v>
      </c>
      <c r="X57" s="479">
        <v>184081.43703</v>
      </c>
      <c r="Y57" s="481" t="s">
        <v>648</v>
      </c>
      <c r="Z57" s="479">
        <v>31970.55213</v>
      </c>
      <c r="AA57" s="479">
        <v>60.6922</v>
      </c>
      <c r="AB57" s="479">
        <v>32031.244329999998</v>
      </c>
      <c r="AC57" s="479"/>
      <c r="AD57" s="479">
        <v>145534.40401</v>
      </c>
      <c r="AE57" s="479">
        <v>17.16957</v>
      </c>
      <c r="AF57" s="479">
        <v>145551.57358000003</v>
      </c>
      <c r="AG57" s="479"/>
      <c r="AH57" s="479">
        <v>203486.89147999999</v>
      </c>
      <c r="AI57" s="479">
        <v>436.71215000000001</v>
      </c>
      <c r="AJ57" s="479">
        <v>203923.60363</v>
      </c>
      <c r="AK57" s="481" t="s">
        <v>648</v>
      </c>
      <c r="AL57" s="479">
        <v>15033.918750000001</v>
      </c>
      <c r="AM57" s="479">
        <v>6.9254600000000002</v>
      </c>
      <c r="AN57" s="479">
        <v>15040.844210000001</v>
      </c>
      <c r="AO57" s="479"/>
      <c r="AP57" s="479">
        <v>34007.696779999998</v>
      </c>
      <c r="AQ57" s="479">
        <v>25.305979999999998</v>
      </c>
      <c r="AR57" s="479">
        <v>34033.002759999996</v>
      </c>
      <c r="AS57" s="479"/>
      <c r="AT57" s="479">
        <v>25656.57447</v>
      </c>
      <c r="AU57" s="479">
        <v>0</v>
      </c>
      <c r="AV57" s="479">
        <v>25656.57447</v>
      </c>
      <c r="AW57" s="481" t="s">
        <v>648</v>
      </c>
      <c r="AX57" s="479">
        <v>24702.959850000003</v>
      </c>
      <c r="AY57" s="479">
        <v>29.49203</v>
      </c>
      <c r="AZ57" s="479">
        <v>24732.451880000001</v>
      </c>
      <c r="BA57" s="479"/>
      <c r="BB57" s="479">
        <v>15578.468580000001</v>
      </c>
      <c r="BC57" s="479">
        <v>0</v>
      </c>
      <c r="BD57" s="479">
        <v>15578.468580000001</v>
      </c>
      <c r="BE57" s="479"/>
      <c r="BF57" s="479">
        <v>4254.6339200000002</v>
      </c>
      <c r="BG57" s="479">
        <v>1327.2204099999999</v>
      </c>
      <c r="BH57" s="479">
        <v>5581.8543300000001</v>
      </c>
      <c r="BI57" s="481" t="s">
        <v>648</v>
      </c>
      <c r="BJ57" s="479">
        <v>3771.9381100000001</v>
      </c>
      <c r="BK57" s="479">
        <v>1.6843599999999999</v>
      </c>
      <c r="BL57" s="479">
        <v>3773.6224700000002</v>
      </c>
      <c r="BM57" s="479"/>
      <c r="BN57" s="479">
        <v>6046.9940800000004</v>
      </c>
      <c r="BO57" s="479">
        <v>87.969279999999998</v>
      </c>
      <c r="BP57" s="479">
        <v>6134.9633600000006</v>
      </c>
      <c r="BQ57" s="479"/>
      <c r="BR57" s="479">
        <v>1662167.9114900003</v>
      </c>
      <c r="BS57" s="479">
        <v>12631.545349999999</v>
      </c>
      <c r="BT57" s="479">
        <v>1674799.4568400003</v>
      </c>
      <c r="BU57" s="481" t="s">
        <v>648</v>
      </c>
      <c r="BV57" s="479">
        <v>565697.74514999997</v>
      </c>
      <c r="BW57" s="479">
        <v>16150.753859999999</v>
      </c>
      <c r="BX57" s="479">
        <v>581848.49901000003</v>
      </c>
      <c r="BY57" s="479"/>
      <c r="BZ57" s="479">
        <v>1662167.9114900003</v>
      </c>
      <c r="CA57" s="479">
        <v>19626.098639999997</v>
      </c>
      <c r="CB57" s="479">
        <v>1681794.0101300003</v>
      </c>
    </row>
    <row r="58" spans="1:81" s="476" customFormat="1" ht="9" customHeight="1">
      <c r="A58" s="481" t="s">
        <v>649</v>
      </c>
      <c r="B58" s="479">
        <v>454.02850000000001</v>
      </c>
      <c r="C58" s="479">
        <v>0</v>
      </c>
      <c r="D58" s="479">
        <v>454.02850000000001</v>
      </c>
      <c r="E58" s="479"/>
      <c r="F58" s="479">
        <v>100.03537</v>
      </c>
      <c r="G58" s="479">
        <v>0</v>
      </c>
      <c r="H58" s="479">
        <v>100.03537</v>
      </c>
      <c r="I58" s="479"/>
      <c r="J58" s="479">
        <v>0</v>
      </c>
      <c r="K58" s="479">
        <v>1433.5977499999999</v>
      </c>
      <c r="L58" s="479">
        <v>1433.5977499999999</v>
      </c>
      <c r="M58" s="481" t="s">
        <v>649</v>
      </c>
      <c r="N58" s="479">
        <v>315</v>
      </c>
      <c r="O58" s="479">
        <v>0</v>
      </c>
      <c r="P58" s="479">
        <v>315</v>
      </c>
      <c r="Q58" s="479"/>
      <c r="R58" s="479">
        <v>0</v>
      </c>
      <c r="S58" s="479">
        <v>366.45365000000004</v>
      </c>
      <c r="T58" s="479">
        <v>366.45365000000004</v>
      </c>
      <c r="U58" s="479"/>
      <c r="V58" s="479">
        <v>0</v>
      </c>
      <c r="W58" s="479">
        <v>357.36799999999999</v>
      </c>
      <c r="X58" s="479">
        <v>357.36799999999999</v>
      </c>
      <c r="Y58" s="481" t="s">
        <v>649</v>
      </c>
      <c r="Z58" s="479">
        <v>31.893599999999999</v>
      </c>
      <c r="AA58" s="479">
        <v>0</v>
      </c>
      <c r="AB58" s="479">
        <v>31.893599999999999</v>
      </c>
      <c r="AC58" s="479"/>
      <c r="AD58" s="479">
        <v>324.99996000000004</v>
      </c>
      <c r="AE58" s="479">
        <v>57.997199999999999</v>
      </c>
      <c r="AF58" s="479">
        <v>382.99715999999995</v>
      </c>
      <c r="AG58" s="479"/>
      <c r="AH58" s="479">
        <v>135</v>
      </c>
      <c r="AI58" s="479">
        <v>44.964100000000002</v>
      </c>
      <c r="AJ58" s="479">
        <v>179.9641</v>
      </c>
      <c r="AK58" s="481" t="s">
        <v>649</v>
      </c>
      <c r="AL58" s="479">
        <v>0</v>
      </c>
      <c r="AM58" s="479">
        <v>55.097319999999996</v>
      </c>
      <c r="AN58" s="479">
        <v>55.097319999999996</v>
      </c>
      <c r="AO58" s="479"/>
      <c r="AP58" s="479">
        <v>90.24</v>
      </c>
      <c r="AQ58" s="479">
        <v>202.44800000000001</v>
      </c>
      <c r="AR58" s="479">
        <v>292.68799999999999</v>
      </c>
      <c r="AS58" s="479"/>
      <c r="AT58" s="479">
        <v>292.40159999999997</v>
      </c>
      <c r="AU58" s="479">
        <v>0</v>
      </c>
      <c r="AV58" s="479">
        <v>292.40159999999997</v>
      </c>
      <c r="AW58" s="481" t="s">
        <v>649</v>
      </c>
      <c r="AX58" s="479">
        <v>0</v>
      </c>
      <c r="AY58" s="479">
        <v>12.241239999999999</v>
      </c>
      <c r="AZ58" s="479">
        <v>12.241239999999999</v>
      </c>
      <c r="BA58" s="479"/>
      <c r="BB58" s="479">
        <v>262.62700000000001</v>
      </c>
      <c r="BC58" s="479">
        <v>0</v>
      </c>
      <c r="BD58" s="479">
        <v>262.62700000000001</v>
      </c>
      <c r="BE58" s="479"/>
      <c r="BF58" s="479">
        <v>0</v>
      </c>
      <c r="BG58" s="479">
        <v>16.990500000000001</v>
      </c>
      <c r="BH58" s="479">
        <v>16.990500000000001</v>
      </c>
      <c r="BI58" s="481" t="s">
        <v>649</v>
      </c>
      <c r="BJ58" s="479">
        <v>0</v>
      </c>
      <c r="BK58" s="479">
        <v>33.8645</v>
      </c>
      <c r="BL58" s="479">
        <v>33.8645</v>
      </c>
      <c r="BM58" s="479"/>
      <c r="BN58" s="479">
        <v>12.882400000000001</v>
      </c>
      <c r="BO58" s="479">
        <v>321.00251000000003</v>
      </c>
      <c r="BP58" s="479">
        <v>333.88490999999999</v>
      </c>
      <c r="BQ58" s="479"/>
      <c r="BR58" s="479">
        <v>2019.1084299999998</v>
      </c>
      <c r="BS58" s="479">
        <v>2902.0247699999991</v>
      </c>
      <c r="BT58" s="479">
        <v>4921.1331999999993</v>
      </c>
      <c r="BU58" s="481" t="s">
        <v>649</v>
      </c>
      <c r="BV58" s="479">
        <v>0</v>
      </c>
      <c r="BW58" s="479">
        <v>1433.5977499999999</v>
      </c>
      <c r="BX58" s="479">
        <v>1433.5977499999999</v>
      </c>
      <c r="BY58" s="479"/>
      <c r="BZ58" s="479">
        <v>2019.1084299999998</v>
      </c>
      <c r="CA58" s="479">
        <v>2902.0247699999991</v>
      </c>
      <c r="CB58" s="479">
        <v>4921.1331999999993</v>
      </c>
      <c r="CC58" s="475"/>
    </row>
    <row r="59" spans="1:81" s="476" customFormat="1" ht="9" customHeight="1">
      <c r="A59" s="481" t="s">
        <v>650</v>
      </c>
      <c r="B59" s="479">
        <v>190720.87034999998</v>
      </c>
      <c r="C59" s="479">
        <v>160312.47537999999</v>
      </c>
      <c r="D59" s="479">
        <v>351033.34573</v>
      </c>
      <c r="E59" s="479"/>
      <c r="F59" s="479">
        <v>6926.1799900000005</v>
      </c>
      <c r="G59" s="479">
        <v>0</v>
      </c>
      <c r="H59" s="479">
        <v>6926.1799900000005</v>
      </c>
      <c r="I59" s="479"/>
      <c r="J59" s="479">
        <v>256426.50250999999</v>
      </c>
      <c r="K59" s="479">
        <v>360057.13526999997</v>
      </c>
      <c r="L59" s="479">
        <v>616483.63777999999</v>
      </c>
      <c r="M59" s="481" t="s">
        <v>650</v>
      </c>
      <c r="N59" s="479">
        <v>20551.28658</v>
      </c>
      <c r="O59" s="479">
        <v>14098.006589999999</v>
      </c>
      <c r="P59" s="479">
        <v>34649.293170000004</v>
      </c>
      <c r="Q59" s="479"/>
      <c r="R59" s="479">
        <v>13059.987859999999</v>
      </c>
      <c r="S59" s="479">
        <v>9982.4157699999996</v>
      </c>
      <c r="T59" s="479">
        <v>23042.403630000001</v>
      </c>
      <c r="U59" s="479"/>
      <c r="V59" s="479">
        <v>127786.01809</v>
      </c>
      <c r="W59" s="479">
        <v>49739.812760000001</v>
      </c>
      <c r="X59" s="479">
        <v>177525.83085</v>
      </c>
      <c r="Y59" s="481" t="s">
        <v>650</v>
      </c>
      <c r="Z59" s="479">
        <v>3559.4611299999997</v>
      </c>
      <c r="AA59" s="479">
        <v>13053.49142</v>
      </c>
      <c r="AB59" s="479">
        <v>16612.952550000002</v>
      </c>
      <c r="AC59" s="479"/>
      <c r="AD59" s="479">
        <v>182008.91499000002</v>
      </c>
      <c r="AE59" s="479">
        <v>63630.821909999999</v>
      </c>
      <c r="AF59" s="479">
        <v>245639.73690000002</v>
      </c>
      <c r="AG59" s="479"/>
      <c r="AH59" s="479">
        <v>69844.301400000011</v>
      </c>
      <c r="AI59" s="479">
        <v>13189.935150000001</v>
      </c>
      <c r="AJ59" s="479">
        <v>83034.236550000001</v>
      </c>
      <c r="AK59" s="481" t="s">
        <v>650</v>
      </c>
      <c r="AL59" s="479">
        <v>7164.9162300000007</v>
      </c>
      <c r="AM59" s="479">
        <v>3937.5567099999998</v>
      </c>
      <c r="AN59" s="479">
        <v>11102.47294</v>
      </c>
      <c r="AO59" s="479"/>
      <c r="AP59" s="479">
        <v>47920.280279999999</v>
      </c>
      <c r="AQ59" s="479">
        <v>34004.597099999999</v>
      </c>
      <c r="AR59" s="479">
        <v>81924.877379999991</v>
      </c>
      <c r="AS59" s="479"/>
      <c r="AT59" s="479">
        <v>17778.389139999999</v>
      </c>
      <c r="AU59" s="479">
        <v>0</v>
      </c>
      <c r="AV59" s="479">
        <v>17778.389139999999</v>
      </c>
      <c r="AW59" s="481" t="s">
        <v>650</v>
      </c>
      <c r="AX59" s="479">
        <v>15242.895359999999</v>
      </c>
      <c r="AY59" s="479">
        <v>16217.85081</v>
      </c>
      <c r="AZ59" s="479">
        <v>31460.746170000002</v>
      </c>
      <c r="BA59" s="479"/>
      <c r="BB59" s="479">
        <v>9339.1328699999995</v>
      </c>
      <c r="BC59" s="479">
        <v>2482.49485</v>
      </c>
      <c r="BD59" s="479">
        <v>11821.62772</v>
      </c>
      <c r="BE59" s="479"/>
      <c r="BF59" s="479">
        <v>271.82264000000004</v>
      </c>
      <c r="BG59" s="479">
        <v>1123.2281499999999</v>
      </c>
      <c r="BH59" s="479">
        <v>1395.05079</v>
      </c>
      <c r="BI59" s="481" t="s">
        <v>650</v>
      </c>
      <c r="BJ59" s="479">
        <v>472.48788999999999</v>
      </c>
      <c r="BK59" s="479">
        <v>1361.0146999999999</v>
      </c>
      <c r="BL59" s="479">
        <v>1833.5025900000001</v>
      </c>
      <c r="BM59" s="479"/>
      <c r="BN59" s="479">
        <v>1708.73289</v>
      </c>
      <c r="BO59" s="479">
        <v>2948.8147400000003</v>
      </c>
      <c r="BP59" s="479">
        <v>4657.54763</v>
      </c>
      <c r="BQ59" s="479"/>
      <c r="BR59" s="479">
        <v>970782.18019999983</v>
      </c>
      <c r="BS59" s="479">
        <v>746139.65130999987</v>
      </c>
      <c r="BT59" s="479">
        <v>1716921.8315099997</v>
      </c>
      <c r="BU59" s="481" t="s">
        <v>650</v>
      </c>
      <c r="BV59" s="479">
        <v>256426.50250999999</v>
      </c>
      <c r="BW59" s="479">
        <v>364208.23916</v>
      </c>
      <c r="BX59" s="479">
        <v>620634.7416699999</v>
      </c>
      <c r="BY59" s="479"/>
      <c r="BZ59" s="479">
        <v>970782.18019999983</v>
      </c>
      <c r="CA59" s="479">
        <v>750290.7551999999</v>
      </c>
      <c r="CB59" s="479">
        <v>1721072.9353999996</v>
      </c>
    </row>
    <row r="60" spans="1:81" s="476" customFormat="1" ht="9" customHeight="1">
      <c r="A60" s="481" t="s">
        <v>651</v>
      </c>
      <c r="B60" s="479">
        <v>13241.56495</v>
      </c>
      <c r="C60" s="479">
        <v>0</v>
      </c>
      <c r="D60" s="479">
        <v>13241.56495</v>
      </c>
      <c r="E60" s="479"/>
      <c r="F60" s="479">
        <v>479.84740000000005</v>
      </c>
      <c r="G60" s="479">
        <v>0</v>
      </c>
      <c r="H60" s="479">
        <v>479.84740000000005</v>
      </c>
      <c r="I60" s="479"/>
      <c r="J60" s="479">
        <v>60975.8027</v>
      </c>
      <c r="K60" s="479">
        <v>896.90012000000002</v>
      </c>
      <c r="L60" s="479">
        <v>61872.702819999999</v>
      </c>
      <c r="M60" s="481" t="s">
        <v>651</v>
      </c>
      <c r="N60" s="479">
        <v>1362.9599800000001</v>
      </c>
      <c r="O60" s="479">
        <v>488.71578000000005</v>
      </c>
      <c r="P60" s="479">
        <v>1851.6757600000001</v>
      </c>
      <c r="Q60" s="479"/>
      <c r="R60" s="479">
        <v>3846.2201400000004</v>
      </c>
      <c r="S60" s="479">
        <v>1341.83167</v>
      </c>
      <c r="T60" s="479">
        <v>5188.0518099999999</v>
      </c>
      <c r="U60" s="479"/>
      <c r="V60" s="479">
        <v>19410.442059999998</v>
      </c>
      <c r="W60" s="479">
        <v>4723.3098200000004</v>
      </c>
      <c r="X60" s="479">
        <v>24133.75188</v>
      </c>
      <c r="Y60" s="481" t="s">
        <v>651</v>
      </c>
      <c r="Z60" s="479">
        <v>4954.9536399999997</v>
      </c>
      <c r="AA60" s="479">
        <v>0</v>
      </c>
      <c r="AB60" s="479">
        <v>4954.9536399999997</v>
      </c>
      <c r="AC60" s="479"/>
      <c r="AD60" s="479">
        <v>7228.6045899999999</v>
      </c>
      <c r="AE60" s="479">
        <v>741.98655000000008</v>
      </c>
      <c r="AF60" s="479">
        <v>7970.5911399999995</v>
      </c>
      <c r="AG60" s="479"/>
      <c r="AH60" s="479">
        <v>2339.3779100000002</v>
      </c>
      <c r="AI60" s="479">
        <v>166.39032</v>
      </c>
      <c r="AJ60" s="479">
        <v>2505.7682300000001</v>
      </c>
      <c r="AK60" s="481" t="s">
        <v>651</v>
      </c>
      <c r="AL60" s="479">
        <v>553.24725000000001</v>
      </c>
      <c r="AM60" s="479">
        <v>0</v>
      </c>
      <c r="AN60" s="479">
        <v>553.24725000000001</v>
      </c>
      <c r="AO60" s="479"/>
      <c r="AP60" s="479">
        <v>1721.64591</v>
      </c>
      <c r="AQ60" s="479">
        <v>1.272E-2</v>
      </c>
      <c r="AR60" s="479">
        <v>1721.6586299999999</v>
      </c>
      <c r="AS60" s="479"/>
      <c r="AT60" s="479">
        <v>1206.65832</v>
      </c>
      <c r="AU60" s="479">
        <v>0</v>
      </c>
      <c r="AV60" s="479">
        <v>1206.65832</v>
      </c>
      <c r="AW60" s="481" t="s">
        <v>651</v>
      </c>
      <c r="AX60" s="479">
        <v>335.20582000000002</v>
      </c>
      <c r="AY60" s="479">
        <v>0</v>
      </c>
      <c r="AZ60" s="479">
        <v>335.20582000000002</v>
      </c>
      <c r="BA60" s="479"/>
      <c r="BB60" s="479">
        <v>155.51695000000001</v>
      </c>
      <c r="BC60" s="479">
        <v>0</v>
      </c>
      <c r="BD60" s="479">
        <v>155.51695000000001</v>
      </c>
      <c r="BE60" s="479"/>
      <c r="BF60" s="479">
        <v>380.11859000000004</v>
      </c>
      <c r="BG60" s="479">
        <v>0.21746000000000001</v>
      </c>
      <c r="BH60" s="479">
        <v>380.33605</v>
      </c>
      <c r="BI60" s="481" t="s">
        <v>651</v>
      </c>
      <c r="BJ60" s="479">
        <v>283.24133</v>
      </c>
      <c r="BK60" s="479">
        <v>9.4939999999999997E-2</v>
      </c>
      <c r="BL60" s="479">
        <v>283.33627000000001</v>
      </c>
      <c r="BM60" s="479"/>
      <c r="BN60" s="479">
        <v>144.24549999999999</v>
      </c>
      <c r="BO60" s="479">
        <v>14.88631</v>
      </c>
      <c r="BP60" s="479">
        <v>159.13181</v>
      </c>
      <c r="BQ60" s="479"/>
      <c r="BR60" s="479">
        <v>118619.65304000002</v>
      </c>
      <c r="BS60" s="479">
        <v>8374.3456900000019</v>
      </c>
      <c r="BT60" s="479">
        <v>126993.99873000004</v>
      </c>
      <c r="BU60" s="481" t="s">
        <v>651</v>
      </c>
      <c r="BV60" s="479">
        <v>60975.8027</v>
      </c>
      <c r="BW60" s="479">
        <v>936.98160999999993</v>
      </c>
      <c r="BX60" s="479">
        <v>61912.784310000003</v>
      </c>
      <c r="BY60" s="479"/>
      <c r="BZ60" s="479">
        <v>118619.65304000002</v>
      </c>
      <c r="CA60" s="479">
        <v>8414.4271800000024</v>
      </c>
      <c r="CB60" s="479">
        <v>127034.08022000003</v>
      </c>
    </row>
    <row r="61" spans="1:81" s="476" customFormat="1" ht="5.0999999999999996" customHeight="1">
      <c r="A61" s="481"/>
      <c r="B61" s="479"/>
      <c r="C61" s="479"/>
      <c r="D61" s="479"/>
      <c r="E61" s="479"/>
      <c r="F61" s="479"/>
      <c r="G61" s="479"/>
      <c r="H61" s="479"/>
      <c r="I61" s="479"/>
      <c r="J61" s="479"/>
      <c r="K61" s="479"/>
      <c r="L61" s="479"/>
      <c r="M61" s="481"/>
      <c r="N61" s="479"/>
      <c r="O61" s="479"/>
      <c r="P61" s="479"/>
      <c r="Q61" s="479"/>
      <c r="R61" s="479"/>
      <c r="S61" s="479"/>
      <c r="T61" s="479"/>
      <c r="U61" s="479"/>
      <c r="V61" s="479"/>
      <c r="W61" s="479"/>
      <c r="X61" s="479"/>
      <c r="Y61" s="481"/>
      <c r="Z61" s="479"/>
      <c r="AA61" s="479"/>
      <c r="AB61" s="479"/>
      <c r="AC61" s="479"/>
      <c r="AD61" s="479"/>
      <c r="AE61" s="479"/>
      <c r="AF61" s="479"/>
      <c r="AG61" s="479"/>
      <c r="AH61" s="479"/>
      <c r="AI61" s="479"/>
      <c r="AJ61" s="479"/>
      <c r="AK61" s="481"/>
      <c r="AL61" s="479"/>
      <c r="AM61" s="479"/>
      <c r="AN61" s="479"/>
      <c r="AO61" s="479"/>
      <c r="AP61" s="479"/>
      <c r="AQ61" s="479"/>
      <c r="AR61" s="479"/>
      <c r="AS61" s="479"/>
      <c r="AT61" s="479"/>
      <c r="AU61" s="479"/>
      <c r="AV61" s="479"/>
      <c r="AW61" s="481"/>
      <c r="AX61" s="479"/>
      <c r="AY61" s="479"/>
      <c r="AZ61" s="479"/>
      <c r="BA61" s="479"/>
      <c r="BB61" s="479"/>
      <c r="BC61" s="479"/>
      <c r="BD61" s="479"/>
      <c r="BE61" s="479"/>
      <c r="BF61" s="479"/>
      <c r="BG61" s="479"/>
      <c r="BH61" s="479"/>
      <c r="BI61" s="481"/>
      <c r="BJ61" s="479"/>
      <c r="BK61" s="479"/>
      <c r="BL61" s="479"/>
      <c r="BM61" s="479"/>
      <c r="BN61" s="479"/>
      <c r="BO61" s="479"/>
      <c r="BP61" s="479"/>
      <c r="BQ61" s="479"/>
      <c r="BR61" s="479"/>
      <c r="BS61" s="479"/>
      <c r="BT61" s="479"/>
      <c r="BU61" s="481"/>
      <c r="BV61" s="479"/>
      <c r="BW61" s="479"/>
      <c r="BX61" s="479"/>
      <c r="BY61" s="479"/>
      <c r="BZ61" s="479"/>
      <c r="CA61" s="479"/>
      <c r="CB61" s="479"/>
    </row>
    <row r="62" spans="1:81" s="476" customFormat="1" ht="8.1" customHeight="1">
      <c r="A62" s="473" t="s">
        <v>652</v>
      </c>
      <c r="B62" s="474">
        <v>388564.67098</v>
      </c>
      <c r="C62" s="474">
        <v>207755.54752000002</v>
      </c>
      <c r="D62" s="474">
        <v>596320.21849999996</v>
      </c>
      <c r="E62" s="474"/>
      <c r="F62" s="474">
        <v>2856.0558099999998</v>
      </c>
      <c r="G62" s="474">
        <v>1758.3467000000001</v>
      </c>
      <c r="H62" s="474">
        <v>4614.4025099999999</v>
      </c>
      <c r="I62" s="474"/>
      <c r="J62" s="474">
        <v>994649.50023999996</v>
      </c>
      <c r="K62" s="474">
        <v>784714.51989999996</v>
      </c>
      <c r="L62" s="474">
        <v>1779364.0201400002</v>
      </c>
      <c r="M62" s="473" t="s">
        <v>652</v>
      </c>
      <c r="N62" s="474">
        <v>-57798.884590000001</v>
      </c>
      <c r="O62" s="474">
        <v>-15746.72416</v>
      </c>
      <c r="P62" s="474">
        <v>-73545.608749999999</v>
      </c>
      <c r="Q62" s="474"/>
      <c r="R62" s="474">
        <v>11199.50489</v>
      </c>
      <c r="S62" s="474">
        <v>57239.288220000002</v>
      </c>
      <c r="T62" s="474">
        <v>68438.793109999999</v>
      </c>
      <c r="U62" s="474"/>
      <c r="V62" s="474">
        <v>227207.05709000002</v>
      </c>
      <c r="W62" s="474">
        <v>83454.262159999998</v>
      </c>
      <c r="X62" s="474">
        <v>310661.31925</v>
      </c>
      <c r="Y62" s="473" t="s">
        <v>652</v>
      </c>
      <c r="Z62" s="474">
        <v>1628.79033</v>
      </c>
      <c r="AA62" s="474">
        <v>136629.32180999999</v>
      </c>
      <c r="AB62" s="474">
        <v>138258.11213999998</v>
      </c>
      <c r="AC62" s="474"/>
      <c r="AD62" s="474">
        <v>89818.487450000001</v>
      </c>
      <c r="AE62" s="474">
        <v>139855.60237000001</v>
      </c>
      <c r="AF62" s="474">
        <v>229674.08981999999</v>
      </c>
      <c r="AG62" s="474"/>
      <c r="AH62" s="474">
        <v>141276.18021000002</v>
      </c>
      <c r="AI62" s="474">
        <v>-27808.372670000001</v>
      </c>
      <c r="AJ62" s="474">
        <v>113467.80754000001</v>
      </c>
      <c r="AK62" s="473" t="s">
        <v>652</v>
      </c>
      <c r="AL62" s="474">
        <v>-5535.2284800000007</v>
      </c>
      <c r="AM62" s="474">
        <v>13548.284810000001</v>
      </c>
      <c r="AN62" s="474">
        <v>8013.0563300000003</v>
      </c>
      <c r="AO62" s="474"/>
      <c r="AP62" s="474">
        <v>34676.556819999998</v>
      </c>
      <c r="AQ62" s="474">
        <v>-34038.04176</v>
      </c>
      <c r="AR62" s="474">
        <v>638.51506000000006</v>
      </c>
      <c r="AS62" s="474"/>
      <c r="AT62" s="474">
        <v>-48358.179459999999</v>
      </c>
      <c r="AU62" s="474">
        <v>142768.40372</v>
      </c>
      <c r="AV62" s="474">
        <v>94410.224260000003</v>
      </c>
      <c r="AW62" s="473" t="s">
        <v>652</v>
      </c>
      <c r="AX62" s="474">
        <v>-6634.5990499999998</v>
      </c>
      <c r="AY62" s="474">
        <v>-16131.404990000001</v>
      </c>
      <c r="AZ62" s="474">
        <v>-22766.00404</v>
      </c>
      <c r="BA62" s="474"/>
      <c r="BB62" s="474">
        <v>11106.8649</v>
      </c>
      <c r="BC62" s="474">
        <v>-2061.7351100000001</v>
      </c>
      <c r="BD62" s="474">
        <v>9045.129789999999</v>
      </c>
      <c r="BE62" s="474"/>
      <c r="BF62" s="474">
        <v>4680.7884199999999</v>
      </c>
      <c r="BG62" s="474">
        <v>9079.8033400000004</v>
      </c>
      <c r="BH62" s="474">
        <v>13760.591759999999</v>
      </c>
      <c r="BI62" s="473" t="s">
        <v>652</v>
      </c>
      <c r="BJ62" s="474">
        <v>1500.27379</v>
      </c>
      <c r="BK62" s="474">
        <v>6863.7001900000005</v>
      </c>
      <c r="BL62" s="474">
        <v>8363.9739800000007</v>
      </c>
      <c r="BM62" s="474"/>
      <c r="BN62" s="474">
        <v>-44498.652369999996</v>
      </c>
      <c r="BO62" s="474">
        <v>53950.395680000001</v>
      </c>
      <c r="BP62" s="474">
        <v>9451.7433099999998</v>
      </c>
      <c r="BQ62" s="474"/>
      <c r="BR62" s="474">
        <v>1746339.18698</v>
      </c>
      <c r="BS62" s="474">
        <v>1541831.1977300006</v>
      </c>
      <c r="BT62" s="474">
        <v>3288170.3847099999</v>
      </c>
      <c r="BU62" s="473" t="s">
        <v>652</v>
      </c>
      <c r="BV62" s="474">
        <v>994649.50023999996</v>
      </c>
      <c r="BW62" s="474">
        <v>787254.67374999996</v>
      </c>
      <c r="BX62" s="474">
        <v>1781904.17399</v>
      </c>
      <c r="BY62" s="474"/>
      <c r="BZ62" s="474">
        <v>1746339.18698</v>
      </c>
      <c r="CA62" s="474">
        <v>1544371.3515800005</v>
      </c>
      <c r="CB62" s="474">
        <v>3290710.5385599998</v>
      </c>
    </row>
    <row r="63" spans="1:81" s="482" customFormat="1" ht="5.0999999999999996" customHeight="1">
      <c r="A63" s="481"/>
      <c r="B63" s="485"/>
      <c r="C63" s="485"/>
      <c r="D63" s="485"/>
      <c r="E63" s="485"/>
      <c r="F63" s="485"/>
      <c r="G63" s="485"/>
      <c r="H63" s="485"/>
      <c r="I63" s="485"/>
      <c r="J63" s="485"/>
      <c r="K63" s="485"/>
      <c r="L63" s="485"/>
      <c r="M63" s="481"/>
      <c r="N63" s="485"/>
      <c r="O63" s="485"/>
      <c r="P63" s="485"/>
      <c r="Q63" s="485"/>
      <c r="R63" s="485"/>
      <c r="S63" s="485"/>
      <c r="T63" s="485"/>
      <c r="U63" s="485"/>
      <c r="V63" s="485"/>
      <c r="W63" s="485"/>
      <c r="X63" s="485"/>
      <c r="Y63" s="481"/>
      <c r="Z63" s="485"/>
      <c r="AA63" s="485"/>
      <c r="AB63" s="485"/>
      <c r="AC63" s="485"/>
      <c r="AD63" s="485"/>
      <c r="AE63" s="485"/>
      <c r="AF63" s="485"/>
      <c r="AG63" s="485"/>
      <c r="AH63" s="485"/>
      <c r="AI63" s="485"/>
      <c r="AJ63" s="485"/>
      <c r="AK63" s="481"/>
      <c r="AL63" s="485"/>
      <c r="AM63" s="485"/>
      <c r="AN63" s="485"/>
      <c r="AO63" s="485"/>
      <c r="AP63" s="485"/>
      <c r="AQ63" s="485"/>
      <c r="AR63" s="485"/>
      <c r="AS63" s="485"/>
      <c r="AT63" s="485"/>
      <c r="AU63" s="485"/>
      <c r="AV63" s="485"/>
      <c r="AW63" s="481"/>
      <c r="AX63" s="485"/>
      <c r="AY63" s="485"/>
      <c r="AZ63" s="485"/>
      <c r="BA63" s="485"/>
      <c r="BB63" s="485"/>
      <c r="BC63" s="485"/>
      <c r="BD63" s="485"/>
      <c r="BE63" s="485"/>
      <c r="BF63" s="485"/>
      <c r="BG63" s="485"/>
      <c r="BH63" s="485"/>
      <c r="BI63" s="481"/>
      <c r="BJ63" s="485"/>
      <c r="BK63" s="485"/>
      <c r="BL63" s="485"/>
      <c r="BM63" s="485"/>
      <c r="BN63" s="485"/>
      <c r="BO63" s="485"/>
      <c r="BP63" s="485"/>
      <c r="BQ63" s="485"/>
      <c r="BR63" s="485"/>
      <c r="BS63" s="485"/>
      <c r="BT63" s="485"/>
      <c r="BU63" s="481"/>
      <c r="BV63" s="485"/>
      <c r="BW63" s="485"/>
      <c r="BX63" s="485"/>
      <c r="BY63" s="485"/>
      <c r="BZ63" s="485"/>
      <c r="CA63" s="485"/>
      <c r="CB63" s="485"/>
    </row>
    <row r="64" spans="1:81" s="476" customFormat="1" ht="8.1" customHeight="1">
      <c r="A64" s="473" t="s">
        <v>653</v>
      </c>
      <c r="B64" s="474">
        <v>112028.86454000001</v>
      </c>
      <c r="C64" s="474">
        <v>21687.79423</v>
      </c>
      <c r="D64" s="474">
        <v>133716.65877000001</v>
      </c>
      <c r="E64" s="474"/>
      <c r="F64" s="474">
        <v>3479.7502899999999</v>
      </c>
      <c r="G64" s="474">
        <v>19.989339999999999</v>
      </c>
      <c r="H64" s="474">
        <v>3499.73963</v>
      </c>
      <c r="I64" s="474"/>
      <c r="J64" s="474">
        <v>128927.95396</v>
      </c>
      <c r="K64" s="474">
        <v>-7078.5800899999995</v>
      </c>
      <c r="L64" s="474">
        <v>121849.37387000001</v>
      </c>
      <c r="M64" s="473" t="s">
        <v>653</v>
      </c>
      <c r="N64" s="474">
        <v>8373.592059999999</v>
      </c>
      <c r="O64" s="474">
        <v>2282.82386</v>
      </c>
      <c r="P64" s="474">
        <v>10656.415919999999</v>
      </c>
      <c r="Q64" s="474"/>
      <c r="R64" s="474">
        <v>13238.526250000001</v>
      </c>
      <c r="S64" s="474">
        <v>-325.02839</v>
      </c>
      <c r="T64" s="474">
        <v>12913.497859999999</v>
      </c>
      <c r="U64" s="474"/>
      <c r="V64" s="474">
        <v>24033.910769999999</v>
      </c>
      <c r="W64" s="474">
        <v>-2302.4727499999999</v>
      </c>
      <c r="X64" s="474">
        <v>21731.438019999998</v>
      </c>
      <c r="Y64" s="473" t="s">
        <v>653</v>
      </c>
      <c r="Z64" s="474">
        <v>1083.6160300000001</v>
      </c>
      <c r="AA64" s="474">
        <v>-395.81819000000002</v>
      </c>
      <c r="AB64" s="474">
        <v>687.79783999999995</v>
      </c>
      <c r="AC64" s="474"/>
      <c r="AD64" s="474">
        <v>75292.416190000004</v>
      </c>
      <c r="AE64" s="474">
        <v>6833.1759199999997</v>
      </c>
      <c r="AF64" s="474">
        <v>82125.592109999998</v>
      </c>
      <c r="AG64" s="474"/>
      <c r="AH64" s="474">
        <v>14393.788869999998</v>
      </c>
      <c r="AI64" s="474">
        <v>0</v>
      </c>
      <c r="AJ64" s="474">
        <v>14393.788869999998</v>
      </c>
      <c r="AK64" s="473" t="s">
        <v>653</v>
      </c>
      <c r="AL64" s="474">
        <v>2056.40679</v>
      </c>
      <c r="AM64" s="474">
        <v>3645.7841400000002</v>
      </c>
      <c r="AN64" s="474">
        <v>5702.1909299999998</v>
      </c>
      <c r="AO64" s="474"/>
      <c r="AP64" s="474">
        <v>11272.99548</v>
      </c>
      <c r="AQ64" s="474">
        <v>0.15221999999999999</v>
      </c>
      <c r="AR64" s="474">
        <v>11273.1477</v>
      </c>
      <c r="AS64" s="474"/>
      <c r="AT64" s="474">
        <v>911.90404000000001</v>
      </c>
      <c r="AU64" s="474">
        <v>0</v>
      </c>
      <c r="AV64" s="474">
        <v>911.90404000000001</v>
      </c>
      <c r="AW64" s="473" t="s">
        <v>653</v>
      </c>
      <c r="AX64" s="474">
        <v>6463.2545099999998</v>
      </c>
      <c r="AY64" s="474">
        <v>0</v>
      </c>
      <c r="AZ64" s="474">
        <v>6463.2545099999998</v>
      </c>
      <c r="BA64" s="474"/>
      <c r="BB64" s="474">
        <v>5056.8056799999995</v>
      </c>
      <c r="BC64" s="474">
        <v>-52.539819999999999</v>
      </c>
      <c r="BD64" s="474">
        <v>5004.2658600000004</v>
      </c>
      <c r="BE64" s="474"/>
      <c r="BF64" s="474">
        <v>-83.648539999999997</v>
      </c>
      <c r="BG64" s="474">
        <v>109.93285</v>
      </c>
      <c r="BH64" s="474">
        <v>26.284310000000001</v>
      </c>
      <c r="BI64" s="473" t="s">
        <v>653</v>
      </c>
      <c r="BJ64" s="474">
        <v>261.20270999999997</v>
      </c>
      <c r="BK64" s="474">
        <v>132.90726999999998</v>
      </c>
      <c r="BL64" s="474">
        <v>394.10998000000001</v>
      </c>
      <c r="BM64" s="474"/>
      <c r="BN64" s="474">
        <v>2825.2397799999999</v>
      </c>
      <c r="BO64" s="474">
        <v>853.26818999999989</v>
      </c>
      <c r="BP64" s="474">
        <v>3678.5079700000001</v>
      </c>
      <c r="BQ64" s="474"/>
      <c r="BR64" s="474">
        <v>409616.57940999989</v>
      </c>
      <c r="BS64" s="474">
        <v>25411.388779999997</v>
      </c>
      <c r="BT64" s="474">
        <v>435027.96818999993</v>
      </c>
      <c r="BU64" s="473" t="s">
        <v>653</v>
      </c>
      <c r="BV64" s="474">
        <v>128927.95396</v>
      </c>
      <c r="BW64" s="474">
        <v>-6235.7840500000002</v>
      </c>
      <c r="BX64" s="474">
        <v>122692.16991</v>
      </c>
      <c r="BY64" s="474"/>
      <c r="BZ64" s="474">
        <v>409616.57940999989</v>
      </c>
      <c r="CA64" s="474">
        <v>26254.184819999995</v>
      </c>
      <c r="CB64" s="474">
        <v>435870.76422999991</v>
      </c>
    </row>
    <row r="65" spans="1:81" s="482" customFormat="1" ht="9" customHeight="1">
      <c r="A65" s="481" t="s">
        <v>654</v>
      </c>
      <c r="B65" s="479">
        <v>-6338.2963499999996</v>
      </c>
      <c r="C65" s="479">
        <v>586.45141000000001</v>
      </c>
      <c r="D65" s="479">
        <v>-5751.8449400000009</v>
      </c>
      <c r="E65" s="479"/>
      <c r="F65" s="479">
        <v>191.09674999999999</v>
      </c>
      <c r="G65" s="479">
        <v>7.0000000000000007E-5</v>
      </c>
      <c r="H65" s="479">
        <v>191.09682000000001</v>
      </c>
      <c r="I65" s="479"/>
      <c r="J65" s="479">
        <v>-205.70233999999999</v>
      </c>
      <c r="K65" s="479">
        <v>-9713.7512100000004</v>
      </c>
      <c r="L65" s="479">
        <v>-9919.4535500000002</v>
      </c>
      <c r="M65" s="481" t="s">
        <v>654</v>
      </c>
      <c r="N65" s="479">
        <v>1515.7128</v>
      </c>
      <c r="O65" s="479">
        <v>1658.5038500000001</v>
      </c>
      <c r="P65" s="479">
        <v>3174.2166499999998</v>
      </c>
      <c r="Q65" s="479"/>
      <c r="R65" s="479">
        <v>-1331.77385</v>
      </c>
      <c r="S65" s="479">
        <v>-506.36033000000003</v>
      </c>
      <c r="T65" s="479">
        <v>-1838.13418</v>
      </c>
      <c r="U65" s="479"/>
      <c r="V65" s="479">
        <v>-1857.4810199999999</v>
      </c>
      <c r="W65" s="479">
        <v>-2893.6476299999999</v>
      </c>
      <c r="X65" s="479">
        <v>-4751.1286500000006</v>
      </c>
      <c r="Y65" s="481" t="s">
        <v>654</v>
      </c>
      <c r="Z65" s="479">
        <v>-245.86394000000001</v>
      </c>
      <c r="AA65" s="479">
        <v>-395.81819000000002</v>
      </c>
      <c r="AB65" s="479">
        <v>-641.68213000000003</v>
      </c>
      <c r="AC65" s="479"/>
      <c r="AD65" s="479">
        <v>213.43763000000001</v>
      </c>
      <c r="AE65" s="479">
        <v>5827.03334</v>
      </c>
      <c r="AF65" s="479">
        <v>6040.4709699999994</v>
      </c>
      <c r="AG65" s="479"/>
      <c r="AH65" s="479">
        <v>0</v>
      </c>
      <c r="AI65" s="479">
        <v>0</v>
      </c>
      <c r="AJ65" s="479">
        <v>0</v>
      </c>
      <c r="AK65" s="481" t="s">
        <v>654</v>
      </c>
      <c r="AL65" s="479">
        <v>547.53413</v>
      </c>
      <c r="AM65" s="479">
        <v>2456.60808</v>
      </c>
      <c r="AN65" s="479">
        <v>3004.14221</v>
      </c>
      <c r="AO65" s="479"/>
      <c r="AP65" s="479">
        <v>546.18194999999992</v>
      </c>
      <c r="AQ65" s="479">
        <v>0</v>
      </c>
      <c r="AR65" s="479">
        <v>546.18194999999992</v>
      </c>
      <c r="AS65" s="479"/>
      <c r="AT65" s="479">
        <v>-1803.90111</v>
      </c>
      <c r="AU65" s="479">
        <v>0</v>
      </c>
      <c r="AV65" s="479">
        <v>-1803.90111</v>
      </c>
      <c r="AW65" s="481" t="s">
        <v>654</v>
      </c>
      <c r="AX65" s="479">
        <v>0</v>
      </c>
      <c r="AY65" s="479">
        <v>0</v>
      </c>
      <c r="AZ65" s="479">
        <v>0</v>
      </c>
      <c r="BA65" s="479"/>
      <c r="BB65" s="479">
        <v>3.36</v>
      </c>
      <c r="BC65" s="479">
        <v>-52.539819999999999</v>
      </c>
      <c r="BD65" s="479">
        <v>-49.179819999999999</v>
      </c>
      <c r="BE65" s="479"/>
      <c r="BF65" s="479">
        <v>-175.29958999999999</v>
      </c>
      <c r="BG65" s="479">
        <v>208.26617000000002</v>
      </c>
      <c r="BH65" s="479">
        <v>32.96658</v>
      </c>
      <c r="BI65" s="481" t="s">
        <v>654</v>
      </c>
      <c r="BJ65" s="479">
        <v>-310.85609999999997</v>
      </c>
      <c r="BK65" s="479">
        <v>112.67328000000001</v>
      </c>
      <c r="BL65" s="479">
        <v>-198.18282000000002</v>
      </c>
      <c r="BM65" s="479"/>
      <c r="BN65" s="479">
        <v>0</v>
      </c>
      <c r="BO65" s="479">
        <v>0</v>
      </c>
      <c r="BP65" s="479">
        <v>0</v>
      </c>
      <c r="BQ65" s="479"/>
      <c r="BR65" s="479">
        <v>-9251.8510400000014</v>
      </c>
      <c r="BS65" s="479">
        <v>-2712.5809800000006</v>
      </c>
      <c r="BT65" s="479">
        <v>-11964.432020000002</v>
      </c>
      <c r="BU65" s="481" t="s">
        <v>654</v>
      </c>
      <c r="BV65" s="479">
        <v>-205.70233999999999</v>
      </c>
      <c r="BW65" s="479">
        <v>-9713.7512100000004</v>
      </c>
      <c r="BX65" s="479">
        <v>-9919.4535500000002</v>
      </c>
      <c r="BY65" s="479"/>
      <c r="BZ65" s="479">
        <v>-9251.8510400000014</v>
      </c>
      <c r="CA65" s="479">
        <v>-2712.5809800000006</v>
      </c>
      <c r="CB65" s="479">
        <v>-11964.432020000002</v>
      </c>
    </row>
    <row r="66" spans="1:81" s="476" customFormat="1" ht="9" customHeight="1">
      <c r="A66" s="481" t="s">
        <v>655</v>
      </c>
      <c r="B66" s="479">
        <v>0</v>
      </c>
      <c r="C66" s="479">
        <v>0</v>
      </c>
      <c r="D66" s="479">
        <v>0</v>
      </c>
      <c r="E66" s="479"/>
      <c r="F66" s="479">
        <v>0</v>
      </c>
      <c r="G66" s="479">
        <v>0</v>
      </c>
      <c r="H66" s="479">
        <v>0</v>
      </c>
      <c r="I66" s="479"/>
      <c r="J66" s="479">
        <v>0</v>
      </c>
      <c r="K66" s="479">
        <v>0</v>
      </c>
      <c r="L66" s="479">
        <v>0</v>
      </c>
      <c r="M66" s="481" t="s">
        <v>655</v>
      </c>
      <c r="N66" s="479">
        <v>0</v>
      </c>
      <c r="O66" s="479">
        <v>0</v>
      </c>
      <c r="P66" s="479">
        <v>0</v>
      </c>
      <c r="Q66" s="479"/>
      <c r="R66" s="479">
        <v>0</v>
      </c>
      <c r="S66" s="479">
        <v>0</v>
      </c>
      <c r="T66" s="479">
        <v>0</v>
      </c>
      <c r="U66" s="479"/>
      <c r="V66" s="479">
        <v>0</v>
      </c>
      <c r="W66" s="479">
        <v>0</v>
      </c>
      <c r="X66" s="479">
        <v>0</v>
      </c>
      <c r="Y66" s="481" t="s">
        <v>655</v>
      </c>
      <c r="Z66" s="479">
        <v>0</v>
      </c>
      <c r="AA66" s="479">
        <v>0</v>
      </c>
      <c r="AB66" s="479">
        <v>0</v>
      </c>
      <c r="AC66" s="479"/>
      <c r="AD66" s="479">
        <v>0</v>
      </c>
      <c r="AE66" s="479">
        <v>166.37621999999999</v>
      </c>
      <c r="AF66" s="479">
        <v>166.37621999999999</v>
      </c>
      <c r="AG66" s="479"/>
      <c r="AH66" s="479">
        <v>0</v>
      </c>
      <c r="AI66" s="479">
        <v>0</v>
      </c>
      <c r="AJ66" s="479">
        <v>0</v>
      </c>
      <c r="AK66" s="481" t="s">
        <v>655</v>
      </c>
      <c r="AL66" s="479">
        <v>0</v>
      </c>
      <c r="AM66" s="479">
        <v>0</v>
      </c>
      <c r="AN66" s="479">
        <v>0</v>
      </c>
      <c r="AO66" s="479"/>
      <c r="AP66" s="479">
        <v>0</v>
      </c>
      <c r="AQ66" s="479">
        <v>0</v>
      </c>
      <c r="AR66" s="479">
        <v>0</v>
      </c>
      <c r="AS66" s="479"/>
      <c r="AT66" s="479">
        <v>0</v>
      </c>
      <c r="AU66" s="479">
        <v>0</v>
      </c>
      <c r="AV66" s="479">
        <v>0</v>
      </c>
      <c r="AW66" s="481" t="s">
        <v>655</v>
      </c>
      <c r="AX66" s="479">
        <v>0</v>
      </c>
      <c r="AY66" s="479">
        <v>0</v>
      </c>
      <c r="AZ66" s="479">
        <v>0</v>
      </c>
      <c r="BA66" s="479"/>
      <c r="BB66" s="479">
        <v>0</v>
      </c>
      <c r="BC66" s="479">
        <v>0</v>
      </c>
      <c r="BD66" s="479">
        <v>0</v>
      </c>
      <c r="BE66" s="479"/>
      <c r="BF66" s="479">
        <v>0</v>
      </c>
      <c r="BG66" s="479">
        <v>0</v>
      </c>
      <c r="BH66" s="479">
        <v>0</v>
      </c>
      <c r="BI66" s="481" t="s">
        <v>655</v>
      </c>
      <c r="BJ66" s="479">
        <v>0</v>
      </c>
      <c r="BK66" s="479">
        <v>0</v>
      </c>
      <c r="BL66" s="479">
        <v>0</v>
      </c>
      <c r="BM66" s="479"/>
      <c r="BN66" s="479">
        <v>0</v>
      </c>
      <c r="BO66" s="479">
        <v>0</v>
      </c>
      <c r="BP66" s="479">
        <v>0</v>
      </c>
      <c r="BQ66" s="479"/>
      <c r="BR66" s="479">
        <v>0</v>
      </c>
      <c r="BS66" s="479">
        <v>166.37621999999999</v>
      </c>
      <c r="BT66" s="479">
        <v>166.37621999999999</v>
      </c>
      <c r="BU66" s="481" t="s">
        <v>655</v>
      </c>
      <c r="BV66" s="479">
        <v>0</v>
      </c>
      <c r="BW66" s="479">
        <v>0</v>
      </c>
      <c r="BX66" s="479">
        <v>0</v>
      </c>
      <c r="BY66" s="479"/>
      <c r="BZ66" s="479">
        <v>0</v>
      </c>
      <c r="CA66" s="479">
        <v>166.37621999999999</v>
      </c>
      <c r="CB66" s="479">
        <v>166.37621999999999</v>
      </c>
      <c r="CC66" s="475"/>
    </row>
    <row r="67" spans="1:81" s="476" customFormat="1" ht="9" customHeight="1">
      <c r="A67" s="481" t="s">
        <v>656</v>
      </c>
      <c r="B67" s="479">
        <v>-3378.24829</v>
      </c>
      <c r="C67" s="479">
        <v>10904.98337</v>
      </c>
      <c r="D67" s="479">
        <v>7526.7350800000004</v>
      </c>
      <c r="E67" s="479"/>
      <c r="F67" s="479">
        <v>366.76612</v>
      </c>
      <c r="G67" s="479">
        <v>0</v>
      </c>
      <c r="H67" s="479">
        <v>366.76612</v>
      </c>
      <c r="I67" s="479"/>
      <c r="J67" s="479">
        <v>-3.00935</v>
      </c>
      <c r="K67" s="479">
        <v>636.20018999999991</v>
      </c>
      <c r="L67" s="479">
        <v>633.19083999999998</v>
      </c>
      <c r="M67" s="481" t="s">
        <v>656</v>
      </c>
      <c r="N67" s="479">
        <v>1132.80683</v>
      </c>
      <c r="O67" s="479">
        <v>586.79180000000008</v>
      </c>
      <c r="P67" s="479">
        <v>1719.59863</v>
      </c>
      <c r="Q67" s="479"/>
      <c r="R67" s="479">
        <v>152.74250000000001</v>
      </c>
      <c r="S67" s="479">
        <v>181.33194</v>
      </c>
      <c r="T67" s="479">
        <v>334.07443999999998</v>
      </c>
      <c r="U67" s="479"/>
      <c r="V67" s="479">
        <v>1318.2361100000001</v>
      </c>
      <c r="W67" s="479">
        <v>519.18246999999997</v>
      </c>
      <c r="X67" s="479">
        <v>1837.41858</v>
      </c>
      <c r="Y67" s="481" t="s">
        <v>656</v>
      </c>
      <c r="Z67" s="479">
        <v>61.712780000000002</v>
      </c>
      <c r="AA67" s="479">
        <v>0</v>
      </c>
      <c r="AB67" s="479">
        <v>61.712780000000002</v>
      </c>
      <c r="AC67" s="479"/>
      <c r="AD67" s="479">
        <v>1926.8316499999999</v>
      </c>
      <c r="AE67" s="479">
        <v>484.64859000000001</v>
      </c>
      <c r="AF67" s="479">
        <v>2411.4802400000003</v>
      </c>
      <c r="AG67" s="479"/>
      <c r="AH67" s="479">
        <v>0</v>
      </c>
      <c r="AI67" s="479">
        <v>0</v>
      </c>
      <c r="AJ67" s="479">
        <v>0</v>
      </c>
      <c r="AK67" s="481" t="s">
        <v>656</v>
      </c>
      <c r="AL67" s="479">
        <v>43.97428</v>
      </c>
      <c r="AM67" s="479">
        <v>2.2699199999999999</v>
      </c>
      <c r="AN67" s="479">
        <v>46.244199999999999</v>
      </c>
      <c r="AO67" s="479"/>
      <c r="AP67" s="479">
        <v>1025.2967599999999</v>
      </c>
      <c r="AQ67" s="479">
        <v>0.15221999999999999</v>
      </c>
      <c r="AR67" s="479">
        <v>1025.4489799999999</v>
      </c>
      <c r="AS67" s="479"/>
      <c r="AT67" s="479">
        <v>-398.71550000000002</v>
      </c>
      <c r="AU67" s="479">
        <v>0</v>
      </c>
      <c r="AV67" s="479">
        <v>-398.71550000000002</v>
      </c>
      <c r="AW67" s="481" t="s">
        <v>656</v>
      </c>
      <c r="AX67" s="479">
        <v>817.56074000000001</v>
      </c>
      <c r="AY67" s="479">
        <v>0</v>
      </c>
      <c r="AZ67" s="479">
        <v>817.56074000000001</v>
      </c>
      <c r="BA67" s="479"/>
      <c r="BB67" s="479">
        <v>686.88603000000001</v>
      </c>
      <c r="BC67" s="479">
        <v>0</v>
      </c>
      <c r="BD67" s="479">
        <v>686.88603000000001</v>
      </c>
      <c r="BE67" s="479"/>
      <c r="BF67" s="479">
        <v>0</v>
      </c>
      <c r="BG67" s="479">
        <v>0</v>
      </c>
      <c r="BH67" s="479">
        <v>0</v>
      </c>
      <c r="BI67" s="481" t="s">
        <v>656</v>
      </c>
      <c r="BJ67" s="479">
        <v>5.6548500000000006</v>
      </c>
      <c r="BK67" s="479">
        <v>20.233990000000002</v>
      </c>
      <c r="BL67" s="479">
        <v>25.888840000000002</v>
      </c>
      <c r="BM67" s="479"/>
      <c r="BN67" s="479">
        <v>0</v>
      </c>
      <c r="BO67" s="479">
        <v>848.22443999999996</v>
      </c>
      <c r="BP67" s="479">
        <v>848.22443999999996</v>
      </c>
      <c r="BQ67" s="479"/>
      <c r="BR67" s="479">
        <v>3758.4955099999993</v>
      </c>
      <c r="BS67" s="479">
        <v>14184.018930000002</v>
      </c>
      <c r="BT67" s="479">
        <v>17942.514439999999</v>
      </c>
      <c r="BU67" s="481" t="s">
        <v>656</v>
      </c>
      <c r="BV67" s="479">
        <v>-3.00935</v>
      </c>
      <c r="BW67" s="479">
        <v>636.20018999999991</v>
      </c>
      <c r="BX67" s="479">
        <v>633.19083999999998</v>
      </c>
      <c r="BY67" s="479"/>
      <c r="BZ67" s="479">
        <v>3758.4955099999993</v>
      </c>
      <c r="CA67" s="479">
        <v>14184.018930000002</v>
      </c>
      <c r="CB67" s="479">
        <v>17942.514439999999</v>
      </c>
      <c r="CC67" s="475"/>
    </row>
    <row r="68" spans="1:81" s="476" customFormat="1" ht="9" customHeight="1">
      <c r="A68" s="481" t="s">
        <v>657</v>
      </c>
      <c r="B68" s="479">
        <v>10506.20031</v>
      </c>
      <c r="C68" s="479">
        <v>0</v>
      </c>
      <c r="D68" s="479">
        <v>10506.20031</v>
      </c>
      <c r="E68" s="479"/>
      <c r="F68" s="479">
        <v>906.61424999999997</v>
      </c>
      <c r="G68" s="479">
        <v>0</v>
      </c>
      <c r="H68" s="479">
        <v>906.61424999999997</v>
      </c>
      <c r="I68" s="479"/>
      <c r="J68" s="479">
        <v>2264.46756</v>
      </c>
      <c r="K68" s="479">
        <v>0</v>
      </c>
      <c r="L68" s="479">
        <v>2264.46756</v>
      </c>
      <c r="M68" s="481" t="s">
        <v>657</v>
      </c>
      <c r="N68" s="479">
        <v>1081.32782</v>
      </c>
      <c r="O68" s="479">
        <v>0</v>
      </c>
      <c r="P68" s="479">
        <v>1081.32782</v>
      </c>
      <c r="Q68" s="479"/>
      <c r="R68" s="479">
        <v>2818.0842200000002</v>
      </c>
      <c r="S68" s="479">
        <v>0</v>
      </c>
      <c r="T68" s="479">
        <v>2818.0842200000002</v>
      </c>
      <c r="U68" s="479"/>
      <c r="V68" s="479">
        <v>4298.00443</v>
      </c>
      <c r="W68" s="479">
        <v>0</v>
      </c>
      <c r="X68" s="479">
        <v>4298.00443</v>
      </c>
      <c r="Y68" s="481" t="s">
        <v>657</v>
      </c>
      <c r="Z68" s="479">
        <v>0</v>
      </c>
      <c r="AA68" s="479">
        <v>0</v>
      </c>
      <c r="AB68" s="479">
        <v>0</v>
      </c>
      <c r="AC68" s="479"/>
      <c r="AD68" s="479">
        <v>863.58699000000001</v>
      </c>
      <c r="AE68" s="479">
        <v>0</v>
      </c>
      <c r="AF68" s="479">
        <v>863.58699000000001</v>
      </c>
      <c r="AG68" s="479"/>
      <c r="AH68" s="479">
        <v>2.8561799999999997</v>
      </c>
      <c r="AI68" s="479">
        <v>0</v>
      </c>
      <c r="AJ68" s="479">
        <v>2.8561799999999997</v>
      </c>
      <c r="AK68" s="481" t="s">
        <v>657</v>
      </c>
      <c r="AL68" s="479">
        <v>488.88740000000001</v>
      </c>
      <c r="AM68" s="479">
        <v>0</v>
      </c>
      <c r="AN68" s="479">
        <v>488.88740000000001</v>
      </c>
      <c r="AO68" s="479"/>
      <c r="AP68" s="479">
        <v>0</v>
      </c>
      <c r="AQ68" s="479">
        <v>0</v>
      </c>
      <c r="AR68" s="479">
        <v>0</v>
      </c>
      <c r="AS68" s="479"/>
      <c r="AT68" s="479">
        <v>0</v>
      </c>
      <c r="AU68" s="479">
        <v>0</v>
      </c>
      <c r="AV68" s="479">
        <v>0</v>
      </c>
      <c r="AW68" s="481" t="s">
        <v>657</v>
      </c>
      <c r="AX68" s="479">
        <v>0</v>
      </c>
      <c r="AY68" s="479">
        <v>0</v>
      </c>
      <c r="AZ68" s="479">
        <v>0</v>
      </c>
      <c r="BA68" s="479"/>
      <c r="BB68" s="479">
        <v>0</v>
      </c>
      <c r="BC68" s="479">
        <v>0</v>
      </c>
      <c r="BD68" s="479">
        <v>0</v>
      </c>
      <c r="BE68" s="479"/>
      <c r="BF68" s="479">
        <v>0</v>
      </c>
      <c r="BG68" s="479">
        <v>0</v>
      </c>
      <c r="BH68" s="479">
        <v>0</v>
      </c>
      <c r="BI68" s="481" t="s">
        <v>657</v>
      </c>
      <c r="BJ68" s="479">
        <v>0</v>
      </c>
      <c r="BK68" s="479">
        <v>0</v>
      </c>
      <c r="BL68" s="479">
        <v>0</v>
      </c>
      <c r="BM68" s="479"/>
      <c r="BN68" s="479">
        <v>0</v>
      </c>
      <c r="BO68" s="479">
        <v>0</v>
      </c>
      <c r="BP68" s="479">
        <v>0</v>
      </c>
      <c r="BQ68" s="479"/>
      <c r="BR68" s="479">
        <v>23230.029159999998</v>
      </c>
      <c r="BS68" s="479">
        <v>0</v>
      </c>
      <c r="BT68" s="479">
        <v>23230.029159999998</v>
      </c>
      <c r="BU68" s="481" t="s">
        <v>657</v>
      </c>
      <c r="BV68" s="479">
        <v>2264.46756</v>
      </c>
      <c r="BW68" s="479">
        <v>0</v>
      </c>
      <c r="BX68" s="479">
        <v>2264.46756</v>
      </c>
      <c r="BY68" s="479"/>
      <c r="BZ68" s="479">
        <v>23230.029159999998</v>
      </c>
      <c r="CA68" s="479">
        <v>0</v>
      </c>
      <c r="CB68" s="479">
        <v>23230.029159999998</v>
      </c>
    </row>
    <row r="69" spans="1:81" s="476" customFormat="1" ht="9" customHeight="1">
      <c r="A69" s="481" t="s">
        <v>658</v>
      </c>
      <c r="B69" s="479">
        <v>30765.058550000002</v>
      </c>
      <c r="C69" s="479">
        <v>10196.35945</v>
      </c>
      <c r="D69" s="479">
        <v>40961.417999999998</v>
      </c>
      <c r="E69" s="479"/>
      <c r="F69" s="479">
        <v>793.29945999999995</v>
      </c>
      <c r="G69" s="479">
        <v>19.989270000000001</v>
      </c>
      <c r="H69" s="479">
        <v>813.28872999999999</v>
      </c>
      <c r="I69" s="479"/>
      <c r="J69" s="479">
        <v>28018.00619</v>
      </c>
      <c r="K69" s="479">
        <v>1998.97093</v>
      </c>
      <c r="L69" s="479">
        <v>30016.97712</v>
      </c>
      <c r="M69" s="481" t="s">
        <v>658</v>
      </c>
      <c r="N69" s="479">
        <v>430.53100000000001</v>
      </c>
      <c r="O69" s="479">
        <v>37.528210000000001</v>
      </c>
      <c r="P69" s="479">
        <v>468.05921000000001</v>
      </c>
      <c r="Q69" s="479"/>
      <c r="R69" s="479">
        <v>796.16892000000007</v>
      </c>
      <c r="S69" s="479">
        <v>0</v>
      </c>
      <c r="T69" s="479">
        <v>796.16892000000007</v>
      </c>
      <c r="U69" s="479"/>
      <c r="V69" s="479">
        <v>3149.2447400000001</v>
      </c>
      <c r="W69" s="479">
        <v>71.992410000000007</v>
      </c>
      <c r="X69" s="479">
        <v>3221.2371499999999</v>
      </c>
      <c r="Y69" s="481" t="s">
        <v>658</v>
      </c>
      <c r="Z69" s="479">
        <v>50.089709999999997</v>
      </c>
      <c r="AA69" s="479">
        <v>0</v>
      </c>
      <c r="AB69" s="479">
        <v>50.089709999999997</v>
      </c>
      <c r="AC69" s="479"/>
      <c r="AD69" s="479">
        <v>5359.6100700000006</v>
      </c>
      <c r="AE69" s="479">
        <v>355.11777000000001</v>
      </c>
      <c r="AF69" s="479">
        <v>5714.7278399999996</v>
      </c>
      <c r="AG69" s="479"/>
      <c r="AH69" s="479">
        <v>-295.88612000000001</v>
      </c>
      <c r="AI69" s="479">
        <v>0</v>
      </c>
      <c r="AJ69" s="479">
        <v>-295.88612000000001</v>
      </c>
      <c r="AK69" s="481" t="s">
        <v>658</v>
      </c>
      <c r="AL69" s="479">
        <v>81.900999999999996</v>
      </c>
      <c r="AM69" s="479">
        <v>1186.9061399999998</v>
      </c>
      <c r="AN69" s="479">
        <v>1268.8071399999999</v>
      </c>
      <c r="AO69" s="479"/>
      <c r="AP69" s="479">
        <v>13.31128</v>
      </c>
      <c r="AQ69" s="479">
        <v>0</v>
      </c>
      <c r="AR69" s="479">
        <v>13.31128</v>
      </c>
      <c r="AS69" s="479"/>
      <c r="AT69" s="479">
        <v>0</v>
      </c>
      <c r="AU69" s="479">
        <v>0</v>
      </c>
      <c r="AV69" s="479">
        <v>0</v>
      </c>
      <c r="AW69" s="481" t="s">
        <v>658</v>
      </c>
      <c r="AX69" s="479">
        <v>944.46056999999996</v>
      </c>
      <c r="AY69" s="479">
        <v>0</v>
      </c>
      <c r="AZ69" s="479">
        <v>944.46056999999996</v>
      </c>
      <c r="BA69" s="479"/>
      <c r="BB69" s="479">
        <v>3126.9823799999999</v>
      </c>
      <c r="BC69" s="479">
        <v>0</v>
      </c>
      <c r="BD69" s="479">
        <v>3126.9823799999999</v>
      </c>
      <c r="BE69" s="479"/>
      <c r="BF69" s="479">
        <v>0</v>
      </c>
      <c r="BG69" s="479">
        <v>-98.333320000000001</v>
      </c>
      <c r="BH69" s="479">
        <v>-98.333320000000001</v>
      </c>
      <c r="BI69" s="481" t="s">
        <v>658</v>
      </c>
      <c r="BJ69" s="479">
        <v>0</v>
      </c>
      <c r="BK69" s="479">
        <v>0</v>
      </c>
      <c r="BL69" s="479">
        <v>0</v>
      </c>
      <c r="BM69" s="479"/>
      <c r="BN69" s="479">
        <v>4.3728400000000001</v>
      </c>
      <c r="BO69" s="479">
        <v>5.0437500000000002</v>
      </c>
      <c r="BP69" s="479">
        <v>9.4165899999999993</v>
      </c>
      <c r="BQ69" s="479"/>
      <c r="BR69" s="479">
        <v>73237.15058999999</v>
      </c>
      <c r="BS69" s="479">
        <v>13773.574610000001</v>
      </c>
      <c r="BT69" s="479">
        <v>87010.725200000001</v>
      </c>
      <c r="BU69" s="481" t="s">
        <v>658</v>
      </c>
      <c r="BV69" s="479">
        <v>28018.00619</v>
      </c>
      <c r="BW69" s="479">
        <v>1998.97093</v>
      </c>
      <c r="BX69" s="479">
        <v>30016.97712</v>
      </c>
      <c r="BY69" s="479"/>
      <c r="BZ69" s="479">
        <v>73237.15058999999</v>
      </c>
      <c r="CA69" s="479">
        <v>13773.574610000001</v>
      </c>
      <c r="CB69" s="479">
        <v>87010.725200000001</v>
      </c>
    </row>
    <row r="70" spans="1:81" s="476" customFormat="1" ht="9" customHeight="1">
      <c r="A70" s="481" t="s">
        <v>659</v>
      </c>
      <c r="B70" s="479">
        <v>35727.828809999999</v>
      </c>
      <c r="C70" s="479">
        <v>0</v>
      </c>
      <c r="D70" s="479">
        <v>35727.828809999999</v>
      </c>
      <c r="E70" s="479"/>
      <c r="F70" s="479">
        <v>725.15723000000003</v>
      </c>
      <c r="G70" s="479">
        <v>0</v>
      </c>
      <c r="H70" s="479">
        <v>725.15723000000003</v>
      </c>
      <c r="I70" s="479"/>
      <c r="J70" s="479">
        <v>27878.394550000001</v>
      </c>
      <c r="K70" s="479">
        <v>0</v>
      </c>
      <c r="L70" s="479">
        <v>27878.394550000001</v>
      </c>
      <c r="M70" s="481" t="s">
        <v>659</v>
      </c>
      <c r="N70" s="479">
        <v>1829.8150600000001</v>
      </c>
      <c r="O70" s="479">
        <v>0</v>
      </c>
      <c r="P70" s="479">
        <v>1829.8150600000001</v>
      </c>
      <c r="Q70" s="479"/>
      <c r="R70" s="479">
        <v>3819.93833</v>
      </c>
      <c r="S70" s="479">
        <v>0</v>
      </c>
      <c r="T70" s="479">
        <v>3819.93833</v>
      </c>
      <c r="U70" s="479"/>
      <c r="V70" s="479">
        <v>7361.4929000000002</v>
      </c>
      <c r="W70" s="479">
        <v>0</v>
      </c>
      <c r="X70" s="479">
        <v>7361.4929000000002</v>
      </c>
      <c r="Y70" s="481" t="s">
        <v>659</v>
      </c>
      <c r="Z70" s="479">
        <v>1153.3468700000001</v>
      </c>
      <c r="AA70" s="479">
        <v>0</v>
      </c>
      <c r="AB70" s="479">
        <v>1153.3468700000001</v>
      </c>
      <c r="AC70" s="479"/>
      <c r="AD70" s="479">
        <v>17645.203989999998</v>
      </c>
      <c r="AE70" s="479">
        <v>0</v>
      </c>
      <c r="AF70" s="479">
        <v>17645.203989999998</v>
      </c>
      <c r="AG70" s="479"/>
      <c r="AH70" s="479">
        <v>4410.2588699999997</v>
      </c>
      <c r="AI70" s="479">
        <v>0</v>
      </c>
      <c r="AJ70" s="479">
        <v>4410.2588699999997</v>
      </c>
      <c r="AK70" s="481" t="s">
        <v>659</v>
      </c>
      <c r="AL70" s="479">
        <v>267.49117000000001</v>
      </c>
      <c r="AM70" s="479">
        <v>0</v>
      </c>
      <c r="AN70" s="479">
        <v>267.49117000000001</v>
      </c>
      <c r="AO70" s="479"/>
      <c r="AP70" s="479">
        <v>2469.7706499999999</v>
      </c>
      <c r="AQ70" s="479">
        <v>0</v>
      </c>
      <c r="AR70" s="479">
        <v>2469.7706499999999</v>
      </c>
      <c r="AS70" s="479"/>
      <c r="AT70" s="479">
        <v>662.86595</v>
      </c>
      <c r="AU70" s="479">
        <v>0</v>
      </c>
      <c r="AV70" s="479">
        <v>662.86595</v>
      </c>
      <c r="AW70" s="481" t="s">
        <v>659</v>
      </c>
      <c r="AX70" s="479">
        <v>698.74930000000006</v>
      </c>
      <c r="AY70" s="479">
        <v>0</v>
      </c>
      <c r="AZ70" s="479">
        <v>698.74930000000006</v>
      </c>
      <c r="BA70" s="479"/>
      <c r="BB70" s="479">
        <v>937.41671999999994</v>
      </c>
      <c r="BC70" s="479">
        <v>0</v>
      </c>
      <c r="BD70" s="479">
        <v>937.41671999999994</v>
      </c>
      <c r="BE70" s="479"/>
      <c r="BF70" s="479">
        <v>82.138050000000007</v>
      </c>
      <c r="BG70" s="479">
        <v>0</v>
      </c>
      <c r="BH70" s="479">
        <v>82.138050000000007</v>
      </c>
      <c r="BI70" s="481" t="s">
        <v>659</v>
      </c>
      <c r="BJ70" s="479">
        <v>390.35773999999998</v>
      </c>
      <c r="BK70" s="479">
        <v>0</v>
      </c>
      <c r="BL70" s="479">
        <v>390.35773999999998</v>
      </c>
      <c r="BM70" s="479"/>
      <c r="BN70" s="479">
        <v>314.48714000000001</v>
      </c>
      <c r="BO70" s="479">
        <v>0</v>
      </c>
      <c r="BP70" s="479">
        <v>314.48714000000001</v>
      </c>
      <c r="BQ70" s="479"/>
      <c r="BR70" s="479">
        <v>106374.71332999998</v>
      </c>
      <c r="BS70" s="479">
        <v>0</v>
      </c>
      <c r="BT70" s="479">
        <v>106374.71332999998</v>
      </c>
      <c r="BU70" s="481" t="s">
        <v>659</v>
      </c>
      <c r="BV70" s="479">
        <v>27878.394550000001</v>
      </c>
      <c r="BW70" s="479">
        <v>191.85439000000002</v>
      </c>
      <c r="BX70" s="479">
        <v>28070.248940000001</v>
      </c>
      <c r="BY70" s="479"/>
      <c r="BZ70" s="479">
        <v>106374.71332999998</v>
      </c>
      <c r="CA70" s="479">
        <v>191.85439000000002</v>
      </c>
      <c r="CB70" s="479">
        <v>106566.56771999999</v>
      </c>
    </row>
    <row r="71" spans="1:81" s="476" customFormat="1" ht="9" customHeight="1">
      <c r="A71" s="481" t="s">
        <v>660</v>
      </c>
      <c r="B71" s="479">
        <v>44746.321509999994</v>
      </c>
      <c r="C71" s="479">
        <v>0</v>
      </c>
      <c r="D71" s="479">
        <v>44746.321509999994</v>
      </c>
      <c r="E71" s="479"/>
      <c r="F71" s="479">
        <v>496.81647999999996</v>
      </c>
      <c r="G71" s="479">
        <v>0</v>
      </c>
      <c r="H71" s="479">
        <v>496.81647999999996</v>
      </c>
      <c r="I71" s="479"/>
      <c r="J71" s="479">
        <v>70975.797349999993</v>
      </c>
      <c r="K71" s="479">
        <v>0</v>
      </c>
      <c r="L71" s="479">
        <v>70975.797349999993</v>
      </c>
      <c r="M71" s="481" t="s">
        <v>660</v>
      </c>
      <c r="N71" s="479">
        <v>2383.3985499999999</v>
      </c>
      <c r="O71" s="479">
        <v>0</v>
      </c>
      <c r="P71" s="479">
        <v>2383.3985499999999</v>
      </c>
      <c r="Q71" s="479"/>
      <c r="R71" s="479">
        <v>6983.3661300000003</v>
      </c>
      <c r="S71" s="479">
        <v>0</v>
      </c>
      <c r="T71" s="479">
        <v>6983.3661300000003</v>
      </c>
      <c r="U71" s="479"/>
      <c r="V71" s="479">
        <v>9764.4136099999996</v>
      </c>
      <c r="W71" s="479">
        <v>0</v>
      </c>
      <c r="X71" s="479">
        <v>9764.4136099999996</v>
      </c>
      <c r="Y71" s="481" t="s">
        <v>660</v>
      </c>
      <c r="Z71" s="479">
        <v>64.330610000000007</v>
      </c>
      <c r="AA71" s="479">
        <v>0</v>
      </c>
      <c r="AB71" s="479">
        <v>64.330610000000007</v>
      </c>
      <c r="AC71" s="479"/>
      <c r="AD71" s="479">
        <v>49283.745860000003</v>
      </c>
      <c r="AE71" s="479">
        <v>0</v>
      </c>
      <c r="AF71" s="479">
        <v>49283.745860000003</v>
      </c>
      <c r="AG71" s="479"/>
      <c r="AH71" s="479">
        <v>10276.559939999999</v>
      </c>
      <c r="AI71" s="479">
        <v>0</v>
      </c>
      <c r="AJ71" s="479">
        <v>10276.559939999999</v>
      </c>
      <c r="AK71" s="481" t="s">
        <v>660</v>
      </c>
      <c r="AL71" s="479">
        <v>626.61881000000005</v>
      </c>
      <c r="AM71" s="479">
        <v>0</v>
      </c>
      <c r="AN71" s="479">
        <v>626.61881000000005</v>
      </c>
      <c r="AO71" s="479"/>
      <c r="AP71" s="479">
        <v>7218.4348399999999</v>
      </c>
      <c r="AQ71" s="479">
        <v>0</v>
      </c>
      <c r="AR71" s="479">
        <v>7218.4348399999999</v>
      </c>
      <c r="AS71" s="479"/>
      <c r="AT71" s="479">
        <v>2451.6547</v>
      </c>
      <c r="AU71" s="479">
        <v>0</v>
      </c>
      <c r="AV71" s="479">
        <v>2451.6547</v>
      </c>
      <c r="AW71" s="481" t="s">
        <v>660</v>
      </c>
      <c r="AX71" s="479">
        <v>4002.4838999999997</v>
      </c>
      <c r="AY71" s="479">
        <v>0</v>
      </c>
      <c r="AZ71" s="479">
        <v>4002.4838999999997</v>
      </c>
      <c r="BA71" s="479"/>
      <c r="BB71" s="479">
        <v>302.16055</v>
      </c>
      <c r="BC71" s="479">
        <v>0</v>
      </c>
      <c r="BD71" s="479">
        <v>302.16055</v>
      </c>
      <c r="BE71" s="479"/>
      <c r="BF71" s="479">
        <v>9.5129999999999999</v>
      </c>
      <c r="BG71" s="479">
        <v>0</v>
      </c>
      <c r="BH71" s="479">
        <v>9.5129999999999999</v>
      </c>
      <c r="BI71" s="481" t="s">
        <v>660</v>
      </c>
      <c r="BJ71" s="479">
        <v>176.04622000000001</v>
      </c>
      <c r="BK71" s="479">
        <v>0</v>
      </c>
      <c r="BL71" s="479">
        <v>176.04622000000001</v>
      </c>
      <c r="BM71" s="479"/>
      <c r="BN71" s="479">
        <v>2506.3797999999997</v>
      </c>
      <c r="BO71" s="479">
        <v>0</v>
      </c>
      <c r="BP71" s="479">
        <v>2506.3797999999997</v>
      </c>
      <c r="BQ71" s="479"/>
      <c r="BR71" s="479">
        <v>212268.04186</v>
      </c>
      <c r="BS71" s="479">
        <v>0</v>
      </c>
      <c r="BT71" s="479">
        <v>212268.04186</v>
      </c>
      <c r="BU71" s="481" t="s">
        <v>660</v>
      </c>
      <c r="BV71" s="479">
        <v>70975.797349999993</v>
      </c>
      <c r="BW71" s="479">
        <v>650.94164999999998</v>
      </c>
      <c r="BX71" s="479">
        <v>71626.739000000001</v>
      </c>
      <c r="BY71" s="479"/>
      <c r="BZ71" s="479">
        <v>212268.04186</v>
      </c>
      <c r="CA71" s="479">
        <v>650.94164999999998</v>
      </c>
      <c r="CB71" s="479">
        <v>212918.98350999999</v>
      </c>
    </row>
    <row r="72" spans="1:81" s="476" customFormat="1" ht="5.0999999999999996" customHeight="1">
      <c r="A72" s="481"/>
      <c r="B72" s="479"/>
      <c r="C72" s="479"/>
      <c r="D72" s="479"/>
      <c r="E72" s="479"/>
      <c r="F72" s="479"/>
      <c r="G72" s="479"/>
      <c r="H72" s="479"/>
      <c r="I72" s="479"/>
      <c r="J72" s="479"/>
      <c r="K72" s="479"/>
      <c r="L72" s="479"/>
      <c r="M72" s="481"/>
      <c r="N72" s="479"/>
      <c r="O72" s="479"/>
      <c r="P72" s="479"/>
      <c r="Q72" s="479"/>
      <c r="R72" s="479"/>
      <c r="S72" s="479"/>
      <c r="T72" s="479"/>
      <c r="U72" s="479"/>
      <c r="V72" s="479"/>
      <c r="W72" s="479"/>
      <c r="X72" s="479"/>
      <c r="Y72" s="481"/>
      <c r="Z72" s="479"/>
      <c r="AA72" s="479"/>
      <c r="AB72" s="479"/>
      <c r="AC72" s="479"/>
      <c r="AD72" s="479"/>
      <c r="AE72" s="479"/>
      <c r="AF72" s="479"/>
      <c r="AG72" s="479"/>
      <c r="AH72" s="479"/>
      <c r="AI72" s="479"/>
      <c r="AJ72" s="479"/>
      <c r="AK72" s="481"/>
      <c r="AL72" s="479"/>
      <c r="AM72" s="479"/>
      <c r="AN72" s="479"/>
      <c r="AO72" s="479"/>
      <c r="AP72" s="479"/>
      <c r="AQ72" s="479"/>
      <c r="AR72" s="479"/>
      <c r="AS72" s="479"/>
      <c r="AT72" s="479"/>
      <c r="AU72" s="479"/>
      <c r="AV72" s="479"/>
      <c r="AW72" s="481"/>
      <c r="AX72" s="479"/>
      <c r="AY72" s="479"/>
      <c r="AZ72" s="479"/>
      <c r="BA72" s="479"/>
      <c r="BB72" s="479"/>
      <c r="BC72" s="479"/>
      <c r="BD72" s="479"/>
      <c r="BE72" s="479"/>
      <c r="BF72" s="479"/>
      <c r="BG72" s="479"/>
      <c r="BH72" s="479"/>
      <c r="BI72" s="481"/>
      <c r="BJ72" s="479"/>
      <c r="BK72" s="479"/>
      <c r="BL72" s="479"/>
      <c r="BM72" s="479"/>
      <c r="BN72" s="479"/>
      <c r="BO72" s="479"/>
      <c r="BP72" s="479"/>
      <c r="BQ72" s="479"/>
      <c r="BR72" s="479"/>
      <c r="BS72" s="479"/>
      <c r="BT72" s="479"/>
      <c r="BU72" s="481"/>
      <c r="BV72" s="479"/>
      <c r="BW72" s="479"/>
      <c r="BX72" s="479"/>
      <c r="BY72" s="479"/>
      <c r="BZ72" s="479"/>
      <c r="CA72" s="479"/>
      <c r="CB72" s="479"/>
    </row>
    <row r="73" spans="1:81" s="482" customFormat="1" ht="9.75" customHeight="1">
      <c r="A73" s="473" t="s">
        <v>661</v>
      </c>
      <c r="B73" s="474">
        <v>-7299.9071699999995</v>
      </c>
      <c r="C73" s="474">
        <v>-803.43263000000002</v>
      </c>
      <c r="D73" s="474">
        <v>-8103.3397999999997</v>
      </c>
      <c r="E73" s="474"/>
      <c r="F73" s="474">
        <v>-253.88935999999998</v>
      </c>
      <c r="G73" s="474">
        <v>-51.868230000000004</v>
      </c>
      <c r="H73" s="474">
        <v>-305.75759000000005</v>
      </c>
      <c r="I73" s="474"/>
      <c r="J73" s="474">
        <v>-23239.543960000003</v>
      </c>
      <c r="K73" s="474">
        <v>27176.69184</v>
      </c>
      <c r="L73" s="474">
        <v>3937.14788</v>
      </c>
      <c r="M73" s="473" t="s">
        <v>661</v>
      </c>
      <c r="N73" s="474">
        <v>2010.11743</v>
      </c>
      <c r="O73" s="474">
        <v>45820.374590000007</v>
      </c>
      <c r="P73" s="474">
        <v>47830.492020000005</v>
      </c>
      <c r="Q73" s="474"/>
      <c r="R73" s="474">
        <v>-3338.7840000000001</v>
      </c>
      <c r="S73" s="474">
        <v>-623.35838999999999</v>
      </c>
      <c r="T73" s="474">
        <v>-3962.14239</v>
      </c>
      <c r="U73" s="474"/>
      <c r="V73" s="474">
        <v>-5371.8306299999995</v>
      </c>
      <c r="W73" s="474">
        <v>5780.1044499999998</v>
      </c>
      <c r="X73" s="474">
        <v>408.27382</v>
      </c>
      <c r="Y73" s="473" t="s">
        <v>661</v>
      </c>
      <c r="Z73" s="474">
        <v>-14720.292310000001</v>
      </c>
      <c r="AA73" s="474">
        <v>0</v>
      </c>
      <c r="AB73" s="474">
        <v>-14720.292310000001</v>
      </c>
      <c r="AC73" s="474"/>
      <c r="AD73" s="474">
        <v>-2423.4268199999997</v>
      </c>
      <c r="AE73" s="474">
        <v>230.70099999999999</v>
      </c>
      <c r="AF73" s="474">
        <v>-2192.7258199999997</v>
      </c>
      <c r="AG73" s="474"/>
      <c r="AH73" s="474">
        <v>-9398.6685999999991</v>
      </c>
      <c r="AI73" s="474">
        <v>-91.140899999999988</v>
      </c>
      <c r="AJ73" s="474">
        <v>-9489.8094999999994</v>
      </c>
      <c r="AK73" s="473" t="s">
        <v>661</v>
      </c>
      <c r="AL73" s="474">
        <v>-125.31047</v>
      </c>
      <c r="AM73" s="474">
        <v>-22.723689999999998</v>
      </c>
      <c r="AN73" s="474">
        <v>-148.03416000000001</v>
      </c>
      <c r="AO73" s="474"/>
      <c r="AP73" s="474">
        <v>6176.1775900000002</v>
      </c>
      <c r="AQ73" s="474">
        <v>890.61608000000001</v>
      </c>
      <c r="AR73" s="474">
        <v>7066.79367</v>
      </c>
      <c r="AS73" s="474"/>
      <c r="AT73" s="474">
        <v>-1045.9936500000001</v>
      </c>
      <c r="AU73" s="474">
        <v>0</v>
      </c>
      <c r="AV73" s="474">
        <v>-1045.9936500000001</v>
      </c>
      <c r="AW73" s="473" t="s">
        <v>661</v>
      </c>
      <c r="AX73" s="474">
        <v>7526.8012800000006</v>
      </c>
      <c r="AY73" s="474">
        <v>12.099170000000001</v>
      </c>
      <c r="AZ73" s="474">
        <v>7538.9004500000001</v>
      </c>
      <c r="BA73" s="474"/>
      <c r="BB73" s="474">
        <v>-3339.9869900000003</v>
      </c>
      <c r="BC73" s="474">
        <v>110.01255</v>
      </c>
      <c r="BD73" s="474">
        <v>-3229.97444</v>
      </c>
      <c r="BE73" s="474"/>
      <c r="BF73" s="474">
        <v>9.7899999999999991</v>
      </c>
      <c r="BG73" s="474">
        <v>0</v>
      </c>
      <c r="BH73" s="474">
        <v>9.7899999999999991</v>
      </c>
      <c r="BI73" s="473" t="s">
        <v>661</v>
      </c>
      <c r="BJ73" s="474">
        <v>0</v>
      </c>
      <c r="BK73" s="474">
        <v>0</v>
      </c>
      <c r="BL73" s="474">
        <v>0</v>
      </c>
      <c r="BM73" s="474"/>
      <c r="BN73" s="474">
        <v>-0.29696</v>
      </c>
      <c r="BO73" s="474">
        <v>37.597089999999994</v>
      </c>
      <c r="BP73" s="474">
        <v>37.300129999999996</v>
      </c>
      <c r="BQ73" s="474"/>
      <c r="BR73" s="474">
        <v>-54835.044619999993</v>
      </c>
      <c r="BS73" s="474">
        <v>78465.672930000015</v>
      </c>
      <c r="BT73" s="474">
        <v>23630.628310000011</v>
      </c>
      <c r="BU73" s="473" t="s">
        <v>661</v>
      </c>
      <c r="BV73" s="474">
        <v>-23239.543960000003</v>
      </c>
      <c r="BW73" s="474">
        <v>27188.638660000001</v>
      </c>
      <c r="BX73" s="474">
        <v>3949.0947000000001</v>
      </c>
      <c r="BY73" s="474"/>
      <c r="BZ73" s="474">
        <v>-54835.044619999993</v>
      </c>
      <c r="CA73" s="474">
        <v>78477.619750000013</v>
      </c>
      <c r="CB73" s="474">
        <v>23642.575130000012</v>
      </c>
    </row>
    <row r="74" spans="1:81" s="476" customFormat="1" ht="5.0999999999999996" customHeight="1">
      <c r="A74" s="481"/>
      <c r="B74" s="479"/>
      <c r="C74" s="479"/>
      <c r="D74" s="479"/>
      <c r="E74" s="479"/>
      <c r="F74" s="479"/>
      <c r="G74" s="479"/>
      <c r="H74" s="479"/>
      <c r="I74" s="479"/>
      <c r="J74" s="479"/>
      <c r="K74" s="479"/>
      <c r="L74" s="479"/>
      <c r="M74" s="481"/>
      <c r="N74" s="479"/>
      <c r="O74" s="479"/>
      <c r="P74" s="479"/>
      <c r="Q74" s="479"/>
      <c r="R74" s="479"/>
      <c r="S74" s="479"/>
      <c r="T74" s="479"/>
      <c r="U74" s="479"/>
      <c r="V74" s="479"/>
      <c r="W74" s="479"/>
      <c r="X74" s="479"/>
      <c r="Y74" s="481"/>
      <c r="Z74" s="479"/>
      <c r="AA74" s="479"/>
      <c r="AB74" s="479"/>
      <c r="AC74" s="479"/>
      <c r="AD74" s="479"/>
      <c r="AE74" s="479"/>
      <c r="AF74" s="479"/>
      <c r="AG74" s="479"/>
      <c r="AH74" s="479"/>
      <c r="AI74" s="479"/>
      <c r="AJ74" s="479"/>
      <c r="AK74" s="481"/>
      <c r="AL74" s="479"/>
      <c r="AM74" s="479"/>
      <c r="AN74" s="479"/>
      <c r="AO74" s="479"/>
      <c r="AP74" s="479"/>
      <c r="AQ74" s="479"/>
      <c r="AR74" s="479"/>
      <c r="AS74" s="479"/>
      <c r="AT74" s="479"/>
      <c r="AU74" s="479"/>
      <c r="AV74" s="479"/>
      <c r="AW74" s="481"/>
      <c r="AX74" s="479"/>
      <c r="AY74" s="479"/>
      <c r="AZ74" s="479"/>
      <c r="BA74" s="479"/>
      <c r="BB74" s="479"/>
      <c r="BC74" s="479"/>
      <c r="BD74" s="479"/>
      <c r="BE74" s="479"/>
      <c r="BF74" s="479"/>
      <c r="BG74" s="479"/>
      <c r="BH74" s="479"/>
      <c r="BI74" s="481"/>
      <c r="BJ74" s="479"/>
      <c r="BK74" s="479"/>
      <c r="BL74" s="479"/>
      <c r="BM74" s="479"/>
      <c r="BN74" s="479"/>
      <c r="BO74" s="479"/>
      <c r="BP74" s="479"/>
      <c r="BQ74" s="479"/>
      <c r="BR74" s="479"/>
      <c r="BS74" s="479"/>
      <c r="BT74" s="479"/>
      <c r="BU74" s="481"/>
      <c r="BV74" s="479"/>
      <c r="BW74" s="479"/>
      <c r="BX74" s="479"/>
      <c r="BY74" s="479"/>
      <c r="BZ74" s="479"/>
      <c r="CA74" s="479"/>
      <c r="CB74" s="479"/>
      <c r="CC74" s="475"/>
    </row>
    <row r="75" spans="1:81" s="476" customFormat="1" ht="9" customHeight="1">
      <c r="A75" s="547" t="s">
        <v>662</v>
      </c>
      <c r="B75" s="474">
        <v>269235.89926999999</v>
      </c>
      <c r="C75" s="474">
        <v>185264.32066</v>
      </c>
      <c r="D75" s="474">
        <v>454500.21993000002</v>
      </c>
      <c r="E75" s="474"/>
      <c r="F75" s="474">
        <v>-877.58384000000001</v>
      </c>
      <c r="G75" s="474">
        <v>1686.4891299999999</v>
      </c>
      <c r="H75" s="474">
        <v>808.90529000000004</v>
      </c>
      <c r="I75" s="474"/>
      <c r="J75" s="474">
        <v>842482.00232000009</v>
      </c>
      <c r="K75" s="474">
        <v>818969.79183</v>
      </c>
      <c r="L75" s="474">
        <v>1661451.7941500002</v>
      </c>
      <c r="M75" s="547" t="s">
        <v>662</v>
      </c>
      <c r="N75" s="474">
        <v>-64162.359219999998</v>
      </c>
      <c r="O75" s="474">
        <v>27790.826570000001</v>
      </c>
      <c r="P75" s="474">
        <v>-36371.532650000001</v>
      </c>
      <c r="Q75" s="474"/>
      <c r="R75" s="474">
        <v>-5377.8053600000003</v>
      </c>
      <c r="S75" s="474">
        <v>56940.95822</v>
      </c>
      <c r="T75" s="474">
        <v>51563.152860000002</v>
      </c>
      <c r="U75" s="474"/>
      <c r="V75" s="474">
        <v>197801.31568999999</v>
      </c>
      <c r="W75" s="474">
        <v>91536.839359999998</v>
      </c>
      <c r="X75" s="474">
        <v>289338.15505</v>
      </c>
      <c r="Y75" s="547" t="s">
        <v>662</v>
      </c>
      <c r="Z75" s="474">
        <v>-14175.11801</v>
      </c>
      <c r="AA75" s="474">
        <v>137025.14000000001</v>
      </c>
      <c r="AB75" s="474">
        <v>122850.02198999999</v>
      </c>
      <c r="AC75" s="474"/>
      <c r="AD75" s="474">
        <v>12102.64444</v>
      </c>
      <c r="AE75" s="474">
        <v>133253.12745</v>
      </c>
      <c r="AF75" s="474">
        <v>145355.77188999997</v>
      </c>
      <c r="AG75" s="474"/>
      <c r="AH75" s="474">
        <v>117483.72274</v>
      </c>
      <c r="AI75" s="474">
        <v>-27899.513569999999</v>
      </c>
      <c r="AJ75" s="474">
        <v>89584.209170000002</v>
      </c>
      <c r="AK75" s="547" t="s">
        <v>662</v>
      </c>
      <c r="AL75" s="474">
        <v>-7716.9457400000001</v>
      </c>
      <c r="AM75" s="474">
        <v>9879.7769800000005</v>
      </c>
      <c r="AN75" s="474">
        <v>2162.8312400000004</v>
      </c>
      <c r="AO75" s="474"/>
      <c r="AP75" s="474">
        <v>29579.73893</v>
      </c>
      <c r="AQ75" s="474">
        <v>-33147.577899999997</v>
      </c>
      <c r="AR75" s="474">
        <v>-3567.8389700000002</v>
      </c>
      <c r="AS75" s="474"/>
      <c r="AT75" s="474">
        <v>-50316.077149999997</v>
      </c>
      <c r="AU75" s="474">
        <v>142768.40372</v>
      </c>
      <c r="AV75" s="474">
        <v>92452.32656999999</v>
      </c>
      <c r="AW75" s="547" t="s">
        <v>662</v>
      </c>
      <c r="AX75" s="474">
        <v>-5571.0522799999999</v>
      </c>
      <c r="AY75" s="474">
        <v>-16119.30582</v>
      </c>
      <c r="AZ75" s="474">
        <v>-21690.358100000001</v>
      </c>
      <c r="BA75" s="474"/>
      <c r="BB75" s="474">
        <v>2710.0722299999998</v>
      </c>
      <c r="BC75" s="474">
        <v>-1899.18274</v>
      </c>
      <c r="BD75" s="474">
        <v>810.88949000000002</v>
      </c>
      <c r="BE75" s="474"/>
      <c r="BF75" s="474">
        <v>4774.22696</v>
      </c>
      <c r="BG75" s="474">
        <v>8969.8704899999993</v>
      </c>
      <c r="BH75" s="474">
        <v>13744.097449999999</v>
      </c>
      <c r="BI75" s="547" t="s">
        <v>662</v>
      </c>
      <c r="BJ75" s="474">
        <v>1239.0710800000002</v>
      </c>
      <c r="BK75" s="474">
        <v>6730.7929199999999</v>
      </c>
      <c r="BL75" s="474">
        <v>7969.8639999999996</v>
      </c>
      <c r="BM75" s="474"/>
      <c r="BN75" s="474">
        <v>-47324.189109999999</v>
      </c>
      <c r="BO75" s="474">
        <v>53134.724579999995</v>
      </c>
      <c r="BP75" s="474">
        <v>5810.5354699999998</v>
      </c>
      <c r="BQ75" s="474"/>
      <c r="BR75" s="474">
        <v>1281887.5629500002</v>
      </c>
      <c r="BS75" s="474">
        <v>1594885.4818800001</v>
      </c>
      <c r="BT75" s="474">
        <v>2876773.0448300005</v>
      </c>
      <c r="BU75" s="547" t="s">
        <v>662</v>
      </c>
      <c r="BV75" s="474">
        <v>842482.00232000009</v>
      </c>
      <c r="BW75" s="474">
        <v>820679.09646000003</v>
      </c>
      <c r="BX75" s="474">
        <v>1663161.0987799999</v>
      </c>
      <c r="BY75" s="474"/>
      <c r="BZ75" s="474">
        <v>1281887.5629500002</v>
      </c>
      <c r="CA75" s="474">
        <v>1596594.78651</v>
      </c>
      <c r="CB75" s="474">
        <v>2878482.3494600002</v>
      </c>
    </row>
    <row r="76" spans="1:81" s="476" customFormat="1" ht="5.0999999999999996" customHeight="1">
      <c r="A76" s="484"/>
      <c r="B76" s="479"/>
      <c r="C76" s="479"/>
      <c r="D76" s="479"/>
      <c r="E76" s="479"/>
      <c r="F76" s="479"/>
      <c r="G76" s="479"/>
      <c r="H76" s="479"/>
      <c r="I76" s="479"/>
      <c r="J76" s="479"/>
      <c r="K76" s="479"/>
      <c r="L76" s="479"/>
      <c r="M76" s="484"/>
      <c r="N76" s="479"/>
      <c r="O76" s="479"/>
      <c r="P76" s="479"/>
      <c r="Q76" s="479"/>
      <c r="R76" s="479"/>
      <c r="S76" s="479"/>
      <c r="T76" s="479"/>
      <c r="U76" s="479"/>
      <c r="V76" s="479"/>
      <c r="W76" s="479"/>
      <c r="X76" s="479"/>
      <c r="Y76" s="484"/>
      <c r="Z76" s="479"/>
      <c r="AA76" s="479"/>
      <c r="AB76" s="479"/>
      <c r="AC76" s="479"/>
      <c r="AD76" s="479"/>
      <c r="AE76" s="479"/>
      <c r="AF76" s="479"/>
      <c r="AG76" s="479"/>
      <c r="AH76" s="479"/>
      <c r="AI76" s="479"/>
      <c r="AJ76" s="479"/>
      <c r="AK76" s="484"/>
      <c r="AL76" s="479"/>
      <c r="AM76" s="479"/>
      <c r="AN76" s="479"/>
      <c r="AO76" s="479"/>
      <c r="AP76" s="479"/>
      <c r="AQ76" s="479"/>
      <c r="AR76" s="479"/>
      <c r="AS76" s="479"/>
      <c r="AT76" s="479"/>
      <c r="AU76" s="479"/>
      <c r="AV76" s="479"/>
      <c r="AW76" s="484"/>
      <c r="AX76" s="479"/>
      <c r="AY76" s="479"/>
      <c r="AZ76" s="479"/>
      <c r="BA76" s="479"/>
      <c r="BB76" s="479"/>
      <c r="BC76" s="479"/>
      <c r="BD76" s="479"/>
      <c r="BE76" s="479"/>
      <c r="BF76" s="479"/>
      <c r="BG76" s="479"/>
      <c r="BH76" s="479"/>
      <c r="BI76" s="484"/>
      <c r="BJ76" s="479"/>
      <c r="BK76" s="479"/>
      <c r="BL76" s="479"/>
      <c r="BM76" s="479"/>
      <c r="BN76" s="479"/>
      <c r="BO76" s="479"/>
      <c r="BP76" s="479"/>
      <c r="BQ76" s="479"/>
      <c r="BR76" s="479"/>
      <c r="BS76" s="479"/>
      <c r="BT76" s="479"/>
      <c r="BU76" s="484"/>
      <c r="BV76" s="479"/>
      <c r="BW76" s="479"/>
      <c r="BX76" s="479"/>
      <c r="BY76" s="479"/>
      <c r="BZ76" s="479"/>
      <c r="CA76" s="479"/>
      <c r="CB76" s="479"/>
    </row>
    <row r="77" spans="1:81" s="482" customFormat="1" ht="8.25" customHeight="1">
      <c r="A77" s="481" t="s">
        <v>663</v>
      </c>
      <c r="B77" s="479">
        <v>104398.61642000001</v>
      </c>
      <c r="C77" s="479">
        <v>0</v>
      </c>
      <c r="D77" s="479">
        <v>104398.61642000001</v>
      </c>
      <c r="E77" s="479"/>
      <c r="F77" s="479">
        <v>0</v>
      </c>
      <c r="G77" s="479">
        <v>0</v>
      </c>
      <c r="H77" s="479">
        <v>0</v>
      </c>
      <c r="I77" s="479"/>
      <c r="J77" s="479">
        <v>389117.59700000001</v>
      </c>
      <c r="K77" s="479">
        <v>0</v>
      </c>
      <c r="L77" s="479">
        <v>389117.59700000001</v>
      </c>
      <c r="M77" s="481" t="s">
        <v>663</v>
      </c>
      <c r="N77" s="479">
        <v>742.85867000000007</v>
      </c>
      <c r="O77" s="479">
        <v>4.6403100000000004</v>
      </c>
      <c r="P77" s="479">
        <v>747.49897999999996</v>
      </c>
      <c r="Q77" s="479"/>
      <c r="R77" s="479">
        <v>10829.744000000001</v>
      </c>
      <c r="S77" s="479">
        <v>0</v>
      </c>
      <c r="T77" s="479">
        <v>10829.744000000001</v>
      </c>
      <c r="U77" s="479"/>
      <c r="V77" s="479">
        <v>59122.329420000002</v>
      </c>
      <c r="W77" s="479">
        <v>0</v>
      </c>
      <c r="X77" s="479">
        <v>59122.329420000002</v>
      </c>
      <c r="Y77" s="481" t="s">
        <v>663</v>
      </c>
      <c r="Z77" s="479">
        <v>36656.949479999996</v>
      </c>
      <c r="AA77" s="479">
        <v>0</v>
      </c>
      <c r="AB77" s="479">
        <v>36656.949479999996</v>
      </c>
      <c r="AC77" s="479"/>
      <c r="AD77" s="479">
        <v>20396.093440000001</v>
      </c>
      <c r="AE77" s="479">
        <v>0</v>
      </c>
      <c r="AF77" s="479">
        <v>20396.093440000001</v>
      </c>
      <c r="AG77" s="479"/>
      <c r="AH77" s="479">
        <v>10325.664000000001</v>
      </c>
      <c r="AI77" s="479">
        <v>0</v>
      </c>
      <c r="AJ77" s="479">
        <v>10325.664000000001</v>
      </c>
      <c r="AK77" s="481" t="s">
        <v>663</v>
      </c>
      <c r="AL77" s="479">
        <v>-2508.7747599999998</v>
      </c>
      <c r="AM77" s="479">
        <v>0</v>
      </c>
      <c r="AN77" s="479">
        <v>-2508.7747599999998</v>
      </c>
      <c r="AO77" s="479"/>
      <c r="AP77" s="479">
        <v>-3957.7342200000003</v>
      </c>
      <c r="AQ77" s="479">
        <v>0</v>
      </c>
      <c r="AR77" s="479">
        <v>-3957.7342200000003</v>
      </c>
      <c r="AS77" s="479"/>
      <c r="AT77" s="479">
        <v>20665.173780000001</v>
      </c>
      <c r="AU77" s="479">
        <v>0</v>
      </c>
      <c r="AV77" s="479">
        <v>20665.173780000001</v>
      </c>
      <c r="AW77" s="481" t="s">
        <v>663</v>
      </c>
      <c r="AX77" s="479">
        <v>-6506.5057800000004</v>
      </c>
      <c r="AY77" s="479">
        <v>0</v>
      </c>
      <c r="AZ77" s="479">
        <v>-6506.5057800000004</v>
      </c>
      <c r="BA77" s="479"/>
      <c r="BB77" s="479">
        <v>480.20060999999998</v>
      </c>
      <c r="BC77" s="479">
        <v>0</v>
      </c>
      <c r="BD77" s="479">
        <v>480.20060999999998</v>
      </c>
      <c r="BE77" s="479"/>
      <c r="BF77" s="479">
        <v>3631.9506099999999</v>
      </c>
      <c r="BG77" s="479">
        <v>0</v>
      </c>
      <c r="BH77" s="479">
        <v>3631.9506099999999</v>
      </c>
      <c r="BI77" s="481" t="s">
        <v>663</v>
      </c>
      <c r="BJ77" s="479">
        <v>447.49315000000001</v>
      </c>
      <c r="BK77" s="479">
        <v>0</v>
      </c>
      <c r="BL77" s="479">
        <v>447.49315000000001</v>
      </c>
      <c r="BM77" s="479"/>
      <c r="BN77" s="479">
        <v>28.950580000000002</v>
      </c>
      <c r="BO77" s="479">
        <v>0</v>
      </c>
      <c r="BP77" s="479">
        <v>28.950580000000002</v>
      </c>
      <c r="BQ77" s="479"/>
      <c r="BR77" s="479">
        <v>643870.60639999993</v>
      </c>
      <c r="BS77" s="479">
        <v>4.6403100000000004</v>
      </c>
      <c r="BT77" s="479">
        <v>643875.24670999986</v>
      </c>
      <c r="BU77" s="481" t="s">
        <v>663</v>
      </c>
      <c r="BV77" s="479">
        <v>389117.59700000001</v>
      </c>
      <c r="BW77" s="479">
        <v>1709.3045900000002</v>
      </c>
      <c r="BX77" s="479">
        <v>390826.90158999996</v>
      </c>
      <c r="BY77" s="479"/>
      <c r="BZ77" s="479">
        <v>643870.60639999993</v>
      </c>
      <c r="CA77" s="479">
        <v>1713.9449000000002</v>
      </c>
      <c r="CB77" s="479">
        <v>645584.55129999982</v>
      </c>
    </row>
    <row r="78" spans="1:81" s="482" customFormat="1" ht="3" customHeight="1">
      <c r="A78" s="481"/>
      <c r="B78" s="479"/>
      <c r="C78" s="479"/>
      <c r="D78" s="479"/>
      <c r="E78" s="479"/>
      <c r="F78" s="479"/>
      <c r="G78" s="479"/>
      <c r="H78" s="479"/>
      <c r="I78" s="479"/>
      <c r="J78" s="479"/>
      <c r="K78" s="479"/>
      <c r="L78" s="479"/>
      <c r="M78" s="481"/>
      <c r="N78" s="479"/>
      <c r="O78" s="479"/>
      <c r="P78" s="479"/>
      <c r="Q78" s="479"/>
      <c r="R78" s="479"/>
      <c r="S78" s="479"/>
      <c r="T78" s="479"/>
      <c r="U78" s="479"/>
      <c r="V78" s="479"/>
      <c r="W78" s="479"/>
      <c r="X78" s="479"/>
      <c r="Y78" s="481"/>
      <c r="Z78" s="479"/>
      <c r="AA78" s="479"/>
      <c r="AB78" s="479"/>
      <c r="AC78" s="479"/>
      <c r="AD78" s="479"/>
      <c r="AE78" s="479"/>
      <c r="AF78" s="479"/>
      <c r="AG78" s="479"/>
      <c r="AH78" s="479"/>
      <c r="AI78" s="479"/>
      <c r="AJ78" s="479"/>
      <c r="AK78" s="481"/>
      <c r="AL78" s="479"/>
      <c r="AM78" s="479"/>
      <c r="AN78" s="479"/>
      <c r="AO78" s="479"/>
      <c r="AP78" s="479"/>
      <c r="AQ78" s="479"/>
      <c r="AR78" s="479"/>
      <c r="AS78" s="479"/>
      <c r="AT78" s="479"/>
      <c r="AU78" s="479"/>
      <c r="AV78" s="479"/>
      <c r="AW78" s="481"/>
      <c r="AX78" s="479"/>
      <c r="AY78" s="479"/>
      <c r="AZ78" s="479"/>
      <c r="BA78" s="479"/>
      <c r="BB78" s="479"/>
      <c r="BC78" s="479"/>
      <c r="BD78" s="479"/>
      <c r="BE78" s="479"/>
      <c r="BF78" s="479"/>
      <c r="BG78" s="479"/>
      <c r="BH78" s="479"/>
      <c r="BI78" s="481"/>
      <c r="BJ78" s="479"/>
      <c r="BK78" s="479"/>
      <c r="BL78" s="479"/>
      <c r="BM78" s="479"/>
      <c r="BN78" s="479"/>
      <c r="BO78" s="479"/>
      <c r="BP78" s="479"/>
      <c r="BQ78" s="479"/>
      <c r="BR78" s="479"/>
      <c r="BS78" s="479"/>
      <c r="BT78" s="479"/>
      <c r="BU78" s="481"/>
      <c r="BV78" s="479"/>
      <c r="BW78" s="479"/>
      <c r="BX78" s="479"/>
      <c r="BY78" s="479"/>
      <c r="BZ78" s="479"/>
      <c r="CA78" s="479"/>
      <c r="CB78" s="479"/>
    </row>
    <row r="79" spans="1:81" s="476" customFormat="1" ht="8.1" customHeight="1">
      <c r="A79" s="484" t="s">
        <v>664</v>
      </c>
      <c r="B79" s="485">
        <v>164837.28284999999</v>
      </c>
      <c r="C79" s="485">
        <v>185264.32066</v>
      </c>
      <c r="D79" s="485">
        <v>350101.60350999999</v>
      </c>
      <c r="E79" s="485"/>
      <c r="F79" s="485">
        <v>-877.58384000000001</v>
      </c>
      <c r="G79" s="485">
        <v>1686.4891299999999</v>
      </c>
      <c r="H79" s="485">
        <v>808.90529000000004</v>
      </c>
      <c r="I79" s="485"/>
      <c r="J79" s="485">
        <v>453364.40532000002</v>
      </c>
      <c r="K79" s="485">
        <v>818969.79183</v>
      </c>
      <c r="L79" s="485">
        <v>1272334.1971500001</v>
      </c>
      <c r="M79" s="484" t="s">
        <v>664</v>
      </c>
      <c r="N79" s="485">
        <v>-64905.21789</v>
      </c>
      <c r="O79" s="485">
        <v>27786.186260000002</v>
      </c>
      <c r="P79" s="485">
        <v>-37119.031630000005</v>
      </c>
      <c r="Q79" s="485"/>
      <c r="R79" s="485">
        <v>-16207.549359999999</v>
      </c>
      <c r="S79" s="485">
        <v>56940.95822</v>
      </c>
      <c r="T79" s="485">
        <v>40733.408859999996</v>
      </c>
      <c r="U79" s="485"/>
      <c r="V79" s="485">
        <v>138678.98627000002</v>
      </c>
      <c r="W79" s="485">
        <v>91536.839359999998</v>
      </c>
      <c r="X79" s="485">
        <v>230215.82563000001</v>
      </c>
      <c r="Y79" s="484" t="s">
        <v>664</v>
      </c>
      <c r="Z79" s="485">
        <v>-50832.067490000001</v>
      </c>
      <c r="AA79" s="485">
        <v>137025.14000000001</v>
      </c>
      <c r="AB79" s="485">
        <v>86193.072509999998</v>
      </c>
      <c r="AC79" s="485"/>
      <c r="AD79" s="485">
        <v>-8293.4490000000005</v>
      </c>
      <c r="AE79" s="485">
        <v>133253.12745</v>
      </c>
      <c r="AF79" s="485">
        <v>124959.67845000001</v>
      </c>
      <c r="AG79" s="485"/>
      <c r="AH79" s="485">
        <v>107158.05873999999</v>
      </c>
      <c r="AI79" s="485">
        <v>-27899.513569999999</v>
      </c>
      <c r="AJ79" s="485">
        <v>79258.545169999998</v>
      </c>
      <c r="AK79" s="484" t="s">
        <v>664</v>
      </c>
      <c r="AL79" s="485">
        <v>-5208.1709800000008</v>
      </c>
      <c r="AM79" s="485">
        <v>9879.7769800000005</v>
      </c>
      <c r="AN79" s="485">
        <v>4671.6059999999998</v>
      </c>
      <c r="AO79" s="485"/>
      <c r="AP79" s="485">
        <v>33537.473149999998</v>
      </c>
      <c r="AQ79" s="485">
        <v>-33147.577899999997</v>
      </c>
      <c r="AR79" s="485">
        <v>389.89524999999998</v>
      </c>
      <c r="AS79" s="485"/>
      <c r="AT79" s="485">
        <v>-70981.250930000009</v>
      </c>
      <c r="AU79" s="485">
        <v>142768.40372</v>
      </c>
      <c r="AV79" s="485">
        <v>71787.152790000007</v>
      </c>
      <c r="AW79" s="484" t="s">
        <v>664</v>
      </c>
      <c r="AX79" s="485">
        <v>935.45349999999996</v>
      </c>
      <c r="AY79" s="485">
        <v>-16119.30582</v>
      </c>
      <c r="AZ79" s="485">
        <v>-15183.85232</v>
      </c>
      <c r="BA79" s="485"/>
      <c r="BB79" s="485">
        <v>2229.8716199999999</v>
      </c>
      <c r="BC79" s="485">
        <v>-1899.18274</v>
      </c>
      <c r="BD79" s="485">
        <v>330.68887999999998</v>
      </c>
      <c r="BE79" s="485"/>
      <c r="BF79" s="485">
        <v>1142.2763500000001</v>
      </c>
      <c r="BG79" s="485">
        <v>8969.8704899999993</v>
      </c>
      <c r="BH79" s="485">
        <v>10112.146839999999</v>
      </c>
      <c r="BI79" s="484" t="s">
        <v>664</v>
      </c>
      <c r="BJ79" s="485">
        <v>791.57793000000004</v>
      </c>
      <c r="BK79" s="485">
        <v>6730.7929199999999</v>
      </c>
      <c r="BL79" s="485">
        <v>7522.3708499999993</v>
      </c>
      <c r="BM79" s="485"/>
      <c r="BN79" s="485">
        <v>-47353.139689999996</v>
      </c>
      <c r="BO79" s="485">
        <v>53134.724579999995</v>
      </c>
      <c r="BP79" s="485">
        <v>5781.5848900000001</v>
      </c>
      <c r="BQ79" s="485"/>
      <c r="BR79" s="485">
        <v>638016.95655</v>
      </c>
      <c r="BS79" s="485">
        <v>1594880.8415699999</v>
      </c>
      <c r="BT79" s="485">
        <v>2232897.7981200004</v>
      </c>
      <c r="BU79" s="484" t="s">
        <v>664</v>
      </c>
      <c r="BV79" s="485">
        <v>453364.40532000002</v>
      </c>
      <c r="BW79" s="485">
        <v>818969.79186999996</v>
      </c>
      <c r="BX79" s="485">
        <v>1272334.19719</v>
      </c>
      <c r="BY79" s="485"/>
      <c r="BZ79" s="485">
        <v>638016.95655</v>
      </c>
      <c r="CA79" s="485">
        <v>1594880.84161</v>
      </c>
      <c r="CB79" s="485">
        <v>2232897.7981600002</v>
      </c>
    </row>
    <row r="80" spans="1:81" s="482" customFormat="1" ht="4.5" customHeight="1" thickBot="1">
      <c r="A80" s="581"/>
      <c r="B80" s="552"/>
      <c r="C80" s="552"/>
      <c r="D80" s="552"/>
      <c r="E80" s="552"/>
      <c r="F80" s="552"/>
      <c r="G80" s="552"/>
      <c r="H80" s="552"/>
      <c r="I80" s="552"/>
      <c r="J80" s="552"/>
      <c r="K80" s="552"/>
      <c r="L80" s="552"/>
      <c r="M80" s="496"/>
      <c r="N80" s="496"/>
      <c r="O80" s="496"/>
      <c r="P80" s="496"/>
      <c r="Q80" s="496"/>
      <c r="R80" s="496"/>
      <c r="S80" s="496"/>
      <c r="T80" s="496"/>
      <c r="U80" s="496"/>
      <c r="V80" s="496"/>
      <c r="W80" s="496"/>
      <c r="X80" s="496"/>
      <c r="Y80" s="496"/>
      <c r="Z80" s="582"/>
      <c r="AA80" s="582"/>
      <c r="AB80" s="582"/>
      <c r="AC80" s="582"/>
      <c r="AD80" s="582"/>
      <c r="AE80" s="582"/>
      <c r="AF80" s="582"/>
      <c r="AG80" s="582"/>
      <c r="AH80" s="582"/>
      <c r="AI80" s="582"/>
      <c r="AJ80" s="582"/>
      <c r="AK80" s="496"/>
      <c r="AL80" s="582"/>
      <c r="AM80" s="582"/>
      <c r="AN80" s="582"/>
      <c r="AO80" s="582"/>
      <c r="AP80" s="582"/>
      <c r="AQ80" s="582"/>
      <c r="AR80" s="582"/>
      <c r="AS80" s="582"/>
      <c r="AT80" s="582"/>
      <c r="AU80" s="582"/>
      <c r="AV80" s="582"/>
      <c r="AW80" s="496"/>
      <c r="AX80" s="496"/>
      <c r="AY80" s="496"/>
      <c r="AZ80" s="496"/>
      <c r="BA80" s="496"/>
      <c r="BB80" s="582"/>
      <c r="BC80" s="582"/>
      <c r="BD80" s="582"/>
      <c r="BE80" s="582"/>
      <c r="BF80" s="582"/>
      <c r="BG80" s="582"/>
      <c r="BH80" s="582"/>
      <c r="BI80" s="496"/>
      <c r="BJ80" s="582"/>
      <c r="BK80" s="582"/>
      <c r="BL80" s="582"/>
      <c r="BM80" s="582"/>
      <c r="BN80" s="582"/>
      <c r="BO80" s="582"/>
      <c r="BP80" s="582"/>
      <c r="BQ80" s="582"/>
      <c r="BR80" s="496"/>
      <c r="BS80" s="496"/>
      <c r="BT80" s="496"/>
      <c r="BU80" s="496"/>
      <c r="BV80" s="496"/>
      <c r="BW80" s="496"/>
      <c r="BX80" s="496"/>
      <c r="BY80" s="496"/>
      <c r="BZ80" s="496"/>
      <c r="CA80" s="496"/>
      <c r="CB80" s="496"/>
    </row>
    <row r="81" spans="1:80" s="560" customFormat="1" ht="16.5" customHeight="1" thickTop="1">
      <c r="A81" s="560" t="s">
        <v>555</v>
      </c>
      <c r="B81" s="583"/>
      <c r="M81" s="560" t="s">
        <v>555</v>
      </c>
      <c r="Y81" s="560" t="s">
        <v>555</v>
      </c>
      <c r="AK81" s="560" t="s">
        <v>555</v>
      </c>
      <c r="AW81" s="560" t="s">
        <v>555</v>
      </c>
      <c r="BI81" s="560" t="s">
        <v>555</v>
      </c>
      <c r="BU81" s="560" t="s">
        <v>555</v>
      </c>
    </row>
    <row r="82" spans="1:80" ht="12" customHeight="1">
      <c r="A82" s="482"/>
      <c r="B82" s="584"/>
      <c r="C82" s="584"/>
      <c r="D82" s="584"/>
      <c r="E82" s="584"/>
      <c r="F82" s="584"/>
      <c r="G82" s="584"/>
      <c r="H82" s="584"/>
      <c r="I82" s="584"/>
      <c r="J82" s="584"/>
      <c r="K82" s="584"/>
      <c r="L82" s="584"/>
      <c r="M82" s="499"/>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55"/>
      <c r="AX82" s="584"/>
      <c r="AY82" s="584"/>
      <c r="AZ82" s="584"/>
      <c r="BA82" s="584"/>
      <c r="BB82" s="584"/>
      <c r="BC82" s="584"/>
      <c r="BD82" s="584"/>
      <c r="BE82" s="584"/>
      <c r="BF82" s="584"/>
      <c r="BG82" s="584"/>
      <c r="BH82" s="584"/>
      <c r="BI82" s="482"/>
      <c r="BJ82" s="584"/>
      <c r="BK82" s="584"/>
      <c r="BL82" s="584"/>
      <c r="BM82" s="584"/>
      <c r="BN82" s="584"/>
      <c r="BO82" s="584"/>
      <c r="BP82" s="584"/>
      <c r="BQ82" s="584"/>
      <c r="BR82" s="584"/>
      <c r="BS82" s="584"/>
      <c r="BT82" s="584"/>
      <c r="BU82" s="560"/>
      <c r="BV82" s="584"/>
      <c r="BW82" s="584"/>
      <c r="BX82" s="584"/>
      <c r="BY82" s="584"/>
      <c r="BZ82" s="584"/>
      <c r="CA82" s="584"/>
      <c r="CB82" s="584"/>
    </row>
    <row r="83" spans="1:80" ht="12" customHeight="1">
      <c r="B83" s="585"/>
      <c r="C83" s="585"/>
      <c r="D83" s="585"/>
      <c r="E83" s="585"/>
      <c r="F83" s="585"/>
      <c r="G83" s="585"/>
      <c r="H83" s="585"/>
      <c r="I83" s="585"/>
      <c r="J83" s="585"/>
      <c r="K83" s="585"/>
      <c r="L83" s="585"/>
      <c r="M83" s="499"/>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585"/>
      <c r="BN83" s="585"/>
      <c r="BO83" s="585"/>
      <c r="BP83" s="585"/>
      <c r="BQ83" s="585"/>
      <c r="BR83" s="585"/>
      <c r="BS83" s="585"/>
      <c r="BT83" s="585"/>
      <c r="BU83" s="585"/>
      <c r="BV83" s="585"/>
      <c r="BW83" s="585"/>
      <c r="BX83" s="585"/>
      <c r="BY83" s="585"/>
      <c r="BZ83" s="585"/>
      <c r="CA83" s="585"/>
      <c r="CB83" s="585"/>
    </row>
    <row r="84" spans="1:80" ht="12" customHeight="1">
      <c r="B84" s="585"/>
      <c r="C84" s="585"/>
      <c r="D84" s="585"/>
      <c r="E84" s="585"/>
      <c r="F84" s="585"/>
      <c r="G84" s="585"/>
      <c r="H84" s="585"/>
      <c r="I84" s="585"/>
      <c r="J84" s="585"/>
      <c r="K84" s="585"/>
      <c r="L84" s="586"/>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585"/>
      <c r="BV84" s="587"/>
      <c r="BW84" s="587"/>
      <c r="BX84" s="587"/>
      <c r="BY84" s="587"/>
      <c r="BZ84" s="587"/>
      <c r="CA84" s="587"/>
      <c r="CB84" s="587"/>
    </row>
    <row r="85" spans="1:80" ht="12" customHeight="1">
      <c r="B85" s="585"/>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585"/>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420B49C5-091E-4D1C-9606-542448FA08D0}"/>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BF2F-5161-45E9-BC88-FDE474F8E1BB}">
  <sheetPr codeName="Hoja31"/>
  <dimension ref="A1:BD200"/>
  <sheetViews>
    <sheetView showGridLines="0" topLeftCell="J1" zoomScaleNormal="100" workbookViewId="0"/>
  </sheetViews>
  <sheetFormatPr baseColWidth="10" defaultRowHeight="12.75"/>
  <cols>
    <col min="1" max="1" width="45.5703125" style="434" customWidth="1"/>
    <col min="2" max="2" width="15.42578125" style="434" customWidth="1"/>
    <col min="3" max="3" width="13.5703125" style="434" customWidth="1"/>
    <col min="4" max="4" width="15" style="434" customWidth="1"/>
    <col min="5" max="9" width="13.5703125" style="434" customWidth="1"/>
    <col min="10" max="10" width="45.5703125" style="434" customWidth="1"/>
    <col min="11" max="11" width="13.5703125" style="434" customWidth="1"/>
    <col min="12" max="12" width="12.5703125" style="434" customWidth="1"/>
    <col min="13" max="13" width="12.42578125" style="434" customWidth="1"/>
    <col min="14" max="19" width="13" style="434" customWidth="1"/>
    <col min="20" max="20" width="13.5703125" style="434" customWidth="1"/>
    <col min="21" max="63" width="11.42578125" style="434"/>
    <col min="64" max="64" width="2" style="434" bestFit="1" customWidth="1"/>
    <col min="65" max="16384" width="11.42578125" style="434"/>
  </cols>
  <sheetData>
    <row r="1" spans="1:56" ht="18.75">
      <c r="A1" s="1416" t="s">
        <v>1217</v>
      </c>
      <c r="B1" s="888"/>
      <c r="C1" s="888"/>
      <c r="D1" s="888"/>
      <c r="E1" s="888"/>
      <c r="F1" s="888"/>
      <c r="G1" s="889"/>
      <c r="H1" s="889"/>
      <c r="I1" s="889"/>
      <c r="J1" s="890"/>
      <c r="K1" s="890"/>
      <c r="L1" s="890"/>
      <c r="M1" s="890"/>
      <c r="N1" s="890"/>
      <c r="O1" s="890"/>
      <c r="P1" s="890"/>
      <c r="Q1" s="890"/>
      <c r="R1" s="890"/>
      <c r="S1" s="890"/>
      <c r="T1" s="890"/>
    </row>
    <row r="2" spans="1:56" ht="21" customHeight="1">
      <c r="A2" s="891" t="s">
        <v>845</v>
      </c>
      <c r="B2" s="891"/>
      <c r="C2" s="891"/>
      <c r="D2" s="891"/>
      <c r="E2" s="891"/>
      <c r="F2" s="891"/>
      <c r="G2" s="891"/>
      <c r="H2" s="891"/>
      <c r="I2" s="891"/>
      <c r="J2" s="891" t="s">
        <v>845</v>
      </c>
      <c r="K2" s="891"/>
      <c r="L2" s="891"/>
      <c r="M2" s="891"/>
      <c r="N2" s="891"/>
      <c r="O2" s="891"/>
      <c r="P2" s="891"/>
      <c r="Q2" s="891"/>
      <c r="R2" s="891"/>
      <c r="S2" s="891"/>
      <c r="T2" s="891"/>
    </row>
    <row r="3" spans="1:56" ht="18.75">
      <c r="A3" s="892">
        <v>45382</v>
      </c>
      <c r="B3" s="892"/>
      <c r="C3" s="892"/>
      <c r="D3" s="892"/>
      <c r="E3" s="892"/>
      <c r="F3" s="892"/>
      <c r="G3" s="892"/>
      <c r="H3" s="892"/>
      <c r="I3" s="892"/>
      <c r="J3" s="892">
        <v>45382</v>
      </c>
      <c r="K3" s="892"/>
      <c r="L3" s="892"/>
      <c r="M3" s="892"/>
      <c r="N3" s="892"/>
      <c r="O3" s="892"/>
      <c r="P3" s="892"/>
      <c r="Q3" s="892"/>
      <c r="R3" s="892"/>
      <c r="S3" s="892"/>
      <c r="T3" s="892"/>
    </row>
    <row r="4" spans="1:56" ht="16.5">
      <c r="A4" s="893" t="s">
        <v>846</v>
      </c>
      <c r="B4" s="893"/>
      <c r="C4" s="893"/>
      <c r="D4" s="893"/>
      <c r="E4" s="893"/>
      <c r="F4" s="893"/>
      <c r="G4" s="893"/>
      <c r="H4" s="893"/>
      <c r="I4" s="893"/>
      <c r="J4" s="893" t="s">
        <v>846</v>
      </c>
      <c r="K4" s="893"/>
      <c r="L4" s="893"/>
      <c r="M4" s="893"/>
      <c r="N4" s="893"/>
      <c r="O4" s="893"/>
      <c r="P4" s="893"/>
      <c r="Q4" s="893"/>
      <c r="R4" s="893"/>
      <c r="S4" s="893"/>
      <c r="T4" s="893"/>
    </row>
    <row r="5" spans="1:56" ht="7.5" customHeight="1" thickBot="1"/>
    <row r="6" spans="1:56" ht="12.75" customHeight="1">
      <c r="A6" s="894"/>
      <c r="B6" s="895" t="s">
        <v>29</v>
      </c>
      <c r="C6" s="895" t="s">
        <v>30</v>
      </c>
      <c r="D6" s="895" t="s">
        <v>847</v>
      </c>
      <c r="E6" s="895" t="s">
        <v>848</v>
      </c>
      <c r="F6" s="895" t="s">
        <v>33</v>
      </c>
      <c r="G6" s="895" t="s">
        <v>114</v>
      </c>
      <c r="H6" s="896" t="s">
        <v>35</v>
      </c>
      <c r="I6" s="895" t="s">
        <v>36</v>
      </c>
      <c r="J6" s="894"/>
      <c r="K6" s="895" t="s">
        <v>37</v>
      </c>
      <c r="L6" s="895" t="s">
        <v>849</v>
      </c>
      <c r="M6" s="895" t="s">
        <v>39</v>
      </c>
      <c r="N6" s="895" t="s">
        <v>40</v>
      </c>
      <c r="O6" s="895" t="s">
        <v>151</v>
      </c>
      <c r="P6" s="895" t="s">
        <v>42</v>
      </c>
      <c r="Q6" s="895" t="s">
        <v>850</v>
      </c>
      <c r="R6" s="895" t="s">
        <v>851</v>
      </c>
      <c r="S6" s="895" t="s">
        <v>767</v>
      </c>
      <c r="T6" s="897" t="s">
        <v>852</v>
      </c>
      <c r="BD6" s="898"/>
    </row>
    <row r="7" spans="1:56" ht="47.25" customHeight="1">
      <c r="A7" s="899"/>
      <c r="B7" s="900"/>
      <c r="C7" s="900"/>
      <c r="D7" s="900"/>
      <c r="E7" s="900"/>
      <c r="F7" s="900"/>
      <c r="G7" s="900"/>
      <c r="H7" s="901"/>
      <c r="I7" s="900"/>
      <c r="J7" s="899"/>
      <c r="K7" s="900"/>
      <c r="L7" s="900" t="s">
        <v>853</v>
      </c>
      <c r="M7" s="900"/>
      <c r="N7" s="900"/>
      <c r="O7" s="900"/>
      <c r="P7" s="900"/>
      <c r="Q7" s="900"/>
      <c r="R7" s="900"/>
      <c r="S7" s="900"/>
      <c r="T7" s="902"/>
    </row>
    <row r="8" spans="1:56" ht="8.25" customHeight="1">
      <c r="A8" s="903"/>
      <c r="B8" s="483"/>
      <c r="C8" s="483"/>
      <c r="D8" s="483"/>
      <c r="E8" s="483"/>
      <c r="F8" s="483"/>
      <c r="G8" s="483"/>
      <c r="H8" s="483"/>
      <c r="I8" s="483"/>
      <c r="J8" s="903"/>
      <c r="K8" s="483"/>
      <c r="L8" s="483"/>
      <c r="M8" s="483"/>
      <c r="N8" s="483"/>
      <c r="O8" s="483"/>
      <c r="P8" s="483"/>
      <c r="Q8" s="483"/>
      <c r="R8" s="483"/>
      <c r="S8" s="483"/>
      <c r="T8" s="903"/>
    </row>
    <row r="9" spans="1:56" s="482" customFormat="1">
      <c r="A9" s="904" t="s">
        <v>854</v>
      </c>
      <c r="J9" s="904" t="s">
        <v>854</v>
      </c>
    </row>
    <row r="10" spans="1:56" s="482" customFormat="1">
      <c r="A10" s="482" t="s">
        <v>855</v>
      </c>
      <c r="B10" s="844">
        <v>16.041852456214329</v>
      </c>
      <c r="C10" s="844">
        <v>13.228238068937753</v>
      </c>
      <c r="D10" s="844">
        <v>18.278196354355785</v>
      </c>
      <c r="E10" s="844">
        <v>12.073153916742941</v>
      </c>
      <c r="F10" s="844">
        <v>14.489824963191907</v>
      </c>
      <c r="G10" s="844">
        <v>15.416412868885383</v>
      </c>
      <c r="H10" s="844">
        <v>25.645113950208696</v>
      </c>
      <c r="I10" s="844">
        <v>16.410724264233348</v>
      </c>
      <c r="J10" s="482" t="s">
        <v>855</v>
      </c>
      <c r="K10" s="844">
        <v>21.167808145031664</v>
      </c>
      <c r="L10" s="844">
        <v>15.143625291238347</v>
      </c>
      <c r="M10" s="844">
        <v>18.875652991844401</v>
      </c>
      <c r="N10" s="844">
        <v>18.038441053118248</v>
      </c>
      <c r="O10" s="844">
        <v>15.553774227851648</v>
      </c>
      <c r="P10" s="844">
        <v>13.486734838928555</v>
      </c>
      <c r="Q10" s="844">
        <v>39.767498366356122</v>
      </c>
      <c r="R10" s="844">
        <v>55.299788788976343</v>
      </c>
      <c r="S10" s="844">
        <v>36.40721912849866</v>
      </c>
      <c r="T10" s="844">
        <v>17.055113301551685</v>
      </c>
    </row>
    <row r="11" spans="1:56" s="482" customFormat="1">
      <c r="A11" s="482" t="s">
        <v>856</v>
      </c>
      <c r="B11" s="844">
        <v>8.64</v>
      </c>
      <c r="C11" s="844">
        <v>4.67</v>
      </c>
      <c r="D11" s="844">
        <v>8.2200000000000006</v>
      </c>
      <c r="E11" s="844">
        <v>8.0500000000000007</v>
      </c>
      <c r="F11" s="844">
        <v>12.27</v>
      </c>
      <c r="G11" s="844">
        <v>5.98</v>
      </c>
      <c r="H11" s="844">
        <v>12.25</v>
      </c>
      <c r="I11" s="844">
        <v>8.2799999999999994</v>
      </c>
      <c r="J11" s="482" t="s">
        <v>856</v>
      </c>
      <c r="K11" s="844">
        <v>6.61</v>
      </c>
      <c r="L11" s="844">
        <v>6.67</v>
      </c>
      <c r="M11" s="844">
        <v>4.05</v>
      </c>
      <c r="N11" s="844">
        <v>7.77</v>
      </c>
      <c r="O11" s="844">
        <v>3.94</v>
      </c>
      <c r="P11" s="844">
        <v>5.5</v>
      </c>
      <c r="Q11" s="844">
        <v>4.46</v>
      </c>
      <c r="R11" s="844">
        <v>8.59</v>
      </c>
      <c r="S11" s="844">
        <v>1.53</v>
      </c>
      <c r="T11" s="844">
        <v>7.78</v>
      </c>
    </row>
    <row r="12" spans="1:56" s="482" customFormat="1" ht="6.75" customHeight="1">
      <c r="B12" s="844"/>
      <c r="C12" s="844"/>
      <c r="D12" s="844"/>
      <c r="E12" s="844"/>
      <c r="F12" s="844"/>
      <c r="G12" s="844"/>
      <c r="H12" s="844"/>
      <c r="I12" s="844"/>
      <c r="K12" s="844"/>
      <c r="L12" s="844"/>
      <c r="M12" s="844"/>
      <c r="N12" s="844"/>
      <c r="O12" s="844"/>
      <c r="P12" s="844"/>
      <c r="Q12" s="844"/>
      <c r="R12" s="844"/>
      <c r="S12" s="844"/>
      <c r="T12" s="844"/>
    </row>
    <row r="13" spans="1:56" s="482" customFormat="1">
      <c r="A13" s="904" t="s">
        <v>857</v>
      </c>
      <c r="B13" s="844"/>
      <c r="C13" s="844"/>
      <c r="D13" s="844"/>
      <c r="E13" s="844"/>
      <c r="F13" s="844"/>
      <c r="G13" s="844"/>
      <c r="H13" s="844"/>
      <c r="I13" s="844"/>
      <c r="J13" s="904" t="s">
        <v>857</v>
      </c>
      <c r="K13" s="844"/>
      <c r="L13" s="844"/>
      <c r="M13" s="844"/>
      <c r="N13" s="844"/>
      <c r="O13" s="844"/>
      <c r="P13" s="844"/>
      <c r="Q13" s="844"/>
      <c r="R13" s="844"/>
      <c r="S13" s="844"/>
      <c r="T13" s="844"/>
    </row>
    <row r="14" spans="1:56" s="482" customFormat="1">
      <c r="A14" s="482" t="s">
        <v>858</v>
      </c>
      <c r="B14" s="844">
        <v>4.6500000000000004</v>
      </c>
      <c r="C14" s="844">
        <v>4.17</v>
      </c>
      <c r="D14" s="844">
        <v>4.37</v>
      </c>
      <c r="E14" s="844">
        <v>7.15</v>
      </c>
      <c r="F14" s="844">
        <v>4.0199999999999996</v>
      </c>
      <c r="G14" s="844">
        <v>4.82</v>
      </c>
      <c r="H14" s="844">
        <v>0</v>
      </c>
      <c r="I14" s="844">
        <v>3.69</v>
      </c>
      <c r="J14" s="482" t="s">
        <v>858</v>
      </c>
      <c r="K14" s="844">
        <v>6.73</v>
      </c>
      <c r="L14" s="844">
        <v>3.34</v>
      </c>
      <c r="M14" s="844">
        <v>5.98</v>
      </c>
      <c r="N14" s="844">
        <v>1.54</v>
      </c>
      <c r="O14" s="844">
        <v>5.54</v>
      </c>
      <c r="P14" s="844">
        <v>4.66</v>
      </c>
      <c r="Q14" s="844">
        <v>1.9</v>
      </c>
      <c r="R14" s="905">
        <v>0</v>
      </c>
      <c r="S14" s="905">
        <v>1.75</v>
      </c>
      <c r="T14" s="844">
        <v>4.47</v>
      </c>
    </row>
    <row r="15" spans="1:56" s="482" customFormat="1">
      <c r="A15" s="482" t="s">
        <v>859</v>
      </c>
      <c r="B15" s="844">
        <v>3.9571258223003252</v>
      </c>
      <c r="C15" s="844">
        <v>3.951338011515114</v>
      </c>
      <c r="D15" s="844">
        <v>3.4786226022033011</v>
      </c>
      <c r="E15" s="844">
        <v>6.4928986490790725</v>
      </c>
      <c r="F15" s="844">
        <v>3.4178240811824288</v>
      </c>
      <c r="G15" s="844">
        <v>3.8681485219524707</v>
      </c>
      <c r="H15" s="844">
        <v>0</v>
      </c>
      <c r="I15" s="844">
        <v>3.2330291175496093</v>
      </c>
      <c r="J15" s="482" t="s">
        <v>859</v>
      </c>
      <c r="K15" s="844">
        <v>7.2660797680825979</v>
      </c>
      <c r="L15" s="844">
        <v>3.2287500278340762</v>
      </c>
      <c r="M15" s="844">
        <v>5.4335904824783263</v>
      </c>
      <c r="N15" s="844">
        <v>1.2769185425353897</v>
      </c>
      <c r="O15" s="844">
        <v>4.9646111094255723</v>
      </c>
      <c r="P15" s="844">
        <v>3.7924287935359282</v>
      </c>
      <c r="Q15" s="844">
        <v>0</v>
      </c>
      <c r="R15" s="905">
        <v>0</v>
      </c>
      <c r="S15" s="905">
        <v>1.746624305301445</v>
      </c>
      <c r="T15" s="844">
        <v>3.7757966324079808</v>
      </c>
    </row>
    <row r="16" spans="1:56" s="482" customFormat="1">
      <c r="A16" s="482" t="s">
        <v>860</v>
      </c>
      <c r="B16" s="844">
        <v>2.4900000000000002</v>
      </c>
      <c r="C16" s="844">
        <v>3.25</v>
      </c>
      <c r="D16" s="844">
        <v>2.08</v>
      </c>
      <c r="E16" s="844">
        <v>3.34</v>
      </c>
      <c r="F16" s="844">
        <v>1.21</v>
      </c>
      <c r="G16" s="844">
        <v>3.33</v>
      </c>
      <c r="H16" s="844">
        <v>0</v>
      </c>
      <c r="I16" s="844">
        <v>1.02</v>
      </c>
      <c r="J16" s="482" t="s">
        <v>860</v>
      </c>
      <c r="K16" s="844">
        <v>0.8</v>
      </c>
      <c r="L16" s="844">
        <v>2.2799999999999998</v>
      </c>
      <c r="M16" s="844">
        <v>2.02</v>
      </c>
      <c r="N16" s="844">
        <v>2.19</v>
      </c>
      <c r="O16" s="844">
        <v>1.97</v>
      </c>
      <c r="P16" s="844">
        <v>5.76</v>
      </c>
      <c r="Q16" s="844">
        <v>0</v>
      </c>
      <c r="R16" s="905">
        <v>0</v>
      </c>
      <c r="S16" s="905">
        <v>0.17</v>
      </c>
      <c r="T16" s="844">
        <v>2.16</v>
      </c>
    </row>
    <row r="17" spans="1:20" s="482" customFormat="1">
      <c r="A17" s="482" t="s">
        <v>861</v>
      </c>
      <c r="B17" s="844">
        <v>5.27</v>
      </c>
      <c r="C17" s="844">
        <v>3.57</v>
      </c>
      <c r="D17" s="844">
        <v>5.19</v>
      </c>
      <c r="E17" s="844">
        <v>7.49</v>
      </c>
      <c r="F17" s="844">
        <v>3.96</v>
      </c>
      <c r="G17" s="844">
        <v>4.5</v>
      </c>
      <c r="H17" s="844">
        <v>0</v>
      </c>
      <c r="I17" s="844">
        <v>4.34</v>
      </c>
      <c r="J17" s="482" t="s">
        <v>861</v>
      </c>
      <c r="K17" s="844">
        <v>6.71</v>
      </c>
      <c r="L17" s="844">
        <v>3.14</v>
      </c>
      <c r="M17" s="844">
        <v>5.98</v>
      </c>
      <c r="N17" s="844">
        <v>1.81</v>
      </c>
      <c r="O17" s="844">
        <v>5.54</v>
      </c>
      <c r="P17" s="844">
        <v>5.05</v>
      </c>
      <c r="Q17" s="844">
        <v>0</v>
      </c>
      <c r="R17" s="905">
        <v>0</v>
      </c>
      <c r="S17" s="905">
        <v>0</v>
      </c>
      <c r="T17" s="844">
        <v>4.99</v>
      </c>
    </row>
    <row r="18" spans="1:20" s="482" customFormat="1">
      <c r="A18" s="482" t="s">
        <v>862</v>
      </c>
      <c r="B18" s="844">
        <v>3.1</v>
      </c>
      <c r="C18" s="844">
        <v>10.91</v>
      </c>
      <c r="D18" s="844">
        <v>2.61</v>
      </c>
      <c r="E18" s="844">
        <v>5.77</v>
      </c>
      <c r="F18" s="844">
        <v>4.12</v>
      </c>
      <c r="G18" s="844">
        <v>5.83</v>
      </c>
      <c r="H18" s="844">
        <v>0</v>
      </c>
      <c r="I18" s="844">
        <v>1.83</v>
      </c>
      <c r="J18" s="482" t="s">
        <v>862</v>
      </c>
      <c r="K18" s="844">
        <v>23.69</v>
      </c>
      <c r="L18" s="844">
        <v>4.18</v>
      </c>
      <c r="M18" s="844">
        <v>65.64</v>
      </c>
      <c r="N18" s="844">
        <v>1.4</v>
      </c>
      <c r="O18" s="844">
        <v>0</v>
      </c>
      <c r="P18" s="844">
        <v>0</v>
      </c>
      <c r="Q18" s="844">
        <v>2.25</v>
      </c>
      <c r="R18" s="905">
        <v>0</v>
      </c>
      <c r="S18" s="905">
        <v>3.36</v>
      </c>
      <c r="T18" s="844">
        <v>3.12</v>
      </c>
    </row>
    <row r="19" spans="1:20" s="482" customFormat="1">
      <c r="A19" s="482" t="s">
        <v>863</v>
      </c>
      <c r="B19" s="844">
        <v>135.19999999999999</v>
      </c>
      <c r="C19" s="844">
        <v>166.32</v>
      </c>
      <c r="D19" s="844">
        <v>141.11000000000001</v>
      </c>
      <c r="E19" s="844">
        <v>127.6</v>
      </c>
      <c r="F19" s="844">
        <v>141.78</v>
      </c>
      <c r="G19" s="844">
        <v>152.99</v>
      </c>
      <c r="H19" s="844">
        <v>0</v>
      </c>
      <c r="I19" s="844">
        <v>137.96</v>
      </c>
      <c r="J19" s="482" t="s">
        <v>863</v>
      </c>
      <c r="K19" s="844">
        <v>126.17</v>
      </c>
      <c r="L19" s="844">
        <v>188.16</v>
      </c>
      <c r="M19" s="844">
        <v>166.92</v>
      </c>
      <c r="N19" s="844">
        <v>248.45</v>
      </c>
      <c r="O19" s="844">
        <v>178.35</v>
      </c>
      <c r="P19" s="844">
        <v>178.69</v>
      </c>
      <c r="Q19" s="844">
        <v>51.46</v>
      </c>
      <c r="R19" s="905">
        <v>0</v>
      </c>
      <c r="S19" s="905">
        <v>105.96</v>
      </c>
      <c r="T19" s="844">
        <v>141.84</v>
      </c>
    </row>
    <row r="20" spans="1:20" s="482" customFormat="1" ht="6.75" customHeight="1">
      <c r="B20" s="844"/>
      <c r="C20" s="844"/>
      <c r="D20" s="844"/>
      <c r="E20" s="844"/>
      <c r="F20" s="844"/>
      <c r="G20" s="844"/>
      <c r="H20" s="844"/>
      <c r="I20" s="844"/>
      <c r="K20" s="844"/>
      <c r="L20" s="844"/>
      <c r="M20" s="844"/>
      <c r="N20" s="844"/>
      <c r="O20" s="844"/>
      <c r="P20" s="844"/>
      <c r="Q20" s="844"/>
      <c r="R20" s="844"/>
      <c r="S20" s="844"/>
      <c r="T20" s="844"/>
    </row>
    <row r="21" spans="1:20" s="482" customFormat="1">
      <c r="A21" s="904" t="s">
        <v>864</v>
      </c>
      <c r="B21" s="844"/>
      <c r="C21" s="844"/>
      <c r="D21" s="844"/>
      <c r="E21" s="844"/>
      <c r="F21" s="844"/>
      <c r="G21" s="844"/>
      <c r="H21" s="844"/>
      <c r="I21" s="844"/>
      <c r="J21" s="904" t="s">
        <v>864</v>
      </c>
      <c r="K21" s="844"/>
      <c r="L21" s="844"/>
      <c r="M21" s="844"/>
      <c r="N21" s="844"/>
      <c r="O21" s="844"/>
      <c r="P21" s="844"/>
      <c r="Q21" s="844"/>
      <c r="R21" s="844"/>
      <c r="S21" s="844"/>
      <c r="T21" s="844"/>
    </row>
    <row r="22" spans="1:20" s="482" customFormat="1">
      <c r="A22" s="482" t="s">
        <v>865</v>
      </c>
      <c r="B22" s="844">
        <v>2.767992553905338</v>
      </c>
      <c r="C22" s="844">
        <v>3.9455321658560445</v>
      </c>
      <c r="D22" s="844">
        <v>3.1984144187516725</v>
      </c>
      <c r="E22" s="844">
        <v>3.3384973614801985</v>
      </c>
      <c r="F22" s="844">
        <v>1.7362188312013411</v>
      </c>
      <c r="G22" s="844">
        <v>2.4283124887659677</v>
      </c>
      <c r="H22" s="844">
        <v>2.8941929441405136</v>
      </c>
      <c r="I22" s="844">
        <v>2.5435311834610088</v>
      </c>
      <c r="J22" s="482" t="s">
        <v>865</v>
      </c>
      <c r="K22" s="844">
        <v>7.5134935437115331</v>
      </c>
      <c r="L22" s="844">
        <v>2.0613925046005108</v>
      </c>
      <c r="M22" s="844">
        <v>12.321568032784363</v>
      </c>
      <c r="N22" s="844">
        <v>1.8840397311570536</v>
      </c>
      <c r="O22" s="844">
        <v>13.70376925793062</v>
      </c>
      <c r="P22" s="844">
        <v>12.444335702689473</v>
      </c>
      <c r="Q22" s="844">
        <v>1.228061455031954</v>
      </c>
      <c r="R22" s="844">
        <v>1.5777116673852527</v>
      </c>
      <c r="S22" s="844">
        <v>3.6189709103597112</v>
      </c>
      <c r="T22" s="844">
        <v>3.0901942449079476</v>
      </c>
    </row>
    <row r="23" spans="1:20" s="482" customFormat="1">
      <c r="A23" s="482" t="s">
        <v>866</v>
      </c>
      <c r="B23" s="844">
        <v>38.645096368659217</v>
      </c>
      <c r="C23" s="844">
        <v>55.566135276846595</v>
      </c>
      <c r="D23" s="844">
        <v>36.21020200601906</v>
      </c>
      <c r="E23" s="844">
        <v>46.905415132824693</v>
      </c>
      <c r="F23" s="844">
        <v>49.294465195975825</v>
      </c>
      <c r="G23" s="844">
        <v>40.371067505287449</v>
      </c>
      <c r="H23" s="844">
        <v>27.187909713380343</v>
      </c>
      <c r="I23" s="844">
        <v>40.405964103290046</v>
      </c>
      <c r="J23" s="482" t="s">
        <v>866</v>
      </c>
      <c r="K23" s="844">
        <v>51.536047945176513</v>
      </c>
      <c r="L23" s="844">
        <v>74.920806575164747</v>
      </c>
      <c r="M23" s="844">
        <v>42.244900162133078</v>
      </c>
      <c r="N23" s="844">
        <v>26.028779547704922</v>
      </c>
      <c r="O23" s="844">
        <v>49.814736441421715</v>
      </c>
      <c r="P23" s="844">
        <v>46.010539590824635</v>
      </c>
      <c r="Q23" s="844">
        <v>40.44785934289397</v>
      </c>
      <c r="R23" s="844">
        <v>45.45307400749661</v>
      </c>
      <c r="S23" s="844">
        <v>72.788001771577157</v>
      </c>
      <c r="T23" s="844">
        <v>39.342064901603706</v>
      </c>
    </row>
    <row r="24" spans="1:20" s="482" customFormat="1">
      <c r="A24" s="482" t="s">
        <v>867</v>
      </c>
      <c r="B24" s="844">
        <v>83.106777703937468</v>
      </c>
      <c r="C24" s="844">
        <v>93.886458408508915</v>
      </c>
      <c r="D24" s="844">
        <v>81.64052265839338</v>
      </c>
      <c r="E24" s="844">
        <v>73.961040089313983</v>
      </c>
      <c r="F24" s="844">
        <v>88.412958658696326</v>
      </c>
      <c r="G24" s="844">
        <v>85.740349152924026</v>
      </c>
      <c r="H24" s="844">
        <v>80.946225732836837</v>
      </c>
      <c r="I24" s="844">
        <v>85.36797548014971</v>
      </c>
      <c r="J24" s="482" t="s">
        <v>867</v>
      </c>
      <c r="K24" s="844">
        <v>96.116552639798059</v>
      </c>
      <c r="L24" s="844">
        <v>95.895674794632541</v>
      </c>
      <c r="M24" s="844">
        <v>77.912810625838489</v>
      </c>
      <c r="N24" s="844">
        <v>78.134681526709429</v>
      </c>
      <c r="O24" s="844">
        <v>75.790060762531994</v>
      </c>
      <c r="P24" s="844">
        <v>83.46861120331198</v>
      </c>
      <c r="Q24" s="844">
        <v>85.874483579994617</v>
      </c>
      <c r="R24" s="844">
        <v>85.411788698827735</v>
      </c>
      <c r="S24" s="844">
        <v>83.756913518146945</v>
      </c>
      <c r="T24" s="844">
        <v>83.689329820142262</v>
      </c>
    </row>
    <row r="25" spans="1:20" s="482" customFormat="1">
      <c r="A25" s="482" t="s">
        <v>868</v>
      </c>
      <c r="B25" s="844">
        <v>9.5136087278097055</v>
      </c>
      <c r="C25" s="844">
        <v>12.308314858355576</v>
      </c>
      <c r="D25" s="844">
        <v>9.4157300147549723</v>
      </c>
      <c r="E25" s="844">
        <v>11.77966897603277</v>
      </c>
      <c r="F25" s="844">
        <v>8.3790821384836693</v>
      </c>
      <c r="G25" s="844">
        <v>8.611269302953275</v>
      </c>
      <c r="H25" s="844">
        <v>10.889879199175779</v>
      </c>
      <c r="I25" s="844">
        <v>10.153898887793193</v>
      </c>
      <c r="J25" s="482" t="s">
        <v>868</v>
      </c>
      <c r="K25" s="844">
        <v>20.890066440934717</v>
      </c>
      <c r="L25" s="844">
        <v>8.3306050304565105</v>
      </c>
      <c r="M25" s="844">
        <v>28.994498357258745</v>
      </c>
      <c r="N25" s="844">
        <v>9.5088984748059193</v>
      </c>
      <c r="O25" s="844">
        <v>26.688970233557459</v>
      </c>
      <c r="P25" s="844">
        <v>30.434442065384644</v>
      </c>
      <c r="Q25" s="844">
        <v>6.239183125206119</v>
      </c>
      <c r="R25" s="844">
        <v>4.8415542987777966</v>
      </c>
      <c r="S25" s="844">
        <v>8.0056686714602492</v>
      </c>
      <c r="T25" s="844">
        <v>10.094495034518445</v>
      </c>
    </row>
    <row r="26" spans="1:20" s="482" customFormat="1">
      <c r="A26" s="482" t="s">
        <v>869</v>
      </c>
      <c r="B26" s="906">
        <v>10432</v>
      </c>
      <c r="C26" s="906">
        <v>2524</v>
      </c>
      <c r="D26" s="906">
        <v>4714</v>
      </c>
      <c r="E26" s="906">
        <v>6368</v>
      </c>
      <c r="F26" s="906">
        <v>9942</v>
      </c>
      <c r="G26" s="906">
        <v>9177</v>
      </c>
      <c r="H26" s="906">
        <v>8619</v>
      </c>
      <c r="I26" s="906">
        <v>7326</v>
      </c>
      <c r="J26" s="482" t="s">
        <v>869</v>
      </c>
      <c r="K26" s="906">
        <v>1356</v>
      </c>
      <c r="L26" s="906">
        <v>6817</v>
      </c>
      <c r="M26" s="906">
        <v>2284</v>
      </c>
      <c r="N26" s="906">
        <v>27075</v>
      </c>
      <c r="O26" s="906">
        <v>1117</v>
      </c>
      <c r="P26" s="906">
        <v>810</v>
      </c>
      <c r="Q26" s="906">
        <v>12463</v>
      </c>
      <c r="R26" s="906">
        <v>5246</v>
      </c>
      <c r="S26" s="906">
        <v>14040</v>
      </c>
      <c r="T26" s="906">
        <v>5615</v>
      </c>
    </row>
    <row r="27" spans="1:20" s="482" customFormat="1">
      <c r="A27" s="482" t="s">
        <v>870</v>
      </c>
      <c r="B27" s="906">
        <v>248413.87314999997</v>
      </c>
      <c r="C27" s="906">
        <v>79191.282399999996</v>
      </c>
      <c r="D27" s="906">
        <v>400178.44825827813</v>
      </c>
      <c r="E27" s="906">
        <v>175010.62042222221</v>
      </c>
      <c r="F27" s="906">
        <v>246356.62683870966</v>
      </c>
      <c r="G27" s="906">
        <v>238588.73866477274</v>
      </c>
      <c r="H27" s="906">
        <v>6480589.3650000002</v>
      </c>
      <c r="I27" s="906">
        <v>315681.21065999998</v>
      </c>
      <c r="J27" s="482" t="s">
        <v>870</v>
      </c>
      <c r="K27" s="906">
        <v>36667.831865671636</v>
      </c>
      <c r="L27" s="906">
        <v>412402.84836363641</v>
      </c>
      <c r="M27" s="906">
        <v>58532.784529411765</v>
      </c>
      <c r="N27" s="906">
        <v>6613930.1009999998</v>
      </c>
      <c r="O27" s="906">
        <v>39610.290411764705</v>
      </c>
      <c r="P27" s="906">
        <v>24427.810190476193</v>
      </c>
      <c r="Q27" s="906">
        <v>1764876.4669999999</v>
      </c>
      <c r="R27" s="907">
        <v>2221131.6230000001</v>
      </c>
      <c r="S27" s="907">
        <v>634800.64199999999</v>
      </c>
      <c r="T27" s="906">
        <v>236624.75834720326</v>
      </c>
    </row>
    <row r="28" spans="1:20" s="482" customFormat="1" ht="6.75" customHeight="1">
      <c r="B28" s="908"/>
      <c r="C28" s="908"/>
      <c r="D28" s="908"/>
      <c r="E28" s="908"/>
      <c r="F28" s="908"/>
      <c r="G28" s="908"/>
      <c r="H28" s="908"/>
      <c r="I28" s="908"/>
      <c r="K28" s="908"/>
      <c r="L28" s="908"/>
      <c r="M28" s="908"/>
      <c r="N28" s="908"/>
      <c r="O28" s="908"/>
      <c r="P28" s="908"/>
      <c r="Q28" s="908"/>
      <c r="R28" s="908"/>
      <c r="S28" s="908"/>
      <c r="T28" s="908"/>
    </row>
    <row r="29" spans="1:20" s="482" customFormat="1">
      <c r="A29" s="904" t="s">
        <v>871</v>
      </c>
      <c r="B29" s="909"/>
      <c r="C29" s="909"/>
      <c r="D29" s="909"/>
      <c r="E29" s="909"/>
      <c r="F29" s="909"/>
      <c r="G29" s="909"/>
      <c r="H29" s="909"/>
      <c r="I29" s="910"/>
      <c r="J29" s="904" t="s">
        <v>871</v>
      </c>
      <c r="K29" s="909"/>
      <c r="L29" s="909"/>
      <c r="M29" s="909"/>
      <c r="N29" s="909"/>
      <c r="O29" s="909"/>
      <c r="P29" s="909"/>
      <c r="Q29" s="909"/>
      <c r="R29" s="909"/>
      <c r="S29" s="909"/>
      <c r="T29" s="910"/>
    </row>
    <row r="30" spans="1:20" s="482" customFormat="1">
      <c r="A30" s="482" t="s">
        <v>872</v>
      </c>
      <c r="B30" s="844">
        <v>14.561409311995716</v>
      </c>
      <c r="C30" s="844">
        <v>0.40195278640018978</v>
      </c>
      <c r="D30" s="844">
        <v>20.094650916161946</v>
      </c>
      <c r="E30" s="844">
        <v>-3.5216447290122659</v>
      </c>
      <c r="F30" s="844">
        <v>10.30780099005562</v>
      </c>
      <c r="G30" s="844">
        <v>5.7021680672645187</v>
      </c>
      <c r="H30" s="844">
        <v>33.445086404458252</v>
      </c>
      <c r="I30" s="844">
        <v>9.5515468828831143</v>
      </c>
      <c r="J30" s="482" t="s">
        <v>872</v>
      </c>
      <c r="K30" s="844">
        <v>10.268084198909712</v>
      </c>
      <c r="L30" s="844">
        <v>2.893436316716699</v>
      </c>
      <c r="M30" s="844">
        <v>-4.4607303712779158</v>
      </c>
      <c r="N30" s="844">
        <v>19.75968988192356</v>
      </c>
      <c r="O30" s="844">
        <v>-21.388445277500363</v>
      </c>
      <c r="P30" s="844">
        <v>0.34897008747571717</v>
      </c>
      <c r="Q30" s="844">
        <v>10.382886562995456</v>
      </c>
      <c r="R30" s="844">
        <v>9.1266080127698324</v>
      </c>
      <c r="S30" s="844">
        <v>1.3428711040249226</v>
      </c>
      <c r="T30" s="844">
        <v>13.301840619413955</v>
      </c>
    </row>
    <row r="31" spans="1:20" s="482" customFormat="1">
      <c r="A31" s="482" t="s">
        <v>873</v>
      </c>
      <c r="B31" s="844">
        <v>1.6906840358615158</v>
      </c>
      <c r="C31" s="844">
        <v>6.9766189568610318E-2</v>
      </c>
      <c r="D31" s="844">
        <v>2.5668317212460656</v>
      </c>
      <c r="E31" s="844">
        <v>-0.35939410912817704</v>
      </c>
      <c r="F31" s="844">
        <v>0.83058275990526742</v>
      </c>
      <c r="G31" s="844">
        <v>0.92093887613152081</v>
      </c>
      <c r="H31" s="844">
        <v>4.6408701251357245</v>
      </c>
      <c r="I31" s="844">
        <v>1.0355313268491315</v>
      </c>
      <c r="J31" s="482" t="s">
        <v>873</v>
      </c>
      <c r="K31" s="844">
        <v>1.7067572763596601</v>
      </c>
      <c r="L31" s="844">
        <v>0.41467076997803937</v>
      </c>
      <c r="M31" s="844">
        <v>-0.86204257506701376</v>
      </c>
      <c r="N31" s="844">
        <v>2.2454929437411697</v>
      </c>
      <c r="O31" s="844">
        <v>-4.1298001737885306</v>
      </c>
      <c r="P31" s="844">
        <v>3.2935275627287833E-2</v>
      </c>
      <c r="Q31" s="844">
        <v>1.8751461817667217</v>
      </c>
      <c r="R31" s="844">
        <v>1.4567040822154693</v>
      </c>
      <c r="S31" s="844">
        <v>0.55363558530482304</v>
      </c>
      <c r="T31" s="844">
        <v>1.7130042159987531</v>
      </c>
    </row>
    <row r="32" spans="1:20" s="482" customFormat="1" ht="7.5" customHeight="1">
      <c r="B32" s="844"/>
      <c r="C32" s="844"/>
      <c r="D32" s="844"/>
      <c r="E32" s="844"/>
      <c r="F32" s="844"/>
      <c r="G32" s="844"/>
      <c r="H32" s="844"/>
      <c r="I32" s="844"/>
      <c r="K32" s="844"/>
      <c r="L32" s="844"/>
      <c r="M32" s="844"/>
      <c r="N32" s="844"/>
      <c r="O32" s="844"/>
      <c r="P32" s="844"/>
      <c r="Q32" s="844"/>
      <c r="R32" s="844"/>
      <c r="S32" s="844"/>
      <c r="T32" s="844"/>
    </row>
    <row r="33" spans="1:20" s="482" customFormat="1">
      <c r="A33" s="904" t="s">
        <v>874</v>
      </c>
      <c r="B33" s="844"/>
      <c r="C33" s="844"/>
      <c r="D33" s="844"/>
      <c r="E33" s="844"/>
      <c r="F33" s="844"/>
      <c r="G33" s="844"/>
      <c r="H33" s="844"/>
      <c r="I33" s="844"/>
      <c r="J33" s="904" t="s">
        <v>874</v>
      </c>
      <c r="K33" s="844"/>
      <c r="L33" s="844"/>
      <c r="M33" s="844"/>
      <c r="N33" s="844"/>
      <c r="O33" s="844"/>
      <c r="P33" s="844"/>
      <c r="Q33" s="844"/>
      <c r="R33" s="844"/>
      <c r="S33" s="844"/>
      <c r="T33" s="844"/>
    </row>
    <row r="34" spans="1:20" s="482" customFormat="1">
      <c r="A34" s="482" t="s">
        <v>875</v>
      </c>
      <c r="B34" s="844">
        <v>31.81</v>
      </c>
      <c r="C34" s="844">
        <v>23.8</v>
      </c>
      <c r="D34" s="844">
        <v>36.4</v>
      </c>
      <c r="E34" s="844">
        <v>24.27</v>
      </c>
      <c r="F34" s="844">
        <v>36.1</v>
      </c>
      <c r="G34" s="844">
        <v>27.56</v>
      </c>
      <c r="H34" s="844">
        <v>102.21</v>
      </c>
      <c r="I34" s="844">
        <v>32.31</v>
      </c>
      <c r="J34" s="482" t="s">
        <v>875</v>
      </c>
      <c r="K34" s="844">
        <v>29.77</v>
      </c>
      <c r="L34" s="844">
        <v>41.63</v>
      </c>
      <c r="M34" s="844">
        <v>22.52</v>
      </c>
      <c r="N34" s="844">
        <v>69.7</v>
      </c>
      <c r="O34" s="844">
        <v>30.43</v>
      </c>
      <c r="P34" s="844">
        <v>54.44</v>
      </c>
      <c r="Q34" s="844">
        <v>168.31</v>
      </c>
      <c r="R34" s="844">
        <v>344.22</v>
      </c>
      <c r="S34" s="844">
        <v>87.27</v>
      </c>
      <c r="T34" s="844">
        <v>35.14</v>
      </c>
    </row>
    <row r="35" spans="1:20" s="482" customFormat="1">
      <c r="A35" s="482" t="s">
        <v>876</v>
      </c>
      <c r="B35" s="844">
        <v>46.89</v>
      </c>
      <c r="C35" s="844">
        <v>69.819999999999993</v>
      </c>
      <c r="D35" s="844">
        <v>46.99</v>
      </c>
      <c r="E35" s="844">
        <v>46.1</v>
      </c>
      <c r="F35" s="844">
        <v>47.86</v>
      </c>
      <c r="G35" s="844">
        <v>46.07</v>
      </c>
      <c r="H35" s="844">
        <v>69.53</v>
      </c>
      <c r="I35" s="844">
        <v>50.24</v>
      </c>
      <c r="J35" s="482" t="s">
        <v>876</v>
      </c>
      <c r="K35" s="844">
        <v>53.18</v>
      </c>
      <c r="L35" s="844">
        <v>75.73</v>
      </c>
      <c r="M35" s="844">
        <v>70.47</v>
      </c>
      <c r="N35" s="844">
        <v>45.13</v>
      </c>
      <c r="O35" s="844">
        <v>901.32</v>
      </c>
      <c r="P35" s="844">
        <v>54.96</v>
      </c>
      <c r="Q35" s="844">
        <v>60.54</v>
      </c>
      <c r="R35" s="844">
        <v>95.76</v>
      </c>
      <c r="S35" s="844">
        <v>76.989999999999995</v>
      </c>
      <c r="T35" s="844">
        <v>48.82</v>
      </c>
    </row>
    <row r="36" spans="1:20" s="482" customFormat="1">
      <c r="A36" s="482" t="s">
        <v>877</v>
      </c>
      <c r="B36" s="844">
        <v>0.18</v>
      </c>
      <c r="C36" s="844">
        <v>1.03</v>
      </c>
      <c r="D36" s="844">
        <v>0.33</v>
      </c>
      <c r="E36" s="844">
        <v>1.19</v>
      </c>
      <c r="F36" s="844">
        <v>0.15</v>
      </c>
      <c r="G36" s="844">
        <v>0.09</v>
      </c>
      <c r="H36" s="844">
        <v>0.27</v>
      </c>
      <c r="I36" s="844">
        <v>0.34</v>
      </c>
      <c r="J36" s="482" t="s">
        <v>877</v>
      </c>
      <c r="K36" s="844">
        <v>56.1</v>
      </c>
      <c r="L36" s="844">
        <v>0.71</v>
      </c>
      <c r="M36" s="844">
        <v>0</v>
      </c>
      <c r="N36" s="844">
        <v>0.06</v>
      </c>
      <c r="O36" s="844">
        <v>0</v>
      </c>
      <c r="P36" s="844">
        <v>6.98</v>
      </c>
      <c r="Q36" s="844">
        <v>7.47</v>
      </c>
      <c r="R36" s="844">
        <v>0.6</v>
      </c>
      <c r="S36" s="844">
        <v>15.77</v>
      </c>
      <c r="T36" s="844">
        <v>0.28000000000000003</v>
      </c>
    </row>
    <row r="37" spans="1:20" s="482" customFormat="1" ht="13.5" thickBot="1">
      <c r="A37" s="911" t="s">
        <v>878</v>
      </c>
      <c r="B37" s="912">
        <v>0.66</v>
      </c>
      <c r="C37" s="912">
        <v>5.45</v>
      </c>
      <c r="D37" s="912">
        <v>1.34</v>
      </c>
      <c r="E37" s="912">
        <v>2.98</v>
      </c>
      <c r="F37" s="912">
        <v>2.33</v>
      </c>
      <c r="G37" s="912">
        <v>1.72</v>
      </c>
      <c r="H37" s="912">
        <v>0.47</v>
      </c>
      <c r="I37" s="912">
        <v>2.29</v>
      </c>
      <c r="J37" s="911" t="s">
        <v>878</v>
      </c>
      <c r="K37" s="912">
        <v>95.77</v>
      </c>
      <c r="L37" s="912">
        <v>13.25</v>
      </c>
      <c r="M37" s="912">
        <v>0</v>
      </c>
      <c r="N37" s="912">
        <v>0.97</v>
      </c>
      <c r="O37" s="912">
        <v>0</v>
      </c>
      <c r="P37" s="912">
        <v>1.18</v>
      </c>
      <c r="Q37" s="912">
        <v>4.0199999999999996</v>
      </c>
      <c r="R37" s="912">
        <v>3.12</v>
      </c>
      <c r="S37" s="912">
        <v>2.27</v>
      </c>
      <c r="T37" s="912">
        <v>1.28</v>
      </c>
    </row>
    <row r="38" spans="1:20" s="482" customFormat="1" ht="3.75" customHeight="1">
      <c r="B38" s="844"/>
      <c r="C38" s="844"/>
      <c r="D38" s="844"/>
      <c r="E38" s="844"/>
      <c r="F38" s="844"/>
      <c r="G38" s="844"/>
      <c r="H38" s="844"/>
      <c r="I38" s="844"/>
      <c r="K38" s="844"/>
      <c r="L38" s="844"/>
      <c r="M38" s="844"/>
      <c r="N38" s="844"/>
      <c r="O38" s="844"/>
      <c r="P38" s="844"/>
      <c r="Q38" s="844"/>
      <c r="R38" s="844"/>
      <c r="S38" s="844"/>
      <c r="T38" s="844"/>
    </row>
    <row r="39" spans="1:20" s="482" customFormat="1">
      <c r="A39" s="913" t="s">
        <v>879</v>
      </c>
      <c r="J39" s="913" t="s">
        <v>879</v>
      </c>
    </row>
    <row r="40" spans="1:20" s="476" customFormat="1">
      <c r="A40" s="476" t="s">
        <v>880</v>
      </c>
      <c r="J40" s="476" t="s">
        <v>880</v>
      </c>
    </row>
    <row r="41" spans="1:20" s="482" customFormat="1">
      <c r="A41" s="476" t="s">
        <v>881</v>
      </c>
      <c r="J41" s="476" t="s">
        <v>881</v>
      </c>
    </row>
    <row r="42" spans="1:20" s="482" customFormat="1">
      <c r="A42" s="482" t="s">
        <v>882</v>
      </c>
      <c r="J42" s="482" t="s">
        <v>882</v>
      </c>
    </row>
    <row r="43" spans="1:20" s="482" customFormat="1">
      <c r="A43" s="914" t="s">
        <v>883</v>
      </c>
      <c r="J43" s="914" t="s">
        <v>883</v>
      </c>
    </row>
    <row r="44" spans="1:20" ht="12.75" customHeight="1">
      <c r="A44" s="914" t="s">
        <v>884</v>
      </c>
      <c r="B44" s="843"/>
      <c r="C44" s="843"/>
      <c r="D44" s="844"/>
      <c r="E44" s="843"/>
      <c r="F44" s="843"/>
      <c r="G44" s="843"/>
      <c r="H44" s="844"/>
      <c r="I44" s="843"/>
      <c r="J44" s="914" t="s">
        <v>884</v>
      </c>
      <c r="K44" s="843"/>
      <c r="L44" s="843"/>
      <c r="M44" s="843"/>
      <c r="N44" s="843"/>
      <c r="O44" s="843"/>
      <c r="P44" s="843"/>
      <c r="Q44" s="843"/>
      <c r="R44" s="843"/>
      <c r="S44" s="843"/>
      <c r="T44" s="843"/>
    </row>
    <row r="45" spans="1:20" ht="13.5">
      <c r="A45" s="482"/>
      <c r="B45" s="844"/>
      <c r="C45" s="844"/>
      <c r="D45" s="844"/>
      <c r="E45" s="843"/>
      <c r="F45" s="844"/>
      <c r="G45" s="844"/>
      <c r="H45" s="844"/>
      <c r="I45" s="844"/>
      <c r="J45" s="914"/>
      <c r="K45" s="844"/>
      <c r="L45" s="844"/>
      <c r="M45" s="844"/>
      <c r="N45" s="844"/>
      <c r="O45" s="844"/>
      <c r="P45" s="844"/>
      <c r="Q45" s="844"/>
      <c r="R45" s="844"/>
      <c r="S45" s="844"/>
      <c r="T45" s="844"/>
    </row>
    <row r="46" spans="1:20" ht="13.5">
      <c r="D46" s="844"/>
      <c r="E46" s="843"/>
    </row>
    <row r="47" spans="1:20" ht="13.5">
      <c r="D47" s="844"/>
      <c r="E47" s="843"/>
    </row>
    <row r="48" spans="1:20" ht="13.5">
      <c r="B48" s="915"/>
      <c r="D48" s="844"/>
      <c r="E48" s="843"/>
    </row>
    <row r="49" spans="4:5" ht="13.5">
      <c r="D49" s="844"/>
      <c r="E49" s="843"/>
    </row>
    <row r="50" spans="4:5" ht="13.5">
      <c r="D50" s="916"/>
      <c r="E50" s="843"/>
    </row>
    <row r="51" spans="4:5" ht="13.5">
      <c r="D51" s="844"/>
      <c r="E51" s="843"/>
    </row>
    <row r="52" spans="4:5" ht="13.5">
      <c r="D52" s="844"/>
      <c r="E52" s="843"/>
    </row>
    <row r="53" spans="4:5" ht="13.5">
      <c r="D53" s="844"/>
      <c r="E53" s="843"/>
    </row>
    <row r="54" spans="4:5" ht="13.5">
      <c r="D54" s="844"/>
      <c r="E54" s="843"/>
    </row>
    <row r="55" spans="4:5" ht="13.5">
      <c r="D55" s="844"/>
      <c r="E55" s="843"/>
    </row>
    <row r="56" spans="4:5" ht="13.5">
      <c r="D56" s="844"/>
      <c r="E56" s="843"/>
    </row>
    <row r="57" spans="4:5" ht="13.5">
      <c r="D57" s="844"/>
      <c r="E57" s="843"/>
    </row>
    <row r="58" spans="4:5" ht="13.5">
      <c r="D58" s="906"/>
      <c r="E58" s="843"/>
    </row>
    <row r="59" spans="4:5" ht="13.5">
      <c r="D59" s="906"/>
      <c r="E59" s="843"/>
    </row>
    <row r="60" spans="4:5" ht="13.5">
      <c r="D60" s="908"/>
      <c r="E60" s="843"/>
    </row>
    <row r="61" spans="4:5" ht="13.5">
      <c r="D61" s="909"/>
      <c r="E61" s="843"/>
    </row>
    <row r="62" spans="4:5" ht="13.5">
      <c r="D62" s="844"/>
      <c r="E62" s="843"/>
    </row>
    <row r="63" spans="4:5" ht="13.5">
      <c r="D63" s="844"/>
      <c r="E63" s="843"/>
    </row>
    <row r="64" spans="4:5" ht="13.5">
      <c r="D64" s="844"/>
      <c r="E64" s="843"/>
    </row>
    <row r="65" spans="4:56" ht="13.5">
      <c r="D65" s="844"/>
      <c r="E65" s="843"/>
    </row>
    <row r="66" spans="4:56" ht="13.5">
      <c r="D66" s="844"/>
      <c r="E66" s="843"/>
    </row>
    <row r="67" spans="4:56" ht="13.5">
      <c r="D67" s="844"/>
      <c r="E67" s="843"/>
    </row>
    <row r="68" spans="4:56" ht="13.5">
      <c r="D68" s="844"/>
      <c r="E68" s="843"/>
    </row>
    <row r="69" spans="4:56" ht="13.5">
      <c r="D69" s="906"/>
      <c r="E69" s="843"/>
    </row>
    <row r="79" spans="4:56">
      <c r="BD79" s="898"/>
    </row>
    <row r="200" spans="3:3">
      <c r="C200" s="434"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C71DBE22-DA8E-42D9-BA38-0037D6AA407C}"/>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070F-B44A-40F3-B46A-F104B3C163DC}">
  <sheetPr codeName="Hoja32"/>
  <dimension ref="A1:K200"/>
  <sheetViews>
    <sheetView showGridLines="0" zoomScaleNormal="100" workbookViewId="0"/>
  </sheetViews>
  <sheetFormatPr baseColWidth="10" defaultRowHeight="12.75"/>
  <cols>
    <col min="1" max="1" width="46.42578125" style="45" customWidth="1"/>
    <col min="2" max="2" width="10.5703125" style="45" customWidth="1"/>
    <col min="3" max="5" width="15.5703125" style="45" customWidth="1"/>
    <col min="6" max="6" width="11.5703125" style="45" customWidth="1"/>
    <col min="7" max="7" width="11.42578125" style="45" hidden="1" customWidth="1"/>
    <col min="8" max="256" width="11.42578125" style="7"/>
    <col min="257" max="257" width="46.42578125" style="7" customWidth="1"/>
    <col min="258" max="258" width="10.5703125" style="7" customWidth="1"/>
    <col min="259" max="261" width="15.5703125" style="7" customWidth="1"/>
    <col min="262" max="262" width="11.5703125" style="7" customWidth="1"/>
    <col min="263" max="263" width="0" style="7" hidden="1" customWidth="1"/>
    <col min="264" max="512" width="11.42578125" style="7"/>
    <col min="513" max="513" width="46.42578125" style="7" customWidth="1"/>
    <col min="514" max="514" width="10.5703125" style="7" customWidth="1"/>
    <col min="515" max="517" width="15.5703125" style="7" customWidth="1"/>
    <col min="518" max="518" width="11.5703125" style="7" customWidth="1"/>
    <col min="519" max="519" width="0" style="7" hidden="1" customWidth="1"/>
    <col min="520" max="768" width="11.42578125" style="7"/>
    <col min="769" max="769" width="46.42578125" style="7" customWidth="1"/>
    <col min="770" max="770" width="10.5703125" style="7" customWidth="1"/>
    <col min="771" max="773" width="15.5703125" style="7" customWidth="1"/>
    <col min="774" max="774" width="11.5703125" style="7" customWidth="1"/>
    <col min="775" max="775" width="0" style="7" hidden="1" customWidth="1"/>
    <col min="776" max="1024" width="11.42578125" style="7"/>
    <col min="1025" max="1025" width="46.42578125" style="7" customWidth="1"/>
    <col min="1026" max="1026" width="10.5703125" style="7" customWidth="1"/>
    <col min="1027" max="1029" width="15.5703125" style="7" customWidth="1"/>
    <col min="1030" max="1030" width="11.5703125" style="7" customWidth="1"/>
    <col min="1031" max="1031" width="0" style="7" hidden="1" customWidth="1"/>
    <col min="1032" max="1280" width="11.42578125" style="7"/>
    <col min="1281" max="1281" width="46.42578125" style="7" customWidth="1"/>
    <col min="1282" max="1282" width="10.5703125" style="7" customWidth="1"/>
    <col min="1283" max="1285" width="15.5703125" style="7" customWidth="1"/>
    <col min="1286" max="1286" width="11.5703125" style="7" customWidth="1"/>
    <col min="1287" max="1287" width="0" style="7" hidden="1" customWidth="1"/>
    <col min="1288" max="1536" width="11.42578125" style="7"/>
    <col min="1537" max="1537" width="46.42578125" style="7" customWidth="1"/>
    <col min="1538" max="1538" width="10.5703125" style="7" customWidth="1"/>
    <col min="1539" max="1541" width="15.5703125" style="7" customWidth="1"/>
    <col min="1542" max="1542" width="11.5703125" style="7" customWidth="1"/>
    <col min="1543" max="1543" width="0" style="7" hidden="1" customWidth="1"/>
    <col min="1544" max="1792" width="11.42578125" style="7"/>
    <col min="1793" max="1793" width="46.42578125" style="7" customWidth="1"/>
    <col min="1794" max="1794" width="10.5703125" style="7" customWidth="1"/>
    <col min="1795" max="1797" width="15.5703125" style="7" customWidth="1"/>
    <col min="1798" max="1798" width="11.5703125" style="7" customWidth="1"/>
    <col min="1799" max="1799" width="0" style="7" hidden="1" customWidth="1"/>
    <col min="1800" max="2048" width="11.42578125" style="7"/>
    <col min="2049" max="2049" width="46.42578125" style="7" customWidth="1"/>
    <col min="2050" max="2050" width="10.5703125" style="7" customWidth="1"/>
    <col min="2051" max="2053" width="15.5703125" style="7" customWidth="1"/>
    <col min="2054" max="2054" width="11.5703125" style="7" customWidth="1"/>
    <col min="2055" max="2055" width="0" style="7" hidden="1" customWidth="1"/>
    <col min="2056" max="2304" width="11.42578125" style="7"/>
    <col min="2305" max="2305" width="46.42578125" style="7" customWidth="1"/>
    <col min="2306" max="2306" width="10.5703125" style="7" customWidth="1"/>
    <col min="2307" max="2309" width="15.5703125" style="7" customWidth="1"/>
    <col min="2310" max="2310" width="11.5703125" style="7" customWidth="1"/>
    <col min="2311" max="2311" width="0" style="7" hidden="1" customWidth="1"/>
    <col min="2312" max="2560" width="11.42578125" style="7"/>
    <col min="2561" max="2561" width="46.42578125" style="7" customWidth="1"/>
    <col min="2562" max="2562" width="10.5703125" style="7" customWidth="1"/>
    <col min="2563" max="2565" width="15.5703125" style="7" customWidth="1"/>
    <col min="2566" max="2566" width="11.5703125" style="7" customWidth="1"/>
    <col min="2567" max="2567" width="0" style="7" hidden="1" customWidth="1"/>
    <col min="2568" max="2816" width="11.42578125" style="7"/>
    <col min="2817" max="2817" width="46.42578125" style="7" customWidth="1"/>
    <col min="2818" max="2818" width="10.5703125" style="7" customWidth="1"/>
    <col min="2819" max="2821" width="15.5703125" style="7" customWidth="1"/>
    <col min="2822" max="2822" width="11.5703125" style="7" customWidth="1"/>
    <col min="2823" max="2823" width="0" style="7" hidden="1" customWidth="1"/>
    <col min="2824" max="3072" width="11.42578125" style="7"/>
    <col min="3073" max="3073" width="46.42578125" style="7" customWidth="1"/>
    <col min="3074" max="3074" width="10.5703125" style="7" customWidth="1"/>
    <col min="3075" max="3077" width="15.5703125" style="7" customWidth="1"/>
    <col min="3078" max="3078" width="11.5703125" style="7" customWidth="1"/>
    <col min="3079" max="3079" width="0" style="7" hidden="1" customWidth="1"/>
    <col min="3080" max="3328" width="11.42578125" style="7"/>
    <col min="3329" max="3329" width="46.42578125" style="7" customWidth="1"/>
    <col min="3330" max="3330" width="10.5703125" style="7" customWidth="1"/>
    <col min="3331" max="3333" width="15.5703125" style="7" customWidth="1"/>
    <col min="3334" max="3334" width="11.5703125" style="7" customWidth="1"/>
    <col min="3335" max="3335" width="0" style="7" hidden="1" customWidth="1"/>
    <col min="3336" max="3584" width="11.42578125" style="7"/>
    <col min="3585" max="3585" width="46.42578125" style="7" customWidth="1"/>
    <col min="3586" max="3586" width="10.5703125" style="7" customWidth="1"/>
    <col min="3587" max="3589" width="15.5703125" style="7" customWidth="1"/>
    <col min="3590" max="3590" width="11.5703125" style="7" customWidth="1"/>
    <col min="3591" max="3591" width="0" style="7" hidden="1" customWidth="1"/>
    <col min="3592" max="3840" width="11.42578125" style="7"/>
    <col min="3841" max="3841" width="46.42578125" style="7" customWidth="1"/>
    <col min="3842" max="3842" width="10.5703125" style="7" customWidth="1"/>
    <col min="3843" max="3845" width="15.5703125" style="7" customWidth="1"/>
    <col min="3846" max="3846" width="11.5703125" style="7" customWidth="1"/>
    <col min="3847" max="3847" width="0" style="7" hidden="1" customWidth="1"/>
    <col min="3848" max="4096" width="11.42578125" style="7"/>
    <col min="4097" max="4097" width="46.42578125" style="7" customWidth="1"/>
    <col min="4098" max="4098" width="10.5703125" style="7" customWidth="1"/>
    <col min="4099" max="4101" width="15.5703125" style="7" customWidth="1"/>
    <col min="4102" max="4102" width="11.5703125" style="7" customWidth="1"/>
    <col min="4103" max="4103" width="0" style="7" hidden="1" customWidth="1"/>
    <col min="4104" max="4352" width="11.42578125" style="7"/>
    <col min="4353" max="4353" width="46.42578125" style="7" customWidth="1"/>
    <col min="4354" max="4354" width="10.5703125" style="7" customWidth="1"/>
    <col min="4355" max="4357" width="15.5703125" style="7" customWidth="1"/>
    <col min="4358" max="4358" width="11.5703125" style="7" customWidth="1"/>
    <col min="4359" max="4359" width="0" style="7" hidden="1" customWidth="1"/>
    <col min="4360" max="4608" width="11.42578125" style="7"/>
    <col min="4609" max="4609" width="46.42578125" style="7" customWidth="1"/>
    <col min="4610" max="4610" width="10.5703125" style="7" customWidth="1"/>
    <col min="4611" max="4613" width="15.5703125" style="7" customWidth="1"/>
    <col min="4614" max="4614" width="11.5703125" style="7" customWidth="1"/>
    <col min="4615" max="4615" width="0" style="7" hidden="1" customWidth="1"/>
    <col min="4616" max="4864" width="11.42578125" style="7"/>
    <col min="4865" max="4865" width="46.42578125" style="7" customWidth="1"/>
    <col min="4866" max="4866" width="10.5703125" style="7" customWidth="1"/>
    <col min="4867" max="4869" width="15.5703125" style="7" customWidth="1"/>
    <col min="4870" max="4870" width="11.5703125" style="7" customWidth="1"/>
    <col min="4871" max="4871" width="0" style="7" hidden="1" customWidth="1"/>
    <col min="4872" max="5120" width="11.42578125" style="7"/>
    <col min="5121" max="5121" width="46.42578125" style="7" customWidth="1"/>
    <col min="5122" max="5122" width="10.5703125" style="7" customWidth="1"/>
    <col min="5123" max="5125" width="15.5703125" style="7" customWidth="1"/>
    <col min="5126" max="5126" width="11.5703125" style="7" customWidth="1"/>
    <col min="5127" max="5127" width="0" style="7" hidden="1" customWidth="1"/>
    <col min="5128" max="5376" width="11.42578125" style="7"/>
    <col min="5377" max="5377" width="46.42578125" style="7" customWidth="1"/>
    <col min="5378" max="5378" width="10.5703125" style="7" customWidth="1"/>
    <col min="5379" max="5381" width="15.5703125" style="7" customWidth="1"/>
    <col min="5382" max="5382" width="11.5703125" style="7" customWidth="1"/>
    <col min="5383" max="5383" width="0" style="7" hidden="1" customWidth="1"/>
    <col min="5384" max="5632" width="11.42578125" style="7"/>
    <col min="5633" max="5633" width="46.42578125" style="7" customWidth="1"/>
    <col min="5634" max="5634" width="10.5703125" style="7" customWidth="1"/>
    <col min="5635" max="5637" width="15.5703125" style="7" customWidth="1"/>
    <col min="5638" max="5638" width="11.5703125" style="7" customWidth="1"/>
    <col min="5639" max="5639" width="0" style="7" hidden="1" customWidth="1"/>
    <col min="5640" max="5888" width="11.42578125" style="7"/>
    <col min="5889" max="5889" width="46.42578125" style="7" customWidth="1"/>
    <col min="5890" max="5890" width="10.5703125" style="7" customWidth="1"/>
    <col min="5891" max="5893" width="15.5703125" style="7" customWidth="1"/>
    <col min="5894" max="5894" width="11.5703125" style="7" customWidth="1"/>
    <col min="5895" max="5895" width="0" style="7" hidden="1" customWidth="1"/>
    <col min="5896" max="6144" width="11.42578125" style="7"/>
    <col min="6145" max="6145" width="46.42578125" style="7" customWidth="1"/>
    <col min="6146" max="6146" width="10.5703125" style="7" customWidth="1"/>
    <col min="6147" max="6149" width="15.5703125" style="7" customWidth="1"/>
    <col min="6150" max="6150" width="11.5703125" style="7" customWidth="1"/>
    <col min="6151" max="6151" width="0" style="7" hidden="1" customWidth="1"/>
    <col min="6152" max="6400" width="11.42578125" style="7"/>
    <col min="6401" max="6401" width="46.42578125" style="7" customWidth="1"/>
    <col min="6402" max="6402" width="10.5703125" style="7" customWidth="1"/>
    <col min="6403" max="6405" width="15.5703125" style="7" customWidth="1"/>
    <col min="6406" max="6406" width="11.5703125" style="7" customWidth="1"/>
    <col min="6407" max="6407" width="0" style="7" hidden="1" customWidth="1"/>
    <col min="6408" max="6656" width="11.42578125" style="7"/>
    <col min="6657" max="6657" width="46.42578125" style="7" customWidth="1"/>
    <col min="6658" max="6658" width="10.5703125" style="7" customWidth="1"/>
    <col min="6659" max="6661" width="15.5703125" style="7" customWidth="1"/>
    <col min="6662" max="6662" width="11.5703125" style="7" customWidth="1"/>
    <col min="6663" max="6663" width="0" style="7" hidden="1" customWidth="1"/>
    <col min="6664" max="6912" width="11.42578125" style="7"/>
    <col min="6913" max="6913" width="46.42578125" style="7" customWidth="1"/>
    <col min="6914" max="6914" width="10.5703125" style="7" customWidth="1"/>
    <col min="6915" max="6917" width="15.5703125" style="7" customWidth="1"/>
    <col min="6918" max="6918" width="11.5703125" style="7" customWidth="1"/>
    <col min="6919" max="6919" width="0" style="7" hidden="1" customWidth="1"/>
    <col min="6920" max="7168" width="11.42578125" style="7"/>
    <col min="7169" max="7169" width="46.42578125" style="7" customWidth="1"/>
    <col min="7170" max="7170" width="10.5703125" style="7" customWidth="1"/>
    <col min="7171" max="7173" width="15.5703125" style="7" customWidth="1"/>
    <col min="7174" max="7174" width="11.5703125" style="7" customWidth="1"/>
    <col min="7175" max="7175" width="0" style="7" hidden="1" customWidth="1"/>
    <col min="7176" max="7424" width="11.42578125" style="7"/>
    <col min="7425" max="7425" width="46.42578125" style="7" customWidth="1"/>
    <col min="7426" max="7426" width="10.5703125" style="7" customWidth="1"/>
    <col min="7427" max="7429" width="15.5703125" style="7" customWidth="1"/>
    <col min="7430" max="7430" width="11.5703125" style="7" customWidth="1"/>
    <col min="7431" max="7431" width="0" style="7" hidden="1" customWidth="1"/>
    <col min="7432" max="7680" width="11.42578125" style="7"/>
    <col min="7681" max="7681" width="46.42578125" style="7" customWidth="1"/>
    <col min="7682" max="7682" width="10.5703125" style="7" customWidth="1"/>
    <col min="7683" max="7685" width="15.5703125" style="7" customWidth="1"/>
    <col min="7686" max="7686" width="11.5703125" style="7" customWidth="1"/>
    <col min="7687" max="7687" width="0" style="7" hidden="1" customWidth="1"/>
    <col min="7688" max="7936" width="11.42578125" style="7"/>
    <col min="7937" max="7937" width="46.42578125" style="7" customWidth="1"/>
    <col min="7938" max="7938" width="10.5703125" style="7" customWidth="1"/>
    <col min="7939" max="7941" width="15.5703125" style="7" customWidth="1"/>
    <col min="7942" max="7942" width="11.5703125" style="7" customWidth="1"/>
    <col min="7943" max="7943" width="0" style="7" hidden="1" customWidth="1"/>
    <col min="7944" max="8192" width="11.42578125" style="7"/>
    <col min="8193" max="8193" width="46.42578125" style="7" customWidth="1"/>
    <col min="8194" max="8194" width="10.5703125" style="7" customWidth="1"/>
    <col min="8195" max="8197" width="15.5703125" style="7" customWidth="1"/>
    <col min="8198" max="8198" width="11.5703125" style="7" customWidth="1"/>
    <col min="8199" max="8199" width="0" style="7" hidden="1" customWidth="1"/>
    <col min="8200" max="8448" width="11.42578125" style="7"/>
    <col min="8449" max="8449" width="46.42578125" style="7" customWidth="1"/>
    <col min="8450" max="8450" width="10.5703125" style="7" customWidth="1"/>
    <col min="8451" max="8453" width="15.5703125" style="7" customWidth="1"/>
    <col min="8454" max="8454" width="11.5703125" style="7" customWidth="1"/>
    <col min="8455" max="8455" width="0" style="7" hidden="1" customWidth="1"/>
    <col min="8456" max="8704" width="11.42578125" style="7"/>
    <col min="8705" max="8705" width="46.42578125" style="7" customWidth="1"/>
    <col min="8706" max="8706" width="10.5703125" style="7" customWidth="1"/>
    <col min="8707" max="8709" width="15.5703125" style="7" customWidth="1"/>
    <col min="8710" max="8710" width="11.5703125" style="7" customWidth="1"/>
    <col min="8711" max="8711" width="0" style="7" hidden="1" customWidth="1"/>
    <col min="8712" max="8960" width="11.42578125" style="7"/>
    <col min="8961" max="8961" width="46.42578125" style="7" customWidth="1"/>
    <col min="8962" max="8962" width="10.5703125" style="7" customWidth="1"/>
    <col min="8963" max="8965" width="15.5703125" style="7" customWidth="1"/>
    <col min="8966" max="8966" width="11.5703125" style="7" customWidth="1"/>
    <col min="8967" max="8967" width="0" style="7" hidden="1" customWidth="1"/>
    <col min="8968" max="9216" width="11.42578125" style="7"/>
    <col min="9217" max="9217" width="46.42578125" style="7" customWidth="1"/>
    <col min="9218" max="9218" width="10.5703125" style="7" customWidth="1"/>
    <col min="9219" max="9221" width="15.5703125" style="7" customWidth="1"/>
    <col min="9222" max="9222" width="11.5703125" style="7" customWidth="1"/>
    <col min="9223" max="9223" width="0" style="7" hidden="1" customWidth="1"/>
    <col min="9224" max="9472" width="11.42578125" style="7"/>
    <col min="9473" max="9473" width="46.42578125" style="7" customWidth="1"/>
    <col min="9474" max="9474" width="10.5703125" style="7" customWidth="1"/>
    <col min="9475" max="9477" width="15.5703125" style="7" customWidth="1"/>
    <col min="9478" max="9478" width="11.5703125" style="7" customWidth="1"/>
    <col min="9479" max="9479" width="0" style="7" hidden="1" customWidth="1"/>
    <col min="9480" max="9728" width="11.42578125" style="7"/>
    <col min="9729" max="9729" width="46.42578125" style="7" customWidth="1"/>
    <col min="9730" max="9730" width="10.5703125" style="7" customWidth="1"/>
    <col min="9731" max="9733" width="15.5703125" style="7" customWidth="1"/>
    <col min="9734" max="9734" width="11.5703125" style="7" customWidth="1"/>
    <col min="9735" max="9735" width="0" style="7" hidden="1" customWidth="1"/>
    <col min="9736" max="9984" width="11.42578125" style="7"/>
    <col min="9985" max="9985" width="46.42578125" style="7" customWidth="1"/>
    <col min="9986" max="9986" width="10.5703125" style="7" customWidth="1"/>
    <col min="9987" max="9989" width="15.5703125" style="7" customWidth="1"/>
    <col min="9990" max="9990" width="11.5703125" style="7" customWidth="1"/>
    <col min="9991" max="9991" width="0" style="7" hidden="1" customWidth="1"/>
    <col min="9992" max="10240" width="11.42578125" style="7"/>
    <col min="10241" max="10241" width="46.42578125" style="7" customWidth="1"/>
    <col min="10242" max="10242" width="10.5703125" style="7" customWidth="1"/>
    <col min="10243" max="10245" width="15.5703125" style="7" customWidth="1"/>
    <col min="10246" max="10246" width="11.5703125" style="7" customWidth="1"/>
    <col min="10247" max="10247" width="0" style="7" hidden="1" customWidth="1"/>
    <col min="10248" max="10496" width="11.42578125" style="7"/>
    <col min="10497" max="10497" width="46.42578125" style="7" customWidth="1"/>
    <col min="10498" max="10498" width="10.5703125" style="7" customWidth="1"/>
    <col min="10499" max="10501" width="15.5703125" style="7" customWidth="1"/>
    <col min="10502" max="10502" width="11.5703125" style="7" customWidth="1"/>
    <col min="10503" max="10503" width="0" style="7" hidden="1" customWidth="1"/>
    <col min="10504" max="10752" width="11.42578125" style="7"/>
    <col min="10753" max="10753" width="46.42578125" style="7" customWidth="1"/>
    <col min="10754" max="10754" width="10.5703125" style="7" customWidth="1"/>
    <col min="10755" max="10757" width="15.5703125" style="7" customWidth="1"/>
    <col min="10758" max="10758" width="11.5703125" style="7" customWidth="1"/>
    <col min="10759" max="10759" width="0" style="7" hidden="1" customWidth="1"/>
    <col min="10760" max="11008" width="11.42578125" style="7"/>
    <col min="11009" max="11009" width="46.42578125" style="7" customWidth="1"/>
    <col min="11010" max="11010" width="10.5703125" style="7" customWidth="1"/>
    <col min="11011" max="11013" width="15.5703125" style="7" customWidth="1"/>
    <col min="11014" max="11014" width="11.5703125" style="7" customWidth="1"/>
    <col min="11015" max="11015" width="0" style="7" hidden="1" customWidth="1"/>
    <col min="11016" max="11264" width="11.42578125" style="7"/>
    <col min="11265" max="11265" width="46.42578125" style="7" customWidth="1"/>
    <col min="11266" max="11266" width="10.5703125" style="7" customWidth="1"/>
    <col min="11267" max="11269" width="15.5703125" style="7" customWidth="1"/>
    <col min="11270" max="11270" width="11.5703125" style="7" customWidth="1"/>
    <col min="11271" max="11271" width="0" style="7" hidden="1" customWidth="1"/>
    <col min="11272" max="11520" width="11.42578125" style="7"/>
    <col min="11521" max="11521" width="46.42578125" style="7" customWidth="1"/>
    <col min="11522" max="11522" width="10.5703125" style="7" customWidth="1"/>
    <col min="11523" max="11525" width="15.5703125" style="7" customWidth="1"/>
    <col min="11526" max="11526" width="11.5703125" style="7" customWidth="1"/>
    <col min="11527" max="11527" width="0" style="7" hidden="1" customWidth="1"/>
    <col min="11528" max="11776" width="11.42578125" style="7"/>
    <col min="11777" max="11777" width="46.42578125" style="7" customWidth="1"/>
    <col min="11778" max="11778" width="10.5703125" style="7" customWidth="1"/>
    <col min="11779" max="11781" width="15.5703125" style="7" customWidth="1"/>
    <col min="11782" max="11782" width="11.5703125" style="7" customWidth="1"/>
    <col min="11783" max="11783" width="0" style="7" hidden="1" customWidth="1"/>
    <col min="11784" max="12032" width="11.42578125" style="7"/>
    <col min="12033" max="12033" width="46.42578125" style="7" customWidth="1"/>
    <col min="12034" max="12034" width="10.5703125" style="7" customWidth="1"/>
    <col min="12035" max="12037" width="15.5703125" style="7" customWidth="1"/>
    <col min="12038" max="12038" width="11.5703125" style="7" customWidth="1"/>
    <col min="12039" max="12039" width="0" style="7" hidden="1" customWidth="1"/>
    <col min="12040" max="12288" width="11.42578125" style="7"/>
    <col min="12289" max="12289" width="46.42578125" style="7" customWidth="1"/>
    <col min="12290" max="12290" width="10.5703125" style="7" customWidth="1"/>
    <col min="12291" max="12293" width="15.5703125" style="7" customWidth="1"/>
    <col min="12294" max="12294" width="11.5703125" style="7" customWidth="1"/>
    <col min="12295" max="12295" width="0" style="7" hidden="1" customWidth="1"/>
    <col min="12296" max="12544" width="11.42578125" style="7"/>
    <col min="12545" max="12545" width="46.42578125" style="7" customWidth="1"/>
    <col min="12546" max="12546" width="10.5703125" style="7" customWidth="1"/>
    <col min="12547" max="12549" width="15.5703125" style="7" customWidth="1"/>
    <col min="12550" max="12550" width="11.5703125" style="7" customWidth="1"/>
    <col min="12551" max="12551" width="0" style="7" hidden="1" customWidth="1"/>
    <col min="12552" max="12800" width="11.42578125" style="7"/>
    <col min="12801" max="12801" width="46.42578125" style="7" customWidth="1"/>
    <col min="12802" max="12802" width="10.5703125" style="7" customWidth="1"/>
    <col min="12803" max="12805" width="15.5703125" style="7" customWidth="1"/>
    <col min="12806" max="12806" width="11.5703125" style="7" customWidth="1"/>
    <col min="12807" max="12807" width="0" style="7" hidden="1" customWidth="1"/>
    <col min="12808" max="13056" width="11.42578125" style="7"/>
    <col min="13057" max="13057" width="46.42578125" style="7" customWidth="1"/>
    <col min="13058" max="13058" width="10.5703125" style="7" customWidth="1"/>
    <col min="13059" max="13061" width="15.5703125" style="7" customWidth="1"/>
    <col min="13062" max="13062" width="11.5703125" style="7" customWidth="1"/>
    <col min="13063" max="13063" width="0" style="7" hidden="1" customWidth="1"/>
    <col min="13064" max="13312" width="11.42578125" style="7"/>
    <col min="13313" max="13313" width="46.42578125" style="7" customWidth="1"/>
    <col min="13314" max="13314" width="10.5703125" style="7" customWidth="1"/>
    <col min="13315" max="13317" width="15.5703125" style="7" customWidth="1"/>
    <col min="13318" max="13318" width="11.5703125" style="7" customWidth="1"/>
    <col min="13319" max="13319" width="0" style="7" hidden="1" customWidth="1"/>
    <col min="13320" max="13568" width="11.42578125" style="7"/>
    <col min="13569" max="13569" width="46.42578125" style="7" customWidth="1"/>
    <col min="13570" max="13570" width="10.5703125" style="7" customWidth="1"/>
    <col min="13571" max="13573" width="15.5703125" style="7" customWidth="1"/>
    <col min="13574" max="13574" width="11.5703125" style="7" customWidth="1"/>
    <col min="13575" max="13575" width="0" style="7" hidden="1" customWidth="1"/>
    <col min="13576" max="13824" width="11.42578125" style="7"/>
    <col min="13825" max="13825" width="46.42578125" style="7" customWidth="1"/>
    <col min="13826" max="13826" width="10.5703125" style="7" customWidth="1"/>
    <col min="13827" max="13829" width="15.5703125" style="7" customWidth="1"/>
    <col min="13830" max="13830" width="11.5703125" style="7" customWidth="1"/>
    <col min="13831" max="13831" width="0" style="7" hidden="1" customWidth="1"/>
    <col min="13832" max="14080" width="11.42578125" style="7"/>
    <col min="14081" max="14081" width="46.42578125" style="7" customWidth="1"/>
    <col min="14082" max="14082" width="10.5703125" style="7" customWidth="1"/>
    <col min="14083" max="14085" width="15.5703125" style="7" customWidth="1"/>
    <col min="14086" max="14086" width="11.5703125" style="7" customWidth="1"/>
    <col min="14087" max="14087" width="0" style="7" hidden="1" customWidth="1"/>
    <col min="14088" max="14336" width="11.42578125" style="7"/>
    <col min="14337" max="14337" width="46.42578125" style="7" customWidth="1"/>
    <col min="14338" max="14338" width="10.5703125" style="7" customWidth="1"/>
    <col min="14339" max="14341" width="15.5703125" style="7" customWidth="1"/>
    <col min="14342" max="14342" width="11.5703125" style="7" customWidth="1"/>
    <col min="14343" max="14343" width="0" style="7" hidden="1" customWidth="1"/>
    <col min="14344" max="14592" width="11.42578125" style="7"/>
    <col min="14593" max="14593" width="46.42578125" style="7" customWidth="1"/>
    <col min="14594" max="14594" width="10.5703125" style="7" customWidth="1"/>
    <col min="14595" max="14597" width="15.5703125" style="7" customWidth="1"/>
    <col min="14598" max="14598" width="11.5703125" style="7" customWidth="1"/>
    <col min="14599" max="14599" width="0" style="7" hidden="1" customWidth="1"/>
    <col min="14600" max="14848" width="11.42578125" style="7"/>
    <col min="14849" max="14849" width="46.42578125" style="7" customWidth="1"/>
    <col min="14850" max="14850" width="10.5703125" style="7" customWidth="1"/>
    <col min="14851" max="14853" width="15.5703125" style="7" customWidth="1"/>
    <col min="14854" max="14854" width="11.5703125" style="7" customWidth="1"/>
    <col min="14855" max="14855" width="0" style="7" hidden="1" customWidth="1"/>
    <col min="14856" max="15104" width="11.42578125" style="7"/>
    <col min="15105" max="15105" width="46.42578125" style="7" customWidth="1"/>
    <col min="15106" max="15106" width="10.5703125" style="7" customWidth="1"/>
    <col min="15107" max="15109" width="15.5703125" style="7" customWidth="1"/>
    <col min="15110" max="15110" width="11.5703125" style="7" customWidth="1"/>
    <col min="15111" max="15111" width="0" style="7" hidden="1" customWidth="1"/>
    <col min="15112" max="15360" width="11.42578125" style="7"/>
    <col min="15361" max="15361" width="46.42578125" style="7" customWidth="1"/>
    <col min="15362" max="15362" width="10.5703125" style="7" customWidth="1"/>
    <col min="15363" max="15365" width="15.5703125" style="7" customWidth="1"/>
    <col min="15366" max="15366" width="11.5703125" style="7" customWidth="1"/>
    <col min="15367" max="15367" width="0" style="7" hidden="1" customWidth="1"/>
    <col min="15368" max="15616" width="11.42578125" style="7"/>
    <col min="15617" max="15617" width="46.42578125" style="7" customWidth="1"/>
    <col min="15618" max="15618" width="10.5703125" style="7" customWidth="1"/>
    <col min="15619" max="15621" width="15.5703125" style="7" customWidth="1"/>
    <col min="15622" max="15622" width="11.5703125" style="7" customWidth="1"/>
    <col min="15623" max="15623" width="0" style="7" hidden="1" customWidth="1"/>
    <col min="15624" max="15872" width="11.42578125" style="7"/>
    <col min="15873" max="15873" width="46.42578125" style="7" customWidth="1"/>
    <col min="15874" max="15874" width="10.5703125" style="7" customWidth="1"/>
    <col min="15875" max="15877" width="15.5703125" style="7" customWidth="1"/>
    <col min="15878" max="15878" width="11.5703125" style="7" customWidth="1"/>
    <col min="15879" max="15879" width="0" style="7" hidden="1" customWidth="1"/>
    <col min="15880" max="16128" width="11.42578125" style="7"/>
    <col min="16129" max="16129" width="46.42578125" style="7" customWidth="1"/>
    <col min="16130" max="16130" width="10.5703125" style="7" customWidth="1"/>
    <col min="16131" max="16133" width="15.5703125" style="7" customWidth="1"/>
    <col min="16134" max="16134" width="11.5703125" style="7" customWidth="1"/>
    <col min="16135" max="16135" width="0" style="7" hidden="1" customWidth="1"/>
    <col min="16136" max="16384" width="11.42578125" style="7"/>
  </cols>
  <sheetData>
    <row r="1" spans="1:11" ht="18" customHeight="1">
      <c r="A1" s="1416" t="s">
        <v>1217</v>
      </c>
      <c r="B1" s="940"/>
      <c r="C1" s="940"/>
      <c r="D1" s="940"/>
      <c r="E1" s="940"/>
      <c r="F1" s="940"/>
      <c r="G1" s="941"/>
    </row>
    <row r="2" spans="1:11" ht="27" customHeight="1">
      <c r="A2" s="168" t="s">
        <v>892</v>
      </c>
      <c r="B2" s="168"/>
      <c r="C2" s="168"/>
      <c r="D2" s="168"/>
      <c r="E2" s="168"/>
      <c r="F2" s="168"/>
      <c r="G2" s="941"/>
    </row>
    <row r="3" spans="1:11" ht="27" customHeight="1">
      <c r="A3" s="168" t="s">
        <v>893</v>
      </c>
      <c r="B3" s="168"/>
      <c r="C3" s="168"/>
      <c r="D3" s="168"/>
      <c r="E3" s="168"/>
      <c r="F3" s="168"/>
      <c r="G3" s="942"/>
    </row>
    <row r="4" spans="1:11" ht="18" customHeight="1">
      <c r="A4" s="170">
        <v>45382</v>
      </c>
      <c r="B4" s="943"/>
      <c r="C4" s="943"/>
      <c r="D4" s="943"/>
      <c r="E4" s="943"/>
      <c r="F4" s="943"/>
      <c r="G4" s="173"/>
    </row>
    <row r="5" spans="1:11" ht="18" customHeight="1">
      <c r="A5" s="171" t="s">
        <v>123</v>
      </c>
      <c r="B5" s="944"/>
      <c r="C5" s="944"/>
      <c r="D5" s="944"/>
      <c r="E5" s="944"/>
      <c r="F5" s="944"/>
      <c r="G5" s="173"/>
    </row>
    <row r="6" spans="1:11" ht="15" customHeight="1" thickBot="1">
      <c r="A6" s="63"/>
      <c r="B6" s="945"/>
      <c r="C6" s="945"/>
      <c r="D6" s="945"/>
      <c r="E6" s="945"/>
      <c r="F6" s="945"/>
      <c r="G6" s="63"/>
    </row>
    <row r="7" spans="1:11" s="13" customFormat="1" ht="54.95" customHeight="1">
      <c r="A7" s="946"/>
      <c r="B7" s="689" t="s">
        <v>894</v>
      </c>
      <c r="C7" s="689" t="s">
        <v>895</v>
      </c>
      <c r="D7" s="689" t="s">
        <v>896</v>
      </c>
      <c r="E7" s="356" t="s">
        <v>897</v>
      </c>
      <c r="F7" s="947" t="s">
        <v>898</v>
      </c>
      <c r="G7" s="948"/>
    </row>
    <row r="8" spans="1:11" ht="8.25" customHeight="1">
      <c r="A8" s="949"/>
      <c r="B8" s="950"/>
      <c r="C8" s="950"/>
      <c r="D8" s="950"/>
      <c r="E8" s="950"/>
      <c r="F8" s="401"/>
      <c r="G8" s="401"/>
    </row>
    <row r="9" spans="1:11" s="35" customFormat="1" ht="24.75" customHeight="1">
      <c r="A9" s="654" t="s">
        <v>899</v>
      </c>
      <c r="B9" s="951">
        <v>1072517</v>
      </c>
      <c r="C9" s="951">
        <v>121658018.93100002</v>
      </c>
      <c r="D9" s="951">
        <v>87075919.132999986</v>
      </c>
      <c r="E9" s="951">
        <v>208733938.06399998</v>
      </c>
      <c r="F9" s="952">
        <v>60.365144385518811</v>
      </c>
      <c r="G9" s="953"/>
      <c r="I9" s="954"/>
    </row>
    <row r="10" spans="1:11" s="35" customFormat="1" ht="15.95" customHeight="1">
      <c r="A10" s="26" t="s">
        <v>900</v>
      </c>
      <c r="B10" s="955">
        <v>30351</v>
      </c>
      <c r="C10" s="955">
        <v>2629895.344</v>
      </c>
      <c r="D10" s="955">
        <v>8357425.3449999997</v>
      </c>
      <c r="E10" s="955">
        <v>10987320.688999999</v>
      </c>
      <c r="F10" s="952">
        <v>3.1774957438790969</v>
      </c>
      <c r="G10" s="956"/>
      <c r="I10" s="954"/>
    </row>
    <row r="11" spans="1:11" s="35" customFormat="1" ht="15.95" customHeight="1">
      <c r="A11" s="26" t="s">
        <v>901</v>
      </c>
      <c r="B11" s="955">
        <v>2843</v>
      </c>
      <c r="C11" s="955">
        <v>131628.253</v>
      </c>
      <c r="D11" s="955">
        <v>1177084.8770000001</v>
      </c>
      <c r="E11" s="955">
        <v>1308713.1299999999</v>
      </c>
      <c r="F11" s="952">
        <v>0.37847538251039858</v>
      </c>
      <c r="G11" s="956"/>
      <c r="I11" s="954"/>
    </row>
    <row r="12" spans="1:11" s="35" customFormat="1" ht="15.95" customHeight="1">
      <c r="A12" s="26" t="s">
        <v>902</v>
      </c>
      <c r="B12" s="955">
        <v>1695</v>
      </c>
      <c r="C12" s="955">
        <v>475605.19799999997</v>
      </c>
      <c r="D12" s="955">
        <v>9497974.898</v>
      </c>
      <c r="E12" s="955">
        <v>9973580.0960000008</v>
      </c>
      <c r="F12" s="952">
        <v>2.884325415021777</v>
      </c>
      <c r="G12" s="957"/>
      <c r="I12" s="954"/>
    </row>
    <row r="13" spans="1:11" s="35" customFormat="1" ht="15.95" customHeight="1">
      <c r="A13" s="26" t="s">
        <v>903</v>
      </c>
      <c r="B13" s="955">
        <v>95330</v>
      </c>
      <c r="C13" s="955">
        <v>24898333.425999999</v>
      </c>
      <c r="D13" s="955">
        <v>21893171.745000001</v>
      </c>
      <c r="E13" s="955">
        <v>46791505.170999996</v>
      </c>
      <c r="F13" s="952">
        <v>13.531944023386943</v>
      </c>
      <c r="G13" s="956"/>
      <c r="H13" s="954"/>
      <c r="I13" s="954"/>
      <c r="J13" s="954"/>
      <c r="K13" s="954"/>
    </row>
    <row r="14" spans="1:11" s="35" customFormat="1" ht="15.95" customHeight="1">
      <c r="A14" s="26" t="s">
        <v>904</v>
      </c>
      <c r="B14" s="955">
        <v>10755</v>
      </c>
      <c r="C14" s="955">
        <v>6939630.0300000003</v>
      </c>
      <c r="D14" s="955">
        <v>8338857.4950000001</v>
      </c>
      <c r="E14" s="955">
        <v>15278487.525</v>
      </c>
      <c r="F14" s="952">
        <v>4.4184865862885694</v>
      </c>
      <c r="G14" s="956"/>
      <c r="I14" s="954"/>
    </row>
    <row r="15" spans="1:11" s="35" customFormat="1" ht="15.95" customHeight="1">
      <c r="A15" s="26" t="s">
        <v>905</v>
      </c>
      <c r="B15" s="955">
        <v>39548</v>
      </c>
      <c r="C15" s="955">
        <v>2171041.0929999999</v>
      </c>
      <c r="D15" s="955">
        <v>2155669.2710000002</v>
      </c>
      <c r="E15" s="955">
        <v>4326710.3640000001</v>
      </c>
      <c r="F15" s="952">
        <v>1.2512699097216256</v>
      </c>
      <c r="G15" s="956"/>
      <c r="I15" s="954"/>
    </row>
    <row r="16" spans="1:11" s="35" customFormat="1" ht="15.95" customHeight="1">
      <c r="A16" s="26" t="s">
        <v>906</v>
      </c>
      <c r="B16" s="955">
        <v>14362</v>
      </c>
      <c r="C16" s="955">
        <v>2531640.38</v>
      </c>
      <c r="D16" s="955">
        <v>1022656.681</v>
      </c>
      <c r="E16" s="955">
        <v>3554297.0610000002</v>
      </c>
      <c r="F16" s="952">
        <v>1.027890611686276</v>
      </c>
      <c r="G16" s="956"/>
      <c r="I16" s="954"/>
    </row>
    <row r="17" spans="1:11" s="35" customFormat="1" ht="15.95" customHeight="1">
      <c r="A17" s="26" t="s">
        <v>907</v>
      </c>
      <c r="B17" s="955">
        <v>1977</v>
      </c>
      <c r="C17" s="955">
        <v>2027503.899</v>
      </c>
      <c r="D17" s="955">
        <v>2124248.696</v>
      </c>
      <c r="E17" s="955">
        <v>4151752.5950000002</v>
      </c>
      <c r="F17" s="952">
        <v>1.200672718459824</v>
      </c>
      <c r="G17" s="956"/>
      <c r="I17" s="954"/>
    </row>
    <row r="18" spans="1:11" s="35" customFormat="1" ht="15.95" customHeight="1">
      <c r="A18" s="26" t="s">
        <v>908</v>
      </c>
      <c r="B18" s="955">
        <v>2527</v>
      </c>
      <c r="C18" s="955">
        <v>988576.3</v>
      </c>
      <c r="D18" s="955">
        <v>1439842.6740000001</v>
      </c>
      <c r="E18" s="955">
        <v>2428418.9739999999</v>
      </c>
      <c r="F18" s="952">
        <v>0.70229050126528481</v>
      </c>
      <c r="G18" s="956"/>
      <c r="I18" s="954"/>
    </row>
    <row r="19" spans="1:11" s="35" customFormat="1" ht="15.95" customHeight="1">
      <c r="A19" s="26" t="s">
        <v>909</v>
      </c>
      <c r="B19" s="955">
        <v>3600</v>
      </c>
      <c r="C19" s="955">
        <v>4984115.6670000004</v>
      </c>
      <c r="D19" s="955">
        <v>679895.81499999994</v>
      </c>
      <c r="E19" s="955">
        <v>5664011.4819999998</v>
      </c>
      <c r="F19" s="952">
        <v>1.6380128410519117</v>
      </c>
      <c r="G19" s="956"/>
      <c r="I19" s="954"/>
    </row>
    <row r="20" spans="1:11" s="35" customFormat="1" ht="15.95" customHeight="1">
      <c r="A20" s="26" t="s">
        <v>910</v>
      </c>
      <c r="B20" s="955">
        <v>11931</v>
      </c>
      <c r="C20" s="955">
        <v>2489141.9360000002</v>
      </c>
      <c r="D20" s="955">
        <v>4245650.6490000002</v>
      </c>
      <c r="E20" s="955">
        <v>6734792.585</v>
      </c>
      <c r="F20" s="952">
        <v>1.9476790912429154</v>
      </c>
      <c r="G20" s="956"/>
      <c r="I20" s="954"/>
    </row>
    <row r="21" spans="1:11" s="35" customFormat="1" ht="15.95" customHeight="1">
      <c r="A21" s="26" t="s">
        <v>911</v>
      </c>
      <c r="B21" s="955">
        <v>2578</v>
      </c>
      <c r="C21" s="955">
        <v>700100.20499999996</v>
      </c>
      <c r="D21" s="955">
        <v>924257.174</v>
      </c>
      <c r="E21" s="955">
        <v>1624357.379</v>
      </c>
      <c r="F21" s="952">
        <v>0.46975862491011572</v>
      </c>
      <c r="G21" s="956"/>
      <c r="I21" s="954"/>
    </row>
    <row r="22" spans="1:11" s="35" customFormat="1" ht="15.95" customHeight="1">
      <c r="A22" s="26" t="s">
        <v>912</v>
      </c>
      <c r="B22" s="955">
        <v>1033</v>
      </c>
      <c r="C22" s="955">
        <v>171797.633</v>
      </c>
      <c r="D22" s="955">
        <v>239543.33900000001</v>
      </c>
      <c r="E22" s="955">
        <v>411340.97200000001</v>
      </c>
      <c r="F22" s="952">
        <v>0.1189584089523876</v>
      </c>
      <c r="G22" s="956"/>
      <c r="I22" s="954"/>
    </row>
    <row r="23" spans="1:11" s="35" customFormat="1" ht="15.95" customHeight="1">
      <c r="A23" s="26" t="s">
        <v>913</v>
      </c>
      <c r="B23" s="955">
        <v>7019</v>
      </c>
      <c r="C23" s="955">
        <v>1894786.2830000001</v>
      </c>
      <c r="D23" s="955">
        <v>722549.951</v>
      </c>
      <c r="E23" s="955">
        <v>2617336.2340000002</v>
      </c>
      <c r="F23" s="952">
        <v>0.75692472980803382</v>
      </c>
      <c r="G23" s="956"/>
      <c r="I23" s="954"/>
    </row>
    <row r="24" spans="1:11" s="35" customFormat="1" ht="15.95" customHeight="1">
      <c r="A24" s="26" t="s">
        <v>914</v>
      </c>
      <c r="B24" s="955">
        <v>1084</v>
      </c>
      <c r="C24" s="955">
        <v>4425264.9060000004</v>
      </c>
      <c r="D24" s="955">
        <v>5319784.602</v>
      </c>
      <c r="E24" s="955">
        <v>9745049.5079999994</v>
      </c>
      <c r="F24" s="952">
        <v>2.8182351468599323</v>
      </c>
      <c r="G24" s="956"/>
      <c r="I24" s="954"/>
    </row>
    <row r="25" spans="1:11" s="35" customFormat="1" ht="15.95" customHeight="1">
      <c r="A25" s="26" t="s">
        <v>915</v>
      </c>
      <c r="B25" s="955">
        <v>56803</v>
      </c>
      <c r="C25" s="955">
        <v>3435095.0980000002</v>
      </c>
      <c r="D25" s="955">
        <v>1709912.095</v>
      </c>
      <c r="E25" s="955">
        <v>5145007.193</v>
      </c>
      <c r="F25" s="952">
        <v>1.4879185672947497</v>
      </c>
      <c r="G25" s="957"/>
      <c r="I25" s="954"/>
    </row>
    <row r="26" spans="1:11" s="35" customFormat="1" ht="15.95" customHeight="1">
      <c r="A26" s="26" t="s">
        <v>916</v>
      </c>
      <c r="B26" s="955">
        <v>499656</v>
      </c>
      <c r="C26" s="955">
        <v>35657567.380999997</v>
      </c>
      <c r="D26" s="955">
        <v>15933345.613</v>
      </c>
      <c r="E26" s="955">
        <v>51590912.994000003</v>
      </c>
      <c r="F26" s="952">
        <v>14.919916429252028</v>
      </c>
      <c r="G26" s="956"/>
      <c r="H26" s="954"/>
      <c r="I26" s="954"/>
      <c r="J26" s="954"/>
      <c r="K26" s="954"/>
    </row>
    <row r="27" spans="1:11" s="35" customFormat="1" ht="15.95" customHeight="1">
      <c r="A27" s="26" t="s">
        <v>917</v>
      </c>
      <c r="B27" s="955">
        <v>33863</v>
      </c>
      <c r="C27" s="955">
        <v>3454700.02</v>
      </c>
      <c r="D27" s="955">
        <v>4963504.4970000004</v>
      </c>
      <c r="E27" s="955">
        <v>8418204.5170000009</v>
      </c>
      <c r="F27" s="952">
        <v>2.4345160918667799</v>
      </c>
      <c r="G27" s="956"/>
      <c r="I27" s="954"/>
    </row>
    <row r="28" spans="1:11" s="35" customFormat="1" ht="15.95" customHeight="1">
      <c r="A28" s="26" t="s">
        <v>918</v>
      </c>
      <c r="B28" s="955">
        <v>152856</v>
      </c>
      <c r="C28" s="955">
        <v>15906360.806</v>
      </c>
      <c r="D28" s="955">
        <v>9855554.6380000003</v>
      </c>
      <c r="E28" s="955">
        <v>25761915.443999998</v>
      </c>
      <c r="F28" s="952">
        <v>7.4502582562677011</v>
      </c>
      <c r="G28" s="956"/>
      <c r="I28" s="954"/>
    </row>
    <row r="29" spans="1:11" s="35" customFormat="1" ht="15.95" customHeight="1">
      <c r="A29" s="26" t="s">
        <v>919</v>
      </c>
      <c r="B29" s="955">
        <v>312937</v>
      </c>
      <c r="C29" s="955">
        <v>16296506.555</v>
      </c>
      <c r="D29" s="955">
        <v>1114286.4779999999</v>
      </c>
      <c r="E29" s="955">
        <v>17410793.033</v>
      </c>
      <c r="F29" s="952">
        <v>5.0351420811175469</v>
      </c>
      <c r="G29" s="956"/>
      <c r="I29" s="954"/>
    </row>
    <row r="30" spans="1:11" s="35" customFormat="1" ht="15.95" customHeight="1">
      <c r="A30" s="26" t="s">
        <v>920</v>
      </c>
      <c r="B30" s="955">
        <v>49284</v>
      </c>
      <c r="C30" s="955">
        <v>3872916.8330000001</v>
      </c>
      <c r="D30" s="955">
        <v>1108109.05</v>
      </c>
      <c r="E30" s="955">
        <v>4981025.8830000004</v>
      </c>
      <c r="F30" s="952">
        <v>1.4404957306133404</v>
      </c>
      <c r="G30" s="956"/>
      <c r="I30" s="954"/>
    </row>
    <row r="31" spans="1:11" s="35" customFormat="1" ht="15.95" customHeight="1">
      <c r="A31" s="26" t="s">
        <v>921</v>
      </c>
      <c r="B31" s="955">
        <v>107185</v>
      </c>
      <c r="C31" s="955">
        <v>12408400.419</v>
      </c>
      <c r="D31" s="955">
        <v>5785647.2939999998</v>
      </c>
      <c r="E31" s="955">
        <v>18194047.713</v>
      </c>
      <c r="F31" s="952">
        <v>5.2616566684786896</v>
      </c>
      <c r="G31" s="957"/>
      <c r="I31" s="954"/>
    </row>
    <row r="32" spans="1:11" s="35" customFormat="1" ht="15.95" customHeight="1">
      <c r="A32" s="26" t="s">
        <v>922</v>
      </c>
      <c r="B32" s="955">
        <v>2542</v>
      </c>
      <c r="C32" s="955">
        <v>6197874.875</v>
      </c>
      <c r="D32" s="955">
        <v>3628606.5180000002</v>
      </c>
      <c r="E32" s="955">
        <v>9826481.3929999992</v>
      </c>
      <c r="F32" s="952">
        <v>2.8417849708186163</v>
      </c>
      <c r="G32" s="956"/>
      <c r="I32" s="954"/>
    </row>
    <row r="33" spans="1:9" s="35" customFormat="1" ht="15.95" customHeight="1">
      <c r="A33" s="26" t="s">
        <v>923</v>
      </c>
      <c r="B33" s="955">
        <v>92185</v>
      </c>
      <c r="C33" s="955">
        <v>13577791.506999999</v>
      </c>
      <c r="D33" s="955">
        <v>9578780.5649999995</v>
      </c>
      <c r="E33" s="955">
        <v>23156572.072000001</v>
      </c>
      <c r="F33" s="952">
        <v>6.6968018213279592</v>
      </c>
      <c r="G33" s="956"/>
      <c r="I33" s="954"/>
    </row>
    <row r="34" spans="1:9" s="35" customFormat="1" ht="15.95" customHeight="1">
      <c r="A34" s="26" t="s">
        <v>924</v>
      </c>
      <c r="B34" s="955">
        <v>31560</v>
      </c>
      <c r="C34" s="955">
        <v>6086251.3039999995</v>
      </c>
      <c r="D34" s="955">
        <v>4258671.5039999997</v>
      </c>
      <c r="E34" s="955">
        <v>10344922.808</v>
      </c>
      <c r="F34" s="952">
        <v>2.9917164633309268</v>
      </c>
      <c r="G34" s="956"/>
      <c r="I34" s="954"/>
    </row>
    <row r="35" spans="1:9" s="35" customFormat="1" ht="15.95" customHeight="1">
      <c r="A35" s="26" t="s">
        <v>925</v>
      </c>
      <c r="B35" s="955">
        <v>60625</v>
      </c>
      <c r="C35" s="955">
        <v>7491540.2029999997</v>
      </c>
      <c r="D35" s="955">
        <v>5320109.0609999998</v>
      </c>
      <c r="E35" s="955">
        <v>12811649.264</v>
      </c>
      <c r="F35" s="952">
        <v>3.7050853579970329</v>
      </c>
      <c r="G35" s="956"/>
      <c r="I35" s="954"/>
    </row>
    <row r="36" spans="1:9" s="35" customFormat="1" ht="15.95" customHeight="1">
      <c r="A36" s="26" t="s">
        <v>926</v>
      </c>
      <c r="B36" s="955">
        <v>970</v>
      </c>
      <c r="C36" s="955">
        <v>61847.79</v>
      </c>
      <c r="D36" s="955">
        <v>14097.197</v>
      </c>
      <c r="E36" s="955">
        <v>75944.986999999994</v>
      </c>
      <c r="F36" s="952">
        <v>2.1963031733755318E-2</v>
      </c>
      <c r="G36" s="957"/>
      <c r="I36" s="954"/>
    </row>
    <row r="37" spans="1:9" s="35" customFormat="1" ht="15.95" customHeight="1">
      <c r="A37" s="26" t="s">
        <v>927</v>
      </c>
      <c r="B37" s="955">
        <v>5810</v>
      </c>
      <c r="C37" s="955">
        <v>4062912.7149999999</v>
      </c>
      <c r="D37" s="955">
        <v>15847.181</v>
      </c>
      <c r="E37" s="955">
        <v>4078759.8960000002</v>
      </c>
      <c r="F37" s="952">
        <v>1.1795634783664728</v>
      </c>
      <c r="G37" s="956"/>
      <c r="I37" s="954"/>
    </row>
    <row r="38" spans="1:9" s="35" customFormat="1" ht="15.95" customHeight="1">
      <c r="A38" s="26" t="s">
        <v>928</v>
      </c>
      <c r="B38" s="955">
        <v>12232</v>
      </c>
      <c r="C38" s="955">
        <v>2026805.548</v>
      </c>
      <c r="D38" s="955">
        <v>102783.054</v>
      </c>
      <c r="E38" s="955">
        <v>2129588.602</v>
      </c>
      <c r="F38" s="952">
        <v>0.61586977486176453</v>
      </c>
      <c r="G38" s="956"/>
      <c r="I38" s="954"/>
    </row>
    <row r="39" spans="1:9" s="35" customFormat="1" ht="15.95" customHeight="1">
      <c r="A39" s="26" t="s">
        <v>929</v>
      </c>
      <c r="B39" s="955">
        <v>93298</v>
      </c>
      <c r="C39" s="955">
        <v>6216866.392</v>
      </c>
      <c r="D39" s="955">
        <v>2346798.13</v>
      </c>
      <c r="E39" s="955">
        <v>8563664.5219999999</v>
      </c>
      <c r="F39" s="952">
        <v>2.4765826301862504</v>
      </c>
      <c r="G39" s="957"/>
      <c r="I39" s="954"/>
    </row>
    <row r="40" spans="1:9" s="35" customFormat="1" ht="15.95" customHeight="1">
      <c r="A40" s="26" t="s">
        <v>930</v>
      </c>
      <c r="B40" s="955">
        <v>21249</v>
      </c>
      <c r="C40" s="955">
        <v>1579213.246</v>
      </c>
      <c r="D40" s="955">
        <v>606550.96900000004</v>
      </c>
      <c r="E40" s="955">
        <v>2185764.2149999999</v>
      </c>
      <c r="F40" s="952">
        <v>0.63211557092704207</v>
      </c>
      <c r="G40" s="956"/>
      <c r="I40" s="954"/>
    </row>
    <row r="41" spans="1:9" s="35" customFormat="1" ht="15.95" customHeight="1">
      <c r="A41" s="958" t="s">
        <v>931</v>
      </c>
      <c r="B41" s="951">
        <v>260434</v>
      </c>
      <c r="C41" s="951">
        <v>59166893.321000002</v>
      </c>
      <c r="D41" s="951">
        <v>4941944.6449999996</v>
      </c>
      <c r="E41" s="951">
        <v>64108837.965999998</v>
      </c>
      <c r="F41" s="952">
        <v>18.540057721801123</v>
      </c>
      <c r="G41" s="956"/>
      <c r="I41" s="954"/>
    </row>
    <row r="42" spans="1:9" s="36" customFormat="1" ht="15.95" customHeight="1">
      <c r="A42" s="958" t="s">
        <v>932</v>
      </c>
      <c r="B42" s="951">
        <v>6930407</v>
      </c>
      <c r="C42" s="951">
        <v>68751048.662</v>
      </c>
      <c r="D42" s="951">
        <v>4191711.2969999998</v>
      </c>
      <c r="E42" s="951">
        <v>72942759.959000006</v>
      </c>
      <c r="F42" s="952">
        <v>21.094797892680052</v>
      </c>
      <c r="G42" s="959"/>
      <c r="I42" s="954"/>
    </row>
    <row r="43" spans="1:9" s="36" customFormat="1" ht="18.75" customHeight="1">
      <c r="A43" s="960" t="s">
        <v>933</v>
      </c>
      <c r="B43" s="951">
        <v>8263358</v>
      </c>
      <c r="C43" s="951">
        <v>249575960.914</v>
      </c>
      <c r="D43" s="951">
        <v>96209575.075000003</v>
      </c>
      <c r="E43" s="951">
        <v>345785535.98900002</v>
      </c>
      <c r="F43" s="952">
        <v>100</v>
      </c>
      <c r="G43" s="961"/>
      <c r="I43" s="954"/>
    </row>
    <row r="44" spans="1:9" ht="8.25" customHeight="1" thickBot="1">
      <c r="A44" s="962"/>
      <c r="B44" s="963"/>
      <c r="C44" s="963"/>
      <c r="D44" s="963"/>
      <c r="E44" s="963"/>
      <c r="F44" s="963"/>
      <c r="G44" s="964"/>
    </row>
    <row r="45" spans="1:9" ht="5.25" customHeight="1">
      <c r="A45" s="355"/>
      <c r="B45" s="965"/>
      <c r="C45" s="965"/>
      <c r="D45" s="965"/>
      <c r="E45" s="965"/>
      <c r="F45" s="965"/>
      <c r="G45" s="965"/>
    </row>
    <row r="46" spans="1:9" ht="9.9499999999999993" customHeight="1">
      <c r="A46" s="204" t="s">
        <v>473</v>
      </c>
      <c r="B46" s="204"/>
      <c r="C46" s="204"/>
      <c r="D46" s="204"/>
      <c r="E46" s="966"/>
      <c r="F46" s="204"/>
      <c r="G46" s="204"/>
    </row>
    <row r="47" spans="1:9" ht="9.9499999999999993" customHeight="1">
      <c r="A47" s="967" t="s">
        <v>934</v>
      </c>
      <c r="B47" s="967"/>
      <c r="C47" s="967"/>
      <c r="D47" s="967"/>
      <c r="E47" s="967"/>
      <c r="F47" s="967"/>
      <c r="G47" s="967"/>
    </row>
    <row r="48" spans="1:9" ht="9.9499999999999993" customHeight="1">
      <c r="A48" s="204" t="s">
        <v>935</v>
      </c>
      <c r="B48" s="204"/>
      <c r="C48" s="204"/>
      <c r="D48" s="204"/>
      <c r="E48" s="204"/>
      <c r="F48" s="204"/>
      <c r="G48" s="204"/>
    </row>
    <row r="49" spans="1:7" ht="9.9499999999999993" customHeight="1">
      <c r="A49" s="204" t="s">
        <v>936</v>
      </c>
      <c r="B49" s="204"/>
      <c r="C49" s="204"/>
      <c r="D49" s="204"/>
      <c r="E49" s="204"/>
      <c r="F49" s="204"/>
      <c r="G49" s="204"/>
    </row>
    <row r="50" spans="1:7">
      <c r="A50" s="63"/>
      <c r="B50" s="63"/>
      <c r="C50" s="63"/>
      <c r="D50" s="63"/>
      <c r="E50" s="63"/>
      <c r="F50" s="63"/>
      <c r="G50" s="945"/>
    </row>
    <row r="51" spans="1:7">
      <c r="A51" s="63"/>
      <c r="B51" s="63"/>
      <c r="C51" s="63"/>
      <c r="D51" s="63"/>
      <c r="E51" s="63"/>
      <c r="F51" s="63"/>
      <c r="G51" s="945"/>
    </row>
    <row r="52" spans="1:7">
      <c r="A52" s="63"/>
      <c r="B52" s="63"/>
      <c r="C52" s="63"/>
      <c r="D52" s="63"/>
      <c r="E52" s="63"/>
      <c r="F52" s="63"/>
      <c r="G52" s="945"/>
    </row>
    <row r="53" spans="1:7">
      <c r="A53" s="63"/>
      <c r="B53" s="63"/>
      <c r="C53" s="63"/>
      <c r="D53" s="63"/>
      <c r="E53" s="63"/>
      <c r="F53" s="63"/>
      <c r="G53" s="945"/>
    </row>
    <row r="54" spans="1:7">
      <c r="A54" s="63"/>
      <c r="B54" s="63"/>
      <c r="C54" s="63"/>
      <c r="D54" s="63"/>
      <c r="E54" s="63"/>
      <c r="F54" s="63"/>
      <c r="G54" s="945"/>
    </row>
    <row r="55" spans="1:7">
      <c r="A55" s="63"/>
      <c r="B55" s="63"/>
      <c r="C55" s="63"/>
      <c r="D55" s="63"/>
      <c r="E55" s="63"/>
      <c r="F55" s="63"/>
      <c r="G55" s="945"/>
    </row>
    <row r="56" spans="1:7">
      <c r="A56" s="63"/>
      <c r="B56" s="63"/>
      <c r="C56" s="63"/>
      <c r="D56" s="63"/>
      <c r="E56" s="63"/>
      <c r="F56" s="63"/>
      <c r="G56" s="945"/>
    </row>
    <row r="57" spans="1:7">
      <c r="A57" s="63"/>
      <c r="B57" s="63"/>
      <c r="C57" s="63"/>
      <c r="D57" s="63"/>
      <c r="E57" s="63"/>
      <c r="F57" s="63"/>
      <c r="G57" s="945"/>
    </row>
    <row r="58" spans="1:7">
      <c r="A58" s="63"/>
      <c r="B58" s="63"/>
      <c r="C58" s="63"/>
      <c r="D58" s="63"/>
      <c r="E58" s="63"/>
      <c r="F58" s="63"/>
      <c r="G58" s="945"/>
    </row>
    <row r="59" spans="1:7">
      <c r="A59" s="63"/>
      <c r="B59" s="63"/>
      <c r="C59" s="63"/>
      <c r="D59" s="63"/>
      <c r="E59" s="63"/>
      <c r="F59" s="63"/>
      <c r="G59" s="945"/>
    </row>
    <row r="60" spans="1:7">
      <c r="A60" s="63"/>
      <c r="B60" s="63"/>
      <c r="C60" s="63"/>
      <c r="D60" s="63"/>
      <c r="E60" s="63"/>
      <c r="F60" s="63"/>
      <c r="G60" s="945"/>
    </row>
    <row r="61" spans="1:7">
      <c r="A61" s="63"/>
      <c r="B61" s="63"/>
      <c r="C61" s="63"/>
      <c r="D61" s="63"/>
      <c r="E61" s="63"/>
      <c r="F61" s="63"/>
      <c r="G61" s="945"/>
    </row>
    <row r="62" spans="1:7">
      <c r="A62" s="63"/>
      <c r="B62" s="63"/>
      <c r="C62" s="63"/>
      <c r="D62" s="63"/>
      <c r="E62" s="63"/>
      <c r="F62" s="63"/>
      <c r="G62" s="945"/>
    </row>
    <row r="63" spans="1:7">
      <c r="A63" s="63"/>
      <c r="B63" s="63"/>
      <c r="C63" s="63"/>
      <c r="D63" s="63"/>
      <c r="E63" s="63"/>
      <c r="F63" s="63"/>
      <c r="G63" s="63"/>
    </row>
    <row r="64" spans="1:7">
      <c r="A64" s="63"/>
      <c r="B64" s="63"/>
      <c r="C64" s="63"/>
      <c r="D64" s="63"/>
      <c r="E64" s="63"/>
      <c r="F64" s="63"/>
      <c r="G64" s="63"/>
    </row>
    <row r="65" spans="1:7">
      <c r="A65" s="63"/>
      <c r="B65" s="63"/>
      <c r="C65" s="63"/>
      <c r="D65" s="63"/>
      <c r="E65" s="63"/>
      <c r="F65" s="63"/>
      <c r="G65" s="63"/>
    </row>
    <row r="66" spans="1:7">
      <c r="A66" s="63"/>
      <c r="B66" s="63"/>
      <c r="C66" s="63"/>
      <c r="D66" s="63"/>
      <c r="E66" s="63"/>
      <c r="F66" s="63"/>
      <c r="G66" s="63"/>
    </row>
    <row r="67" spans="1:7">
      <c r="A67" s="63"/>
      <c r="B67" s="63"/>
      <c r="C67" s="63"/>
      <c r="D67" s="63"/>
      <c r="E67" s="63"/>
      <c r="F67" s="63"/>
      <c r="G67" s="63"/>
    </row>
    <row r="200" spans="3:3">
      <c r="C200" s="45" t="s">
        <v>115</v>
      </c>
    </row>
  </sheetData>
  <mergeCells count="1">
    <mergeCell ref="A47:G47"/>
  </mergeCells>
  <hyperlinks>
    <hyperlink ref="A1" location="Índice!A1" display="Volver al Índice" xr:uid="{8E148AD9-F030-4E7F-B3BE-3F856F300F09}"/>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DD8F-07DD-4B74-8F27-EC46AA384AAF}">
  <sheetPr codeName="Hoja33"/>
  <dimension ref="A1:U788"/>
  <sheetViews>
    <sheetView showGridLines="0" zoomScale="90" zoomScaleNormal="90" workbookViewId="0"/>
  </sheetViews>
  <sheetFormatPr baseColWidth="10" defaultColWidth="11.42578125" defaultRowHeight="16.5"/>
  <cols>
    <col min="1" max="1" width="13" style="982" customWidth="1"/>
    <col min="2" max="2" width="16.7109375" style="982" bestFit="1" customWidth="1"/>
    <col min="3" max="3" width="26.140625" style="982" bestFit="1" customWidth="1"/>
    <col min="4" max="4" width="15.7109375" style="982" bestFit="1" customWidth="1"/>
    <col min="5" max="5" width="16" style="982" bestFit="1" customWidth="1"/>
    <col min="6" max="6" width="17.140625" style="982" bestFit="1" customWidth="1"/>
    <col min="7" max="7" width="14" style="982" bestFit="1" customWidth="1"/>
    <col min="8" max="10" width="13.42578125" style="982" bestFit="1" customWidth="1"/>
    <col min="11" max="15" width="14" style="982" bestFit="1" customWidth="1"/>
    <col min="16" max="16" width="15.42578125" style="982" bestFit="1" customWidth="1"/>
    <col min="17" max="17" width="14" style="982" bestFit="1" customWidth="1"/>
    <col min="18" max="18" width="15.42578125" style="982" bestFit="1" customWidth="1"/>
    <col min="19" max="16384" width="11.42578125" style="976"/>
  </cols>
  <sheetData>
    <row r="1" spans="1:21" s="315" customFormat="1" ht="20.25">
      <c r="A1" s="1416" t="s">
        <v>1217</v>
      </c>
      <c r="B1" s="968"/>
      <c r="C1" s="968"/>
      <c r="D1" s="968"/>
      <c r="E1" s="968"/>
      <c r="F1" s="968"/>
      <c r="G1" s="968"/>
      <c r="H1" s="968"/>
      <c r="I1" s="968"/>
      <c r="J1" s="968"/>
      <c r="K1" s="968"/>
      <c r="L1" s="968"/>
      <c r="M1" s="968"/>
      <c r="N1" s="968"/>
      <c r="O1" s="969"/>
      <c r="P1" s="969"/>
      <c r="Q1" s="969"/>
      <c r="R1" s="969"/>
      <c r="T1" s="970"/>
      <c r="U1" s="970"/>
    </row>
    <row r="2" spans="1:21" s="973" customFormat="1" ht="27.75">
      <c r="A2" s="971" t="s">
        <v>937</v>
      </c>
      <c r="B2" s="971"/>
      <c r="C2" s="971"/>
      <c r="D2" s="971"/>
      <c r="E2" s="971"/>
      <c r="F2" s="971"/>
      <c r="G2" s="971"/>
      <c r="H2" s="971"/>
      <c r="I2" s="971"/>
      <c r="J2" s="971"/>
      <c r="K2" s="971"/>
      <c r="L2" s="971"/>
      <c r="M2" s="971"/>
      <c r="N2" s="971"/>
      <c r="O2" s="971"/>
      <c r="P2" s="969"/>
      <c r="Q2" s="972"/>
      <c r="R2" s="969"/>
      <c r="T2" s="970"/>
    </row>
    <row r="3" spans="1:21" s="975" customFormat="1" ht="18.75">
      <c r="A3" s="974">
        <v>45382</v>
      </c>
      <c r="B3" s="974"/>
      <c r="C3" s="974"/>
      <c r="D3" s="974"/>
      <c r="E3" s="974"/>
      <c r="F3" s="974"/>
      <c r="G3" s="974"/>
      <c r="H3" s="974"/>
      <c r="I3" s="974"/>
      <c r="J3" s="974"/>
      <c r="K3" s="974"/>
      <c r="L3" s="974"/>
      <c r="M3" s="974"/>
      <c r="N3" s="974"/>
      <c r="O3" s="974"/>
      <c r="P3" s="974"/>
      <c r="Q3" s="974"/>
      <c r="R3" s="974"/>
      <c r="T3" s="976"/>
    </row>
    <row r="4" spans="1:21" s="977" customFormat="1" ht="17.25">
      <c r="B4" s="978"/>
      <c r="C4" s="978"/>
      <c r="D4" s="978"/>
      <c r="E4" s="978"/>
      <c r="F4" s="978"/>
      <c r="G4" s="978"/>
      <c r="H4" s="979" t="s">
        <v>938</v>
      </c>
      <c r="J4" s="978"/>
      <c r="K4" s="978"/>
      <c r="L4" s="978"/>
      <c r="M4" s="978"/>
      <c r="N4" s="978"/>
      <c r="O4" s="978"/>
      <c r="P4" s="978"/>
      <c r="R4" s="978"/>
      <c r="T4" s="976"/>
    </row>
    <row r="5" spans="1:21" s="315" customFormat="1" ht="10.5" customHeight="1">
      <c r="A5" s="980"/>
      <c r="B5" s="980"/>
      <c r="C5" s="980"/>
      <c r="D5" s="980"/>
      <c r="E5" s="980"/>
      <c r="F5" s="980"/>
      <c r="G5" s="981"/>
      <c r="H5" s="980"/>
      <c r="I5" s="980"/>
      <c r="J5" s="980"/>
      <c r="K5" s="980"/>
      <c r="L5" s="980"/>
      <c r="M5" s="980"/>
      <c r="N5" s="980"/>
      <c r="P5" s="980"/>
      <c r="R5" s="980"/>
    </row>
    <row r="6" spans="1:21">
      <c r="A6" s="320" t="s">
        <v>180</v>
      </c>
    </row>
    <row r="7" spans="1:21" s="315" customFormat="1" ht="21" customHeight="1">
      <c r="A7" s="324" t="s">
        <v>939</v>
      </c>
      <c r="B7" s="324" t="s">
        <v>187</v>
      </c>
      <c r="C7" s="324" t="s">
        <v>188</v>
      </c>
      <c r="D7" s="983" t="s">
        <v>146</v>
      </c>
      <c r="E7" s="984"/>
      <c r="F7" s="984"/>
      <c r="G7" s="984" t="s">
        <v>139</v>
      </c>
      <c r="H7" s="984"/>
      <c r="I7" s="984"/>
      <c r="J7" s="984" t="s">
        <v>141</v>
      </c>
      <c r="K7" s="984"/>
      <c r="L7" s="984"/>
      <c r="M7" s="984" t="s">
        <v>143</v>
      </c>
      <c r="N7" s="984"/>
      <c r="O7" s="984"/>
      <c r="P7" s="984" t="s">
        <v>152</v>
      </c>
      <c r="Q7" s="984"/>
      <c r="R7" s="985"/>
    </row>
    <row r="8" spans="1:21" s="315" customFormat="1" ht="15.75" customHeight="1">
      <c r="A8" s="332"/>
      <c r="B8" s="332" t="s">
        <v>188</v>
      </c>
      <c r="C8" s="332" t="s">
        <v>188</v>
      </c>
      <c r="D8" s="986" t="s">
        <v>940</v>
      </c>
      <c r="E8" s="986" t="s">
        <v>941</v>
      </c>
      <c r="F8" s="986" t="s">
        <v>942</v>
      </c>
      <c r="G8" s="986" t="s">
        <v>940</v>
      </c>
      <c r="H8" s="986" t="s">
        <v>941</v>
      </c>
      <c r="I8" s="986" t="s">
        <v>942</v>
      </c>
      <c r="J8" s="986" t="s">
        <v>940</v>
      </c>
      <c r="K8" s="986" t="s">
        <v>941</v>
      </c>
      <c r="L8" s="986" t="s">
        <v>942</v>
      </c>
      <c r="M8" s="986" t="s">
        <v>940</v>
      </c>
      <c r="N8" s="986" t="s">
        <v>941</v>
      </c>
      <c r="O8" s="986" t="s">
        <v>942</v>
      </c>
      <c r="P8" s="986" t="s">
        <v>940</v>
      </c>
      <c r="Q8" s="986" t="s">
        <v>941</v>
      </c>
      <c r="R8" s="987" t="s">
        <v>942</v>
      </c>
    </row>
    <row r="9" spans="1:21">
      <c r="A9" s="336" t="s">
        <v>2</v>
      </c>
      <c r="B9" s="336" t="s">
        <v>193</v>
      </c>
      <c r="C9" s="336" t="s">
        <v>193</v>
      </c>
      <c r="D9" s="988">
        <v>68037.385890000005</v>
      </c>
      <c r="E9" s="989">
        <v>20.581580000000002</v>
      </c>
      <c r="F9" s="989">
        <v>68057.967470000003</v>
      </c>
      <c r="G9" s="989">
        <v>5064.19038</v>
      </c>
      <c r="H9" s="989">
        <v>23.118230000000001</v>
      </c>
      <c r="I9" s="989">
        <v>5087.30861</v>
      </c>
      <c r="J9" s="989">
        <v>16127.680050000001</v>
      </c>
      <c r="K9" s="989">
        <v>3408.1004400000002</v>
      </c>
      <c r="L9" s="989">
        <v>19535.780489999997</v>
      </c>
      <c r="M9" s="989">
        <v>2040.9873900000002</v>
      </c>
      <c r="N9" s="989">
        <v>138.56640999999999</v>
      </c>
      <c r="O9" s="989">
        <v>2179.5537999999997</v>
      </c>
      <c r="P9" s="989">
        <v>23232.857820000001</v>
      </c>
      <c r="Q9" s="989">
        <v>3569.7850800000001</v>
      </c>
      <c r="R9" s="990">
        <v>26802.642899999999</v>
      </c>
    </row>
    <row r="10" spans="1:21">
      <c r="A10" s="341"/>
      <c r="B10" s="336" t="s">
        <v>194</v>
      </c>
      <c r="C10" s="336" t="s">
        <v>194</v>
      </c>
      <c r="D10" s="988">
        <v>126659.43884999999</v>
      </c>
      <c r="E10" s="989">
        <v>277.38601</v>
      </c>
      <c r="F10" s="989">
        <v>126936.82485999999</v>
      </c>
      <c r="G10" s="989">
        <v>31896.699669999998</v>
      </c>
      <c r="H10" s="989">
        <v>1462.8172500000001</v>
      </c>
      <c r="I10" s="989">
        <v>33359.516919999995</v>
      </c>
      <c r="J10" s="989">
        <v>80196.152159999998</v>
      </c>
      <c r="K10" s="989">
        <v>13361.650160000001</v>
      </c>
      <c r="L10" s="989">
        <v>93557.802319999988</v>
      </c>
      <c r="M10" s="989">
        <v>6471.6850299999996</v>
      </c>
      <c r="N10" s="989">
        <v>891.49804000000006</v>
      </c>
      <c r="O10" s="989">
        <v>7363.18307</v>
      </c>
      <c r="P10" s="989">
        <v>118564.53685999998</v>
      </c>
      <c r="Q10" s="989">
        <v>15715.965450000002</v>
      </c>
      <c r="R10" s="990">
        <v>134280.50231000001</v>
      </c>
    </row>
    <row r="11" spans="1:21">
      <c r="A11" s="341"/>
      <c r="B11" s="336" t="s">
        <v>195</v>
      </c>
      <c r="C11" s="336" t="s">
        <v>196</v>
      </c>
      <c r="D11" s="988">
        <v>199313.05199000001</v>
      </c>
      <c r="E11" s="989">
        <v>2339.3515499999999</v>
      </c>
      <c r="F11" s="989">
        <v>201652.40354</v>
      </c>
      <c r="G11" s="989">
        <v>14155.9038</v>
      </c>
      <c r="H11" s="989">
        <v>3616.8969999999999</v>
      </c>
      <c r="I11" s="989">
        <v>17772.800800000001</v>
      </c>
      <c r="J11" s="989">
        <v>43590.108030000003</v>
      </c>
      <c r="K11" s="989">
        <v>4494.0521699999999</v>
      </c>
      <c r="L11" s="989">
        <v>48084.160200000006</v>
      </c>
      <c r="M11" s="989">
        <v>9792.8723300000001</v>
      </c>
      <c r="N11" s="989">
        <v>877.44402000000002</v>
      </c>
      <c r="O11" s="989">
        <v>10670.316350000001</v>
      </c>
      <c r="P11" s="989">
        <v>67538.884160000001</v>
      </c>
      <c r="Q11" s="989">
        <v>8988.3931899999989</v>
      </c>
      <c r="R11" s="990">
        <v>76527.277349999989</v>
      </c>
    </row>
    <row r="12" spans="1:21">
      <c r="A12" s="341"/>
      <c r="B12" s="336" t="s">
        <v>325</v>
      </c>
      <c r="C12" s="336" t="s">
        <v>326</v>
      </c>
      <c r="D12" s="988">
        <v>16217.915489999999</v>
      </c>
      <c r="E12" s="989">
        <v>0</v>
      </c>
      <c r="F12" s="989">
        <v>16217.915489999999</v>
      </c>
      <c r="G12" s="989">
        <v>0.52589999999999992</v>
      </c>
      <c r="H12" s="989">
        <v>0</v>
      </c>
      <c r="I12" s="989">
        <v>0.52589999999999992</v>
      </c>
      <c r="J12" s="989">
        <v>602.71550999999999</v>
      </c>
      <c r="K12" s="989">
        <v>0.14154</v>
      </c>
      <c r="L12" s="989">
        <v>602.85705000000007</v>
      </c>
      <c r="M12" s="989">
        <v>819.65584999999999</v>
      </c>
      <c r="N12" s="989">
        <v>0</v>
      </c>
      <c r="O12" s="989">
        <v>819.65584999999999</v>
      </c>
      <c r="P12" s="989">
        <v>1422.89726</v>
      </c>
      <c r="Q12" s="989">
        <v>0.14154</v>
      </c>
      <c r="R12" s="990">
        <v>1423.0388</v>
      </c>
    </row>
    <row r="13" spans="1:21">
      <c r="A13" s="336" t="s">
        <v>943</v>
      </c>
      <c r="B13" s="991"/>
      <c r="C13" s="991"/>
      <c r="D13" s="988">
        <v>410227.79222</v>
      </c>
      <c r="E13" s="989">
        <v>2637.3191399999996</v>
      </c>
      <c r="F13" s="989">
        <v>412865.11136000004</v>
      </c>
      <c r="G13" s="989">
        <v>51117.319749999995</v>
      </c>
      <c r="H13" s="989">
        <v>5102.83248</v>
      </c>
      <c r="I13" s="989">
        <v>56220.15223</v>
      </c>
      <c r="J13" s="989">
        <v>140516.65575000001</v>
      </c>
      <c r="K13" s="989">
        <v>21263.944309999999</v>
      </c>
      <c r="L13" s="989">
        <v>161780.60006</v>
      </c>
      <c r="M13" s="989">
        <v>19125.2006</v>
      </c>
      <c r="N13" s="989">
        <v>1907.5084700000002</v>
      </c>
      <c r="O13" s="989">
        <v>21032.709070000004</v>
      </c>
      <c r="P13" s="989">
        <v>210759.17609999995</v>
      </c>
      <c r="Q13" s="989">
        <v>28274.285259999997</v>
      </c>
      <c r="R13" s="990">
        <v>239033.46136000002</v>
      </c>
    </row>
    <row r="14" spans="1:21">
      <c r="A14" s="336" t="s">
        <v>3</v>
      </c>
      <c r="B14" s="336" t="s">
        <v>197</v>
      </c>
      <c r="C14" s="336" t="s">
        <v>197</v>
      </c>
      <c r="D14" s="988">
        <v>56841.827810000003</v>
      </c>
      <c r="E14" s="989">
        <v>2295.1195899999998</v>
      </c>
      <c r="F14" s="989">
        <v>59136.947400000005</v>
      </c>
      <c r="G14" s="989">
        <v>8479.8325700000005</v>
      </c>
      <c r="H14" s="989">
        <v>4091.7868199999998</v>
      </c>
      <c r="I14" s="989">
        <v>12571.61939</v>
      </c>
      <c r="J14" s="989">
        <v>77490.62887</v>
      </c>
      <c r="K14" s="989">
        <v>10696.44917</v>
      </c>
      <c r="L14" s="989">
        <v>88187.078039999993</v>
      </c>
      <c r="M14" s="989">
        <v>9254.379359999999</v>
      </c>
      <c r="N14" s="989">
        <v>936.76165000000003</v>
      </c>
      <c r="O14" s="989">
        <v>10191.141010000001</v>
      </c>
      <c r="P14" s="989">
        <v>95224.840800000005</v>
      </c>
      <c r="Q14" s="989">
        <v>15724.997640000001</v>
      </c>
      <c r="R14" s="990">
        <v>110949.83843999999</v>
      </c>
    </row>
    <row r="15" spans="1:21">
      <c r="A15" s="341"/>
      <c r="B15" s="336" t="s">
        <v>198</v>
      </c>
      <c r="C15" s="336" t="s">
        <v>198</v>
      </c>
      <c r="D15" s="988">
        <v>1228179.8923599999</v>
      </c>
      <c r="E15" s="989">
        <v>37031.95107000001</v>
      </c>
      <c r="F15" s="989">
        <v>1265211.8434300001</v>
      </c>
      <c r="G15" s="989">
        <v>143662.64727000002</v>
      </c>
      <c r="H15" s="989">
        <v>22058.56465</v>
      </c>
      <c r="I15" s="989">
        <v>165721.21192000003</v>
      </c>
      <c r="J15" s="989">
        <v>569264.12079999992</v>
      </c>
      <c r="K15" s="989">
        <v>98597.783169999995</v>
      </c>
      <c r="L15" s="989">
        <v>667861.90396999998</v>
      </c>
      <c r="M15" s="989">
        <v>246227.14325000002</v>
      </c>
      <c r="N15" s="989">
        <v>47674.464509999998</v>
      </c>
      <c r="O15" s="989">
        <v>293901.60775999998</v>
      </c>
      <c r="P15" s="989">
        <v>959153.91132000007</v>
      </c>
      <c r="Q15" s="989">
        <v>168330.81233000002</v>
      </c>
      <c r="R15" s="990">
        <v>1127484.7236500001</v>
      </c>
    </row>
    <row r="16" spans="1:21">
      <c r="A16" s="341"/>
      <c r="B16" s="336" t="s">
        <v>327</v>
      </c>
      <c r="C16" s="336" t="s">
        <v>327</v>
      </c>
      <c r="D16" s="988">
        <v>18292.547269999999</v>
      </c>
      <c r="E16" s="989">
        <v>0</v>
      </c>
      <c r="F16" s="989">
        <v>18292.547269999999</v>
      </c>
      <c r="G16" s="989">
        <v>0.13763</v>
      </c>
      <c r="H16" s="989">
        <v>0</v>
      </c>
      <c r="I16" s="989">
        <v>0.13763</v>
      </c>
      <c r="J16" s="989">
        <v>4134.24125</v>
      </c>
      <c r="K16" s="989">
        <v>628.81965000000002</v>
      </c>
      <c r="L16" s="989">
        <v>4763.0609000000004</v>
      </c>
      <c r="M16" s="989">
        <v>3524.4765400000001</v>
      </c>
      <c r="N16" s="989">
        <v>156.73229000000001</v>
      </c>
      <c r="O16" s="989">
        <v>3681.20883</v>
      </c>
      <c r="P16" s="989">
        <v>7658.8554199999999</v>
      </c>
      <c r="Q16" s="989">
        <v>785.55194000000006</v>
      </c>
      <c r="R16" s="990">
        <v>8444.4073599999992</v>
      </c>
    </row>
    <row r="17" spans="1:18">
      <c r="A17" s="341"/>
      <c r="B17" s="336" t="s">
        <v>199</v>
      </c>
      <c r="C17" s="336" t="s">
        <v>200</v>
      </c>
      <c r="D17" s="988">
        <v>61223.82763</v>
      </c>
      <c r="E17" s="989">
        <v>770.19096999999999</v>
      </c>
      <c r="F17" s="989">
        <v>61994.01860000001</v>
      </c>
      <c r="G17" s="989">
        <v>6759.4194699999998</v>
      </c>
      <c r="H17" s="989">
        <v>257.28919999999999</v>
      </c>
      <c r="I17" s="989">
        <v>7016.70867</v>
      </c>
      <c r="J17" s="989">
        <v>50751.259109999999</v>
      </c>
      <c r="K17" s="989">
        <v>5769.9355400000004</v>
      </c>
      <c r="L17" s="989">
        <v>56521.194650000005</v>
      </c>
      <c r="M17" s="989">
        <v>10429.841629999999</v>
      </c>
      <c r="N17" s="989">
        <v>320.64310999999998</v>
      </c>
      <c r="O17" s="989">
        <v>10750.48474</v>
      </c>
      <c r="P17" s="989">
        <v>67940.520210000002</v>
      </c>
      <c r="Q17" s="989">
        <v>6347.8678499999996</v>
      </c>
      <c r="R17" s="990">
        <v>74288.388059999983</v>
      </c>
    </row>
    <row r="18" spans="1:18">
      <c r="A18" s="341"/>
      <c r="B18" s="336" t="s">
        <v>201</v>
      </c>
      <c r="C18" s="336" t="s">
        <v>202</v>
      </c>
      <c r="D18" s="988">
        <v>1504437.4218100004</v>
      </c>
      <c r="E18" s="989">
        <v>159513.21528</v>
      </c>
      <c r="F18" s="989">
        <v>1663950.6370900001</v>
      </c>
      <c r="G18" s="989">
        <v>202163.65749999997</v>
      </c>
      <c r="H18" s="989">
        <v>95030.567859999996</v>
      </c>
      <c r="I18" s="989">
        <v>297194.22536000004</v>
      </c>
      <c r="J18" s="989">
        <v>591685.19033000001</v>
      </c>
      <c r="K18" s="989">
        <v>188392.57790999999</v>
      </c>
      <c r="L18" s="989">
        <v>780077.76824</v>
      </c>
      <c r="M18" s="989">
        <v>284284.82587</v>
      </c>
      <c r="N18" s="989">
        <v>105182.70821999999</v>
      </c>
      <c r="O18" s="989">
        <v>389467.53408999997</v>
      </c>
      <c r="P18" s="989">
        <v>1078133.6737000002</v>
      </c>
      <c r="Q18" s="989">
        <v>388605.85399000009</v>
      </c>
      <c r="R18" s="990">
        <v>1466739.5276900001</v>
      </c>
    </row>
    <row r="19" spans="1:18">
      <c r="A19" s="341"/>
      <c r="B19" s="341"/>
      <c r="C19" s="992" t="s">
        <v>315</v>
      </c>
      <c r="D19" s="993">
        <v>200487.07553999999</v>
      </c>
      <c r="E19" s="420">
        <v>3659.6184199999998</v>
      </c>
      <c r="F19" s="420">
        <v>204146.69395999998</v>
      </c>
      <c r="G19" s="420">
        <v>12719.375749999999</v>
      </c>
      <c r="H19" s="420">
        <v>3152.9876600000002</v>
      </c>
      <c r="I19" s="420">
        <v>15872.36341</v>
      </c>
      <c r="J19" s="420">
        <v>55474.581959999996</v>
      </c>
      <c r="K19" s="420">
        <v>15409.882160000001</v>
      </c>
      <c r="L19" s="420">
        <v>70884.46411999999</v>
      </c>
      <c r="M19" s="420">
        <v>38783.774089999999</v>
      </c>
      <c r="N19" s="420">
        <v>13759.172479999999</v>
      </c>
      <c r="O19" s="420">
        <v>52542.94657</v>
      </c>
      <c r="P19" s="420">
        <v>106977.73179999999</v>
      </c>
      <c r="Q19" s="420">
        <v>32322.042300000001</v>
      </c>
      <c r="R19" s="994">
        <v>139299.77410000001</v>
      </c>
    </row>
    <row r="20" spans="1:18">
      <c r="A20" s="341"/>
      <c r="B20" s="341"/>
      <c r="C20" s="992" t="s">
        <v>201</v>
      </c>
      <c r="D20" s="993">
        <v>42121.514479999998</v>
      </c>
      <c r="E20" s="420">
        <v>0</v>
      </c>
      <c r="F20" s="420">
        <v>42121.514479999998</v>
      </c>
      <c r="G20" s="420">
        <v>5.2749999999999998E-2</v>
      </c>
      <c r="H20" s="420">
        <v>0</v>
      </c>
      <c r="I20" s="420">
        <v>5.2749999999999998E-2</v>
      </c>
      <c r="J20" s="420">
        <v>5020.9436900000001</v>
      </c>
      <c r="K20" s="420">
        <v>54.557919999999996</v>
      </c>
      <c r="L20" s="420">
        <v>5075.5016100000003</v>
      </c>
      <c r="M20" s="420">
        <v>2854.8611700000001</v>
      </c>
      <c r="N20" s="420">
        <v>0</v>
      </c>
      <c r="O20" s="420">
        <v>2854.8611700000001</v>
      </c>
      <c r="P20" s="420">
        <v>7875.85761</v>
      </c>
      <c r="Q20" s="420">
        <v>54.557919999999996</v>
      </c>
      <c r="R20" s="994">
        <v>7930.4155300000002</v>
      </c>
    </row>
    <row r="21" spans="1:18">
      <c r="A21" s="341"/>
      <c r="B21" s="341"/>
      <c r="C21" s="992" t="s">
        <v>328</v>
      </c>
      <c r="D21" s="993">
        <v>15690.574550000001</v>
      </c>
      <c r="E21" s="420">
        <v>0</v>
      </c>
      <c r="F21" s="420">
        <v>15690.574550000001</v>
      </c>
      <c r="G21" s="420">
        <v>3.13E-3</v>
      </c>
      <c r="H21" s="420">
        <v>0</v>
      </c>
      <c r="I21" s="420">
        <v>3.13E-3</v>
      </c>
      <c r="J21" s="420">
        <v>534.12443999999994</v>
      </c>
      <c r="K21" s="420">
        <v>8.2769999999999996E-2</v>
      </c>
      <c r="L21" s="420">
        <v>534.20720999999992</v>
      </c>
      <c r="M21" s="420">
        <v>10.355600000000001</v>
      </c>
      <c r="N21" s="420">
        <v>0</v>
      </c>
      <c r="O21" s="420">
        <v>10.355600000000001</v>
      </c>
      <c r="P21" s="420">
        <v>544.48316999999997</v>
      </c>
      <c r="Q21" s="420">
        <v>8.2769999999999996E-2</v>
      </c>
      <c r="R21" s="994">
        <v>544.56593999999996</v>
      </c>
    </row>
    <row r="22" spans="1:18">
      <c r="A22" s="341"/>
      <c r="B22" s="336" t="s">
        <v>329</v>
      </c>
      <c r="C22" s="336" t="s">
        <v>329</v>
      </c>
      <c r="D22" s="988">
        <v>24099.737570000001</v>
      </c>
      <c r="E22" s="989">
        <v>0</v>
      </c>
      <c r="F22" s="989">
        <v>24099.737570000001</v>
      </c>
      <c r="G22" s="989">
        <v>0</v>
      </c>
      <c r="H22" s="989">
        <v>0</v>
      </c>
      <c r="I22" s="989">
        <v>0</v>
      </c>
      <c r="J22" s="989">
        <v>2435.9769500000002</v>
      </c>
      <c r="K22" s="989">
        <v>109.22774000000001</v>
      </c>
      <c r="L22" s="989">
        <v>2545.20469</v>
      </c>
      <c r="M22" s="989">
        <v>2844.7424999999998</v>
      </c>
      <c r="N22" s="989">
        <v>0</v>
      </c>
      <c r="O22" s="989">
        <v>2844.7424999999998</v>
      </c>
      <c r="P22" s="989">
        <v>5280.7194500000005</v>
      </c>
      <c r="Q22" s="989">
        <v>109.22774000000001</v>
      </c>
      <c r="R22" s="990">
        <v>5389.9471900000008</v>
      </c>
    </row>
    <row r="23" spans="1:18">
      <c r="A23" s="341"/>
      <c r="B23" s="341"/>
      <c r="C23" s="992" t="s">
        <v>330</v>
      </c>
      <c r="D23" s="993">
        <v>9910.7671599999994</v>
      </c>
      <c r="E23" s="420">
        <v>0</v>
      </c>
      <c r="F23" s="420">
        <v>9910.7671599999994</v>
      </c>
      <c r="G23" s="420">
        <v>0</v>
      </c>
      <c r="H23" s="420">
        <v>0</v>
      </c>
      <c r="I23" s="420">
        <v>0</v>
      </c>
      <c r="J23" s="420">
        <v>37.697609999999997</v>
      </c>
      <c r="K23" s="420">
        <v>1.9039999999999998E-2</v>
      </c>
      <c r="L23" s="420">
        <v>37.716650000000001</v>
      </c>
      <c r="M23" s="420">
        <v>174.00227999999998</v>
      </c>
      <c r="N23" s="420">
        <v>0</v>
      </c>
      <c r="O23" s="420">
        <v>174.00227999999998</v>
      </c>
      <c r="P23" s="420">
        <v>211.69989000000001</v>
      </c>
      <c r="Q23" s="420">
        <v>1.9039999999999998E-2</v>
      </c>
      <c r="R23" s="994">
        <v>211.71893</v>
      </c>
    </row>
    <row r="24" spans="1:18">
      <c r="A24" s="341"/>
      <c r="B24" s="336" t="s">
        <v>331</v>
      </c>
      <c r="C24" s="336" t="s">
        <v>331</v>
      </c>
      <c r="D24" s="988">
        <v>46802.060530000002</v>
      </c>
      <c r="E24" s="989">
        <v>0</v>
      </c>
      <c r="F24" s="989">
        <v>46802.060530000002</v>
      </c>
      <c r="G24" s="989">
        <v>0</v>
      </c>
      <c r="H24" s="989">
        <v>0</v>
      </c>
      <c r="I24" s="989">
        <v>0</v>
      </c>
      <c r="J24" s="989">
        <v>3661.9046600000001</v>
      </c>
      <c r="K24" s="989">
        <v>53.444609999999997</v>
      </c>
      <c r="L24" s="989">
        <v>3715.3492700000002</v>
      </c>
      <c r="M24" s="989">
        <v>9255.1456600000001</v>
      </c>
      <c r="N24" s="989">
        <v>455.28928999999999</v>
      </c>
      <c r="O24" s="989">
        <v>9710.4349499999989</v>
      </c>
      <c r="P24" s="989">
        <v>12917.05032</v>
      </c>
      <c r="Q24" s="989">
        <v>508.73389999999995</v>
      </c>
      <c r="R24" s="990">
        <v>13425.784220000001</v>
      </c>
    </row>
    <row r="25" spans="1:18">
      <c r="A25" s="341"/>
      <c r="B25" s="336" t="s">
        <v>332</v>
      </c>
      <c r="C25" s="336" t="s">
        <v>332</v>
      </c>
      <c r="D25" s="988">
        <v>34385.3871</v>
      </c>
      <c r="E25" s="989">
        <v>0</v>
      </c>
      <c r="F25" s="989">
        <v>34385.3871</v>
      </c>
      <c r="G25" s="989">
        <v>0</v>
      </c>
      <c r="H25" s="989">
        <v>0</v>
      </c>
      <c r="I25" s="989">
        <v>0</v>
      </c>
      <c r="J25" s="989">
        <v>1682.4538700000001</v>
      </c>
      <c r="K25" s="989">
        <v>54.144269999999999</v>
      </c>
      <c r="L25" s="989">
        <v>1736.5981399999998</v>
      </c>
      <c r="M25" s="989">
        <v>5021.9821600000005</v>
      </c>
      <c r="N25" s="989">
        <v>0</v>
      </c>
      <c r="O25" s="989">
        <v>5021.9821600000005</v>
      </c>
      <c r="P25" s="989">
        <v>6704.4360299999998</v>
      </c>
      <c r="Q25" s="989">
        <v>54.144269999999999</v>
      </c>
      <c r="R25" s="990">
        <v>6758.5802999999996</v>
      </c>
    </row>
    <row r="26" spans="1:18">
      <c r="A26" s="341"/>
      <c r="B26" s="336" t="s">
        <v>333</v>
      </c>
      <c r="C26" s="336" t="s">
        <v>333</v>
      </c>
      <c r="D26" s="988">
        <v>12531.04981</v>
      </c>
      <c r="E26" s="989">
        <v>0</v>
      </c>
      <c r="F26" s="989">
        <v>12531.04981</v>
      </c>
      <c r="G26" s="989">
        <v>0</v>
      </c>
      <c r="H26" s="989">
        <v>0</v>
      </c>
      <c r="I26" s="989">
        <v>0</v>
      </c>
      <c r="J26" s="989">
        <v>184.76833999999999</v>
      </c>
      <c r="K26" s="989">
        <v>3.3759999999999998E-2</v>
      </c>
      <c r="L26" s="989">
        <v>184.8021</v>
      </c>
      <c r="M26" s="989">
        <v>303.28978000000001</v>
      </c>
      <c r="N26" s="989">
        <v>0</v>
      </c>
      <c r="O26" s="989">
        <v>303.28978000000001</v>
      </c>
      <c r="P26" s="989">
        <v>488.05811999999997</v>
      </c>
      <c r="Q26" s="989">
        <v>3.3759999999999998E-2</v>
      </c>
      <c r="R26" s="990">
        <v>488.09188</v>
      </c>
    </row>
    <row r="27" spans="1:18">
      <c r="A27" s="341"/>
      <c r="B27" s="336" t="s">
        <v>334</v>
      </c>
      <c r="C27" s="336" t="s">
        <v>334</v>
      </c>
      <c r="D27" s="988">
        <v>19751.89315</v>
      </c>
      <c r="E27" s="989">
        <v>0</v>
      </c>
      <c r="F27" s="989">
        <v>19751.89315</v>
      </c>
      <c r="G27" s="989">
        <v>8.754010000000001</v>
      </c>
      <c r="H27" s="989">
        <v>0</v>
      </c>
      <c r="I27" s="989">
        <v>8.754010000000001</v>
      </c>
      <c r="J27" s="989">
        <v>843.22468000000003</v>
      </c>
      <c r="K27" s="989">
        <v>1.28172</v>
      </c>
      <c r="L27" s="989">
        <v>844.50639999999999</v>
      </c>
      <c r="M27" s="989">
        <v>3206.8341499999997</v>
      </c>
      <c r="N27" s="989">
        <v>0</v>
      </c>
      <c r="O27" s="989">
        <v>3206.8341499999997</v>
      </c>
      <c r="P27" s="989">
        <v>4058.8128400000001</v>
      </c>
      <c r="Q27" s="989">
        <v>1.28172</v>
      </c>
      <c r="R27" s="990">
        <v>4060.09456</v>
      </c>
    </row>
    <row r="28" spans="1:18">
      <c r="A28" s="341"/>
      <c r="B28" s="336" t="s">
        <v>335</v>
      </c>
      <c r="C28" s="336" t="s">
        <v>336</v>
      </c>
      <c r="D28" s="988">
        <v>5683.4715199999991</v>
      </c>
      <c r="E28" s="989">
        <v>0</v>
      </c>
      <c r="F28" s="989">
        <v>5683.4715199999991</v>
      </c>
      <c r="G28" s="989">
        <v>0</v>
      </c>
      <c r="H28" s="989">
        <v>0</v>
      </c>
      <c r="I28" s="989">
        <v>0</v>
      </c>
      <c r="J28" s="989">
        <v>17.593250000000001</v>
      </c>
      <c r="K28" s="989">
        <v>6.3600000000000002E-3</v>
      </c>
      <c r="L28" s="989">
        <v>17.599610000000002</v>
      </c>
      <c r="M28" s="989">
        <v>0</v>
      </c>
      <c r="N28" s="989">
        <v>0</v>
      </c>
      <c r="O28" s="989">
        <v>0</v>
      </c>
      <c r="P28" s="989">
        <v>17.593250000000001</v>
      </c>
      <c r="Q28" s="989">
        <v>6.3600000000000002E-3</v>
      </c>
      <c r="R28" s="990">
        <v>17.599610000000002</v>
      </c>
    </row>
    <row r="29" spans="1:18">
      <c r="A29" s="341"/>
      <c r="B29" s="336" t="s">
        <v>337</v>
      </c>
      <c r="C29" s="336" t="s">
        <v>337</v>
      </c>
      <c r="D29" s="988">
        <v>3585.3768399999999</v>
      </c>
      <c r="E29" s="989">
        <v>0</v>
      </c>
      <c r="F29" s="989">
        <v>3585.3768399999999</v>
      </c>
      <c r="G29" s="989">
        <v>0</v>
      </c>
      <c r="H29" s="989">
        <v>0</v>
      </c>
      <c r="I29" s="989">
        <v>0</v>
      </c>
      <c r="J29" s="989">
        <v>2.9596199999999997</v>
      </c>
      <c r="K29" s="989">
        <v>0.36175999999999997</v>
      </c>
      <c r="L29" s="989">
        <v>3.32138</v>
      </c>
      <c r="M29" s="989">
        <v>11.65793</v>
      </c>
      <c r="N29" s="989">
        <v>0</v>
      </c>
      <c r="O29" s="989">
        <v>11.65793</v>
      </c>
      <c r="P29" s="989">
        <v>14.61755</v>
      </c>
      <c r="Q29" s="989">
        <v>0.36175999999999997</v>
      </c>
      <c r="R29" s="990">
        <v>14.97931</v>
      </c>
    </row>
    <row r="30" spans="1:18">
      <c r="A30" s="336" t="s">
        <v>944</v>
      </c>
      <c r="B30" s="991"/>
      <c r="C30" s="991"/>
      <c r="D30" s="988">
        <v>3284024.4251300008</v>
      </c>
      <c r="E30" s="989">
        <v>203270.09533000001</v>
      </c>
      <c r="F30" s="989">
        <v>3487294.5204600007</v>
      </c>
      <c r="G30" s="989">
        <v>373793.88007999992</v>
      </c>
      <c r="H30" s="989">
        <v>124591.19619</v>
      </c>
      <c r="I30" s="989">
        <v>498385.07627000002</v>
      </c>
      <c r="J30" s="989">
        <v>1363221.66943</v>
      </c>
      <c r="K30" s="989">
        <v>319768.60755000007</v>
      </c>
      <c r="L30" s="989">
        <v>1682990.2769800001</v>
      </c>
      <c r="M30" s="989">
        <v>616187.31196999992</v>
      </c>
      <c r="N30" s="989">
        <v>168485.77154999995</v>
      </c>
      <c r="O30" s="989">
        <v>784673.08351999987</v>
      </c>
      <c r="P30" s="989">
        <v>2353202.8614800004</v>
      </c>
      <c r="Q30" s="989">
        <v>612845.57528999995</v>
      </c>
      <c r="R30" s="990">
        <v>2966048.43677</v>
      </c>
    </row>
    <row r="31" spans="1:18">
      <c r="A31" s="336" t="s">
        <v>203</v>
      </c>
      <c r="B31" s="336" t="s">
        <v>204</v>
      </c>
      <c r="C31" s="336" t="s">
        <v>204</v>
      </c>
      <c r="D31" s="988">
        <v>283345.42439000006</v>
      </c>
      <c r="E31" s="989">
        <v>555.68131000000005</v>
      </c>
      <c r="F31" s="989">
        <v>283901.10570000001</v>
      </c>
      <c r="G31" s="989">
        <v>55521.945850000004</v>
      </c>
      <c r="H31" s="989">
        <v>16888.002619999999</v>
      </c>
      <c r="I31" s="989">
        <v>72409.948470000003</v>
      </c>
      <c r="J31" s="989">
        <v>164663.99134000001</v>
      </c>
      <c r="K31" s="989">
        <v>45604.925559999996</v>
      </c>
      <c r="L31" s="989">
        <v>210268.91690000001</v>
      </c>
      <c r="M31" s="989">
        <v>37041.692889999998</v>
      </c>
      <c r="N31" s="989">
        <v>4473.3670499999998</v>
      </c>
      <c r="O31" s="989">
        <v>41515.059939999999</v>
      </c>
      <c r="P31" s="989">
        <v>257227.63007999997</v>
      </c>
      <c r="Q31" s="989">
        <v>66966.295230000003</v>
      </c>
      <c r="R31" s="990">
        <v>324193.92531000002</v>
      </c>
    </row>
    <row r="32" spans="1:18">
      <c r="A32" s="341"/>
      <c r="B32" s="341"/>
      <c r="C32" s="992" t="s">
        <v>338</v>
      </c>
      <c r="D32" s="993">
        <v>2587.1560399999998</v>
      </c>
      <c r="E32" s="420">
        <v>0</v>
      </c>
      <c r="F32" s="420">
        <v>2587.1560399999998</v>
      </c>
      <c r="G32" s="420">
        <v>0</v>
      </c>
      <c r="H32" s="420">
        <v>0</v>
      </c>
      <c r="I32" s="420">
        <v>0</v>
      </c>
      <c r="J32" s="420">
        <v>0.99124999999999996</v>
      </c>
      <c r="K32" s="420">
        <v>0</v>
      </c>
      <c r="L32" s="420">
        <v>0.99124999999999996</v>
      </c>
      <c r="M32" s="420">
        <v>1.1200000000000001</v>
      </c>
      <c r="N32" s="420">
        <v>0</v>
      </c>
      <c r="O32" s="420">
        <v>1.1200000000000001</v>
      </c>
      <c r="P32" s="420">
        <v>2.1112500000000001</v>
      </c>
      <c r="Q32" s="420">
        <v>0</v>
      </c>
      <c r="R32" s="994">
        <v>2.1112500000000001</v>
      </c>
    </row>
    <row r="33" spans="1:18">
      <c r="A33" s="341"/>
      <c r="B33" s="336" t="s">
        <v>205</v>
      </c>
      <c r="C33" s="336" t="s">
        <v>205</v>
      </c>
      <c r="D33" s="988">
        <v>197158.00051999997</v>
      </c>
      <c r="E33" s="989">
        <v>937.20671000000004</v>
      </c>
      <c r="F33" s="989">
        <v>198095.20723000003</v>
      </c>
      <c r="G33" s="989">
        <v>32670.961569999999</v>
      </c>
      <c r="H33" s="989">
        <v>1636.6754599999999</v>
      </c>
      <c r="I33" s="989">
        <v>34307.637029999998</v>
      </c>
      <c r="J33" s="989">
        <v>122186.18834000001</v>
      </c>
      <c r="K33" s="989">
        <v>20483.50477</v>
      </c>
      <c r="L33" s="989">
        <v>142669.69311000002</v>
      </c>
      <c r="M33" s="989">
        <v>26053.828300000001</v>
      </c>
      <c r="N33" s="989">
        <v>2695.9219500000004</v>
      </c>
      <c r="O33" s="989">
        <v>28749.750250000001</v>
      </c>
      <c r="P33" s="989">
        <v>180910.97820999997</v>
      </c>
      <c r="Q33" s="989">
        <v>24816.102179999998</v>
      </c>
      <c r="R33" s="990">
        <v>205727.08038999999</v>
      </c>
    </row>
    <row r="34" spans="1:18">
      <c r="A34" s="341"/>
      <c r="B34" s="341"/>
      <c r="C34" s="992" t="s">
        <v>339</v>
      </c>
      <c r="D34" s="993">
        <v>969.47643000000005</v>
      </c>
      <c r="E34" s="420">
        <v>0</v>
      </c>
      <c r="F34" s="420">
        <v>969.47643000000005</v>
      </c>
      <c r="G34" s="420">
        <v>0</v>
      </c>
      <c r="H34" s="420">
        <v>0</v>
      </c>
      <c r="I34" s="420">
        <v>0</v>
      </c>
      <c r="J34" s="420">
        <v>0.65798999999999996</v>
      </c>
      <c r="K34" s="420">
        <v>0</v>
      </c>
      <c r="L34" s="420">
        <v>0.65798999999999996</v>
      </c>
      <c r="M34" s="420">
        <v>0</v>
      </c>
      <c r="N34" s="420">
        <v>0</v>
      </c>
      <c r="O34" s="420">
        <v>0</v>
      </c>
      <c r="P34" s="420">
        <v>0.65798999999999996</v>
      </c>
      <c r="Q34" s="420">
        <v>0</v>
      </c>
      <c r="R34" s="994">
        <v>0.65798999999999996</v>
      </c>
    </row>
    <row r="35" spans="1:18">
      <c r="A35" s="341"/>
      <c r="B35" s="336" t="s">
        <v>319</v>
      </c>
      <c r="C35" s="336" t="s">
        <v>320</v>
      </c>
      <c r="D35" s="988">
        <v>40213.371060000005</v>
      </c>
      <c r="E35" s="989">
        <v>1289.5257099999999</v>
      </c>
      <c r="F35" s="989">
        <v>41502.896769999999</v>
      </c>
      <c r="G35" s="989">
        <v>20317.553039999999</v>
      </c>
      <c r="H35" s="989">
        <v>7097.9985900000001</v>
      </c>
      <c r="I35" s="989">
        <v>27415.551629999998</v>
      </c>
      <c r="J35" s="989">
        <v>86537.372700000007</v>
      </c>
      <c r="K35" s="989">
        <v>17964.47795</v>
      </c>
      <c r="L35" s="989">
        <v>104501.85065000001</v>
      </c>
      <c r="M35" s="989">
        <v>146034.2604</v>
      </c>
      <c r="N35" s="989">
        <v>5337.1964400000006</v>
      </c>
      <c r="O35" s="989">
        <v>151371.45684</v>
      </c>
      <c r="P35" s="989">
        <v>252889.18614000001</v>
      </c>
      <c r="Q35" s="989">
        <v>30399.672979999996</v>
      </c>
      <c r="R35" s="990">
        <v>283288.85911999998</v>
      </c>
    </row>
    <row r="36" spans="1:18">
      <c r="A36" s="336" t="s">
        <v>945</v>
      </c>
      <c r="B36" s="991"/>
      <c r="C36" s="991"/>
      <c r="D36" s="988">
        <v>524273.42844000005</v>
      </c>
      <c r="E36" s="989">
        <v>2782.4137299999998</v>
      </c>
      <c r="F36" s="989">
        <v>527055.84216999996</v>
      </c>
      <c r="G36" s="989">
        <v>108510.46046</v>
      </c>
      <c r="H36" s="989">
        <v>25622.676670000001</v>
      </c>
      <c r="I36" s="989">
        <v>134133.13712999999</v>
      </c>
      <c r="J36" s="989">
        <v>373389.20162000001</v>
      </c>
      <c r="K36" s="989">
        <v>84052.908280000003</v>
      </c>
      <c r="L36" s="989">
        <v>457442.10989999998</v>
      </c>
      <c r="M36" s="989">
        <v>209130.90158999999</v>
      </c>
      <c r="N36" s="989">
        <v>12506.485440000002</v>
      </c>
      <c r="O36" s="989">
        <v>221637.38703000001</v>
      </c>
      <c r="P36" s="989">
        <v>691030.56366999994</v>
      </c>
      <c r="Q36" s="989">
        <v>122182.07038999998</v>
      </c>
      <c r="R36" s="990">
        <v>813212.63405999995</v>
      </c>
    </row>
    <row r="37" spans="1:18">
      <c r="A37" s="336" t="s">
        <v>5</v>
      </c>
      <c r="B37" s="336" t="s">
        <v>5</v>
      </c>
      <c r="C37" s="336" t="s">
        <v>5</v>
      </c>
      <c r="D37" s="988">
        <v>4233051.6142099993</v>
      </c>
      <c r="E37" s="989">
        <v>890040.34860000003</v>
      </c>
      <c r="F37" s="989">
        <v>5123091.9628099995</v>
      </c>
      <c r="G37" s="989">
        <v>1320035.1900599999</v>
      </c>
      <c r="H37" s="989">
        <v>524473.54853999999</v>
      </c>
      <c r="I37" s="989">
        <v>1844508.7386</v>
      </c>
      <c r="J37" s="989">
        <v>1784691.1270999999</v>
      </c>
      <c r="K37" s="989">
        <v>996501.56409</v>
      </c>
      <c r="L37" s="989">
        <v>2781192.6911900002</v>
      </c>
      <c r="M37" s="989">
        <v>482346.70405</v>
      </c>
      <c r="N37" s="989">
        <v>322555.76043000002</v>
      </c>
      <c r="O37" s="989">
        <v>804902.46447999997</v>
      </c>
      <c r="P37" s="989">
        <v>3587073.0212099995</v>
      </c>
      <c r="Q37" s="989">
        <v>1843530.8730599999</v>
      </c>
      <c r="R37" s="990">
        <v>5430603.89427</v>
      </c>
    </row>
    <row r="38" spans="1:18">
      <c r="A38" s="341"/>
      <c r="B38" s="341"/>
      <c r="C38" s="992" t="s">
        <v>206</v>
      </c>
      <c r="D38" s="993">
        <v>674335.31686000002</v>
      </c>
      <c r="E38" s="420">
        <v>77863.298710000003</v>
      </c>
      <c r="F38" s="420">
        <v>752198.61557000002</v>
      </c>
      <c r="G38" s="420">
        <v>172985.37038000004</v>
      </c>
      <c r="H38" s="420">
        <v>156788.22087999998</v>
      </c>
      <c r="I38" s="420">
        <v>329773.59126000002</v>
      </c>
      <c r="J38" s="420">
        <v>518285.82089999999</v>
      </c>
      <c r="K38" s="420">
        <v>398691.04352000012</v>
      </c>
      <c r="L38" s="420">
        <v>916976.86442000011</v>
      </c>
      <c r="M38" s="420">
        <v>292547.96133999998</v>
      </c>
      <c r="N38" s="420">
        <v>160666.82511000001</v>
      </c>
      <c r="O38" s="420">
        <v>453214.78644999996</v>
      </c>
      <c r="P38" s="420">
        <v>983819.15261999983</v>
      </c>
      <c r="Q38" s="420">
        <v>716146.08951000008</v>
      </c>
      <c r="R38" s="994">
        <v>1699965.2421299999</v>
      </c>
    </row>
    <row r="39" spans="1:18">
      <c r="A39" s="341"/>
      <c r="B39" s="341"/>
      <c r="C39" s="992" t="s">
        <v>207</v>
      </c>
      <c r="D39" s="993">
        <v>353304.40654</v>
      </c>
      <c r="E39" s="420">
        <v>6591.4620800000012</v>
      </c>
      <c r="F39" s="420">
        <v>359895.86862000002</v>
      </c>
      <c r="G39" s="420">
        <v>34925.999429999996</v>
      </c>
      <c r="H39" s="420">
        <v>22482.107530000001</v>
      </c>
      <c r="I39" s="420">
        <v>57408.10695999999</v>
      </c>
      <c r="J39" s="420">
        <v>139224.96765000001</v>
      </c>
      <c r="K39" s="420">
        <v>68725.792069999996</v>
      </c>
      <c r="L39" s="420">
        <v>207950.75972000003</v>
      </c>
      <c r="M39" s="420">
        <v>58365.588510000009</v>
      </c>
      <c r="N39" s="420">
        <v>19464.118289999999</v>
      </c>
      <c r="O39" s="420">
        <v>77829.7068</v>
      </c>
      <c r="P39" s="420">
        <v>232516.55558999997</v>
      </c>
      <c r="Q39" s="420">
        <v>110672.01789</v>
      </c>
      <c r="R39" s="994">
        <v>343188.57348000002</v>
      </c>
    </row>
    <row r="40" spans="1:18">
      <c r="A40" s="341"/>
      <c r="B40" s="341"/>
      <c r="C40" s="992" t="s">
        <v>208</v>
      </c>
      <c r="D40" s="993">
        <v>288462.18152000004</v>
      </c>
      <c r="E40" s="420">
        <v>3723.2820400000001</v>
      </c>
      <c r="F40" s="420">
        <v>292185.46356</v>
      </c>
      <c r="G40" s="420">
        <v>27197.385580000002</v>
      </c>
      <c r="H40" s="420">
        <v>8962.0404099999996</v>
      </c>
      <c r="I40" s="420">
        <v>36159.425990000003</v>
      </c>
      <c r="J40" s="420">
        <v>211855.16884999996</v>
      </c>
      <c r="K40" s="420">
        <v>73972.419340000008</v>
      </c>
      <c r="L40" s="420">
        <v>285827.58818999998</v>
      </c>
      <c r="M40" s="420">
        <v>84442.193440000003</v>
      </c>
      <c r="N40" s="420">
        <v>27882.13811</v>
      </c>
      <c r="O40" s="420">
        <v>112324.33155</v>
      </c>
      <c r="P40" s="420">
        <v>323494.74787000002</v>
      </c>
      <c r="Q40" s="420">
        <v>110816.59786000001</v>
      </c>
      <c r="R40" s="994">
        <v>434311.34573</v>
      </c>
    </row>
    <row r="41" spans="1:18">
      <c r="A41" s="341"/>
      <c r="B41" s="341"/>
      <c r="C41" s="992" t="s">
        <v>340</v>
      </c>
      <c r="D41" s="993">
        <v>75937.33554</v>
      </c>
      <c r="E41" s="420">
        <v>0</v>
      </c>
      <c r="F41" s="420">
        <v>75937.33554</v>
      </c>
      <c r="G41" s="420">
        <v>0</v>
      </c>
      <c r="H41" s="420">
        <v>0</v>
      </c>
      <c r="I41" s="420">
        <v>0</v>
      </c>
      <c r="J41" s="420">
        <v>1736.1162899999999</v>
      </c>
      <c r="K41" s="420">
        <v>54.37603</v>
      </c>
      <c r="L41" s="420">
        <v>1790.4923200000001</v>
      </c>
      <c r="M41" s="420">
        <v>1976.71334</v>
      </c>
      <c r="N41" s="420">
        <v>44.736760000000004</v>
      </c>
      <c r="O41" s="420">
        <v>2021.4501</v>
      </c>
      <c r="P41" s="420">
        <v>3712.8296299999997</v>
      </c>
      <c r="Q41" s="420">
        <v>99.112790000000004</v>
      </c>
      <c r="R41" s="994">
        <v>3811.9424199999999</v>
      </c>
    </row>
    <row r="42" spans="1:18">
      <c r="A42" s="341"/>
      <c r="B42" s="341"/>
      <c r="C42" s="992" t="s">
        <v>60</v>
      </c>
      <c r="D42" s="993">
        <v>257975.37131000002</v>
      </c>
      <c r="E42" s="420">
        <v>5517.5122999999994</v>
      </c>
      <c r="F42" s="420">
        <v>263492.88361000002</v>
      </c>
      <c r="G42" s="420">
        <v>44653.042070000003</v>
      </c>
      <c r="H42" s="420">
        <v>28698.034380000001</v>
      </c>
      <c r="I42" s="420">
        <v>73351.076450000008</v>
      </c>
      <c r="J42" s="420">
        <v>182509.73665000001</v>
      </c>
      <c r="K42" s="420">
        <v>57934.736219999999</v>
      </c>
      <c r="L42" s="420">
        <v>240444.47287</v>
      </c>
      <c r="M42" s="420">
        <v>40641.764999999999</v>
      </c>
      <c r="N42" s="420">
        <v>14529.431500000001</v>
      </c>
      <c r="O42" s="420">
        <v>55171.196499999998</v>
      </c>
      <c r="P42" s="420">
        <v>267804.54372000002</v>
      </c>
      <c r="Q42" s="420">
        <v>101162.20209999999</v>
      </c>
      <c r="R42" s="994">
        <v>368966.74582000007</v>
      </c>
    </row>
    <row r="43" spans="1:18">
      <c r="A43" s="341"/>
      <c r="B43" s="341"/>
      <c r="C43" s="992" t="s">
        <v>209</v>
      </c>
      <c r="D43" s="993">
        <v>408729.33143999992</v>
      </c>
      <c r="E43" s="420">
        <v>11459.186780000004</v>
      </c>
      <c r="F43" s="420">
        <v>420188.51821999991</v>
      </c>
      <c r="G43" s="420">
        <v>25132.299469999998</v>
      </c>
      <c r="H43" s="420">
        <v>21978.740699999998</v>
      </c>
      <c r="I43" s="420">
        <v>47111.04017</v>
      </c>
      <c r="J43" s="420">
        <v>227320.41063</v>
      </c>
      <c r="K43" s="420">
        <v>111503.89170000001</v>
      </c>
      <c r="L43" s="420">
        <v>338824.30232999998</v>
      </c>
      <c r="M43" s="420">
        <v>132850.07264000003</v>
      </c>
      <c r="N43" s="420">
        <v>56073.708869999995</v>
      </c>
      <c r="O43" s="420">
        <v>188923.78151</v>
      </c>
      <c r="P43" s="420">
        <v>385302.78274</v>
      </c>
      <c r="Q43" s="420">
        <v>189556.34126999998</v>
      </c>
      <c r="R43" s="994">
        <v>574859.12401000003</v>
      </c>
    </row>
    <row r="44" spans="1:18">
      <c r="A44" s="341"/>
      <c r="B44" s="341"/>
      <c r="C44" s="992" t="s">
        <v>210</v>
      </c>
      <c r="D44" s="993">
        <v>54866.713510000001</v>
      </c>
      <c r="E44" s="420">
        <v>1.5123</v>
      </c>
      <c r="F44" s="420">
        <v>54868.225810000004</v>
      </c>
      <c r="G44" s="420">
        <v>6144.5637800000004</v>
      </c>
      <c r="H44" s="420">
        <v>2926.3807999999999</v>
      </c>
      <c r="I44" s="420">
        <v>9070.9445799999994</v>
      </c>
      <c r="J44" s="420">
        <v>35705.393199999999</v>
      </c>
      <c r="K44" s="420">
        <v>15154.76448</v>
      </c>
      <c r="L44" s="420">
        <v>50860.157679999997</v>
      </c>
      <c r="M44" s="420">
        <v>4874.4814000000006</v>
      </c>
      <c r="N44" s="420">
        <v>2609.1546799999996</v>
      </c>
      <c r="O44" s="420">
        <v>7483.6360800000002</v>
      </c>
      <c r="P44" s="420">
        <v>46724.438379999992</v>
      </c>
      <c r="Q44" s="420">
        <v>20690.29996</v>
      </c>
      <c r="R44" s="994">
        <v>67414.738340000011</v>
      </c>
    </row>
    <row r="45" spans="1:18">
      <c r="A45" s="341"/>
      <c r="B45" s="341"/>
      <c r="C45" s="992" t="s">
        <v>341</v>
      </c>
      <c r="D45" s="993">
        <v>31194.254559999998</v>
      </c>
      <c r="E45" s="420">
        <v>0</v>
      </c>
      <c r="F45" s="420">
        <v>31194.254559999998</v>
      </c>
      <c r="G45" s="420">
        <v>0</v>
      </c>
      <c r="H45" s="420">
        <v>0</v>
      </c>
      <c r="I45" s="420">
        <v>0</v>
      </c>
      <c r="J45" s="420">
        <v>890.73977000000002</v>
      </c>
      <c r="K45" s="420">
        <v>0.86502000000000001</v>
      </c>
      <c r="L45" s="420">
        <v>891.60479000000009</v>
      </c>
      <c r="M45" s="420">
        <v>488.58274</v>
      </c>
      <c r="N45" s="420">
        <v>0</v>
      </c>
      <c r="O45" s="420">
        <v>488.58274</v>
      </c>
      <c r="P45" s="420">
        <v>1379.32251</v>
      </c>
      <c r="Q45" s="420">
        <v>0.86502000000000001</v>
      </c>
      <c r="R45" s="994">
        <v>1380.1875299999999</v>
      </c>
    </row>
    <row r="46" spans="1:18">
      <c r="A46" s="341"/>
      <c r="B46" s="341"/>
      <c r="C46" s="992" t="s">
        <v>342</v>
      </c>
      <c r="D46" s="993">
        <v>24200.453120000002</v>
      </c>
      <c r="E46" s="420">
        <v>0</v>
      </c>
      <c r="F46" s="420">
        <v>24200.453120000002</v>
      </c>
      <c r="G46" s="420">
        <v>0</v>
      </c>
      <c r="H46" s="420">
        <v>0</v>
      </c>
      <c r="I46" s="420">
        <v>0</v>
      </c>
      <c r="J46" s="420">
        <v>1366.91417</v>
      </c>
      <c r="K46" s="420">
        <v>122.63519000000001</v>
      </c>
      <c r="L46" s="420">
        <v>1489.5493600000002</v>
      </c>
      <c r="M46" s="420">
        <v>2262.1310699999999</v>
      </c>
      <c r="N46" s="420">
        <v>0</v>
      </c>
      <c r="O46" s="420">
        <v>2262.1310699999999</v>
      </c>
      <c r="P46" s="420">
        <v>3629.0452399999999</v>
      </c>
      <c r="Q46" s="420">
        <v>122.63519000000001</v>
      </c>
      <c r="R46" s="994">
        <v>3751.6804300000003</v>
      </c>
    </row>
    <row r="47" spans="1:18">
      <c r="A47" s="341"/>
      <c r="B47" s="341"/>
      <c r="C47" s="992" t="s">
        <v>211</v>
      </c>
      <c r="D47" s="993">
        <v>78316.727119999996</v>
      </c>
      <c r="E47" s="420">
        <v>1705.8402100000001</v>
      </c>
      <c r="F47" s="420">
        <v>80022.567330000005</v>
      </c>
      <c r="G47" s="420">
        <v>4703.6411600000001</v>
      </c>
      <c r="H47" s="420">
        <v>1381.7247199999999</v>
      </c>
      <c r="I47" s="420">
        <v>6085.3658800000012</v>
      </c>
      <c r="J47" s="420">
        <v>54233.133600000001</v>
      </c>
      <c r="K47" s="420">
        <v>20994.950350000003</v>
      </c>
      <c r="L47" s="420">
        <v>75228.08395</v>
      </c>
      <c r="M47" s="420">
        <v>11057.874330000001</v>
      </c>
      <c r="N47" s="420">
        <v>4815.3906200000001</v>
      </c>
      <c r="O47" s="420">
        <v>15873.264950000001</v>
      </c>
      <c r="P47" s="420">
        <v>69994.649090000006</v>
      </c>
      <c r="Q47" s="420">
        <v>27192.065689999996</v>
      </c>
      <c r="R47" s="994">
        <v>97186.714779999995</v>
      </c>
    </row>
    <row r="48" spans="1:18">
      <c r="A48" s="341"/>
      <c r="B48" s="341"/>
      <c r="C48" s="992" t="s">
        <v>321</v>
      </c>
      <c r="D48" s="993">
        <v>380170.62783000007</v>
      </c>
      <c r="E48" s="420">
        <v>23024.70984</v>
      </c>
      <c r="F48" s="420">
        <v>403195.33767000004</v>
      </c>
      <c r="G48" s="420">
        <v>27473.728620000002</v>
      </c>
      <c r="H48" s="420">
        <v>28740.812530000003</v>
      </c>
      <c r="I48" s="420">
        <v>56214.541149999997</v>
      </c>
      <c r="J48" s="420">
        <v>145793.01160999999</v>
      </c>
      <c r="K48" s="420">
        <v>70346.475839999999</v>
      </c>
      <c r="L48" s="420">
        <v>216139.48744999999</v>
      </c>
      <c r="M48" s="420">
        <v>77233.635930000004</v>
      </c>
      <c r="N48" s="420">
        <v>47816.030129999999</v>
      </c>
      <c r="O48" s="420">
        <v>125049.66606</v>
      </c>
      <c r="P48" s="420">
        <v>250500.37616000001</v>
      </c>
      <c r="Q48" s="420">
        <v>146903.31849999999</v>
      </c>
      <c r="R48" s="994">
        <v>397403.69466000004</v>
      </c>
    </row>
    <row r="49" spans="1:18">
      <c r="A49" s="341"/>
      <c r="B49" s="341"/>
      <c r="C49" s="992" t="s">
        <v>212</v>
      </c>
      <c r="D49" s="993">
        <v>25.06803</v>
      </c>
      <c r="E49" s="420">
        <v>12.993030000000001</v>
      </c>
      <c r="F49" s="420">
        <v>38.061059999999998</v>
      </c>
      <c r="G49" s="420">
        <v>12704.39842</v>
      </c>
      <c r="H49" s="420">
        <v>4610.1790599999995</v>
      </c>
      <c r="I49" s="420">
        <v>17314.57748</v>
      </c>
      <c r="J49" s="420">
        <v>37299.962899999999</v>
      </c>
      <c r="K49" s="420">
        <v>15863.77166</v>
      </c>
      <c r="L49" s="420">
        <v>53163.734560000004</v>
      </c>
      <c r="M49" s="420">
        <v>522.59857</v>
      </c>
      <c r="N49" s="420">
        <v>52.291470000000004</v>
      </c>
      <c r="O49" s="420">
        <v>574.89004</v>
      </c>
      <c r="P49" s="420">
        <v>50526.959889999998</v>
      </c>
      <c r="Q49" s="420">
        <v>20526.242189999997</v>
      </c>
      <c r="R49" s="994">
        <v>71053.202080000003</v>
      </c>
    </row>
    <row r="50" spans="1:18">
      <c r="A50" s="341"/>
      <c r="B50" s="336" t="s">
        <v>213</v>
      </c>
      <c r="C50" s="336" t="s">
        <v>213</v>
      </c>
      <c r="D50" s="988">
        <v>144266.85337</v>
      </c>
      <c r="E50" s="989">
        <v>2120.9839500000003</v>
      </c>
      <c r="F50" s="989">
        <v>146387.83731999999</v>
      </c>
      <c r="G50" s="989">
        <v>19377.219940000003</v>
      </c>
      <c r="H50" s="989">
        <v>5341.7517500000004</v>
      </c>
      <c r="I50" s="989">
        <v>24718.971689999998</v>
      </c>
      <c r="J50" s="989">
        <v>83502.936679999999</v>
      </c>
      <c r="K50" s="989">
        <v>34814.023890000004</v>
      </c>
      <c r="L50" s="989">
        <v>118316.96057</v>
      </c>
      <c r="M50" s="989">
        <v>28545.523370000003</v>
      </c>
      <c r="N50" s="989">
        <v>13254.637860000001</v>
      </c>
      <c r="O50" s="989">
        <v>41800.161230000005</v>
      </c>
      <c r="P50" s="989">
        <v>131425.67999</v>
      </c>
      <c r="Q50" s="989">
        <v>53410.41350000001</v>
      </c>
      <c r="R50" s="990">
        <v>184836.09349</v>
      </c>
    </row>
    <row r="51" spans="1:18">
      <c r="A51" s="341"/>
      <c r="B51" s="336" t="s">
        <v>291</v>
      </c>
      <c r="C51" s="336" t="s">
        <v>343</v>
      </c>
      <c r="D51" s="988">
        <v>19752.176379999997</v>
      </c>
      <c r="E51" s="989">
        <v>0</v>
      </c>
      <c r="F51" s="989">
        <v>19752.176379999997</v>
      </c>
      <c r="G51" s="989">
        <v>0</v>
      </c>
      <c r="H51" s="989">
        <v>0</v>
      </c>
      <c r="I51" s="989">
        <v>0</v>
      </c>
      <c r="J51" s="989">
        <v>1012.72604</v>
      </c>
      <c r="K51" s="989">
        <v>52.935559999999995</v>
      </c>
      <c r="L51" s="989">
        <v>1065.6616000000001</v>
      </c>
      <c r="M51" s="989">
        <v>916.07763999999997</v>
      </c>
      <c r="N51" s="989">
        <v>52.052</v>
      </c>
      <c r="O51" s="989">
        <v>968.12963999999999</v>
      </c>
      <c r="P51" s="989">
        <v>1928.8036800000002</v>
      </c>
      <c r="Q51" s="989">
        <v>104.98756</v>
      </c>
      <c r="R51" s="990">
        <v>2033.79124</v>
      </c>
    </row>
    <row r="52" spans="1:18">
      <c r="A52" s="341"/>
      <c r="B52" s="341"/>
      <c r="C52" s="992" t="s">
        <v>344</v>
      </c>
      <c r="D52" s="993">
        <v>2453.2927599999998</v>
      </c>
      <c r="E52" s="420">
        <v>0</v>
      </c>
      <c r="F52" s="420">
        <v>2453.2927599999998</v>
      </c>
      <c r="G52" s="420">
        <v>0</v>
      </c>
      <c r="H52" s="420">
        <v>0</v>
      </c>
      <c r="I52" s="420">
        <v>0</v>
      </c>
      <c r="J52" s="420">
        <v>41.760889999999996</v>
      </c>
      <c r="K52" s="420">
        <v>8.1400000000000014E-3</v>
      </c>
      <c r="L52" s="420">
        <v>41.769030000000001</v>
      </c>
      <c r="M52" s="420">
        <v>0.5</v>
      </c>
      <c r="N52" s="420">
        <v>0</v>
      </c>
      <c r="O52" s="420">
        <v>0.5</v>
      </c>
      <c r="P52" s="420">
        <v>42.260889999999996</v>
      </c>
      <c r="Q52" s="420">
        <v>8.1400000000000014E-3</v>
      </c>
      <c r="R52" s="994">
        <v>42.269030000000001</v>
      </c>
    </row>
    <row r="53" spans="1:18">
      <c r="A53" s="341"/>
      <c r="B53" s="336" t="s">
        <v>214</v>
      </c>
      <c r="C53" s="336" t="s">
        <v>215</v>
      </c>
      <c r="D53" s="988">
        <v>159388.68162000002</v>
      </c>
      <c r="E53" s="989">
        <v>2094.5984899999999</v>
      </c>
      <c r="F53" s="989">
        <v>161483.28011000002</v>
      </c>
      <c r="G53" s="989">
        <v>11779.15366</v>
      </c>
      <c r="H53" s="989">
        <v>2523.2843499999999</v>
      </c>
      <c r="I53" s="989">
        <v>14302.43801</v>
      </c>
      <c r="J53" s="989">
        <v>73461.399940000003</v>
      </c>
      <c r="K53" s="989">
        <v>21006.799329999998</v>
      </c>
      <c r="L53" s="989">
        <v>94468.199270000012</v>
      </c>
      <c r="M53" s="989">
        <v>7987.2332899999992</v>
      </c>
      <c r="N53" s="989">
        <v>3354.17814</v>
      </c>
      <c r="O53" s="989">
        <v>11341.41143</v>
      </c>
      <c r="P53" s="989">
        <v>93227.786890000003</v>
      </c>
      <c r="Q53" s="989">
        <v>26884.26182</v>
      </c>
      <c r="R53" s="990">
        <v>120112.04870999999</v>
      </c>
    </row>
    <row r="54" spans="1:18">
      <c r="A54" s="341"/>
      <c r="B54" s="336" t="s">
        <v>216</v>
      </c>
      <c r="C54" s="336" t="s">
        <v>345</v>
      </c>
      <c r="D54" s="988">
        <v>35308.086340000002</v>
      </c>
      <c r="E54" s="989">
        <v>0</v>
      </c>
      <c r="F54" s="989">
        <v>35308.086340000002</v>
      </c>
      <c r="G54" s="989">
        <v>0</v>
      </c>
      <c r="H54" s="989">
        <v>0</v>
      </c>
      <c r="I54" s="989">
        <v>0</v>
      </c>
      <c r="J54" s="989">
        <v>1353.7111299999999</v>
      </c>
      <c r="K54" s="989">
        <v>141.76810999999998</v>
      </c>
      <c r="L54" s="989">
        <v>1495.4792399999999</v>
      </c>
      <c r="M54" s="989">
        <v>2207.7962699999998</v>
      </c>
      <c r="N54" s="989">
        <v>0</v>
      </c>
      <c r="O54" s="989">
        <v>2207.7962699999998</v>
      </c>
      <c r="P54" s="989">
        <v>3561.5074</v>
      </c>
      <c r="Q54" s="989">
        <v>141.76810999999998</v>
      </c>
      <c r="R54" s="990">
        <v>3703.2755099999999</v>
      </c>
    </row>
    <row r="55" spans="1:18">
      <c r="A55" s="341"/>
      <c r="B55" s="341"/>
      <c r="C55" s="992" t="s">
        <v>217</v>
      </c>
      <c r="D55" s="993">
        <v>69872.477550000011</v>
      </c>
      <c r="E55" s="420">
        <v>719.50217000000009</v>
      </c>
      <c r="F55" s="420">
        <v>70591.979720000003</v>
      </c>
      <c r="G55" s="420">
        <v>14432.614320000001</v>
      </c>
      <c r="H55" s="420">
        <v>10549.402189999999</v>
      </c>
      <c r="I55" s="420">
        <v>24982.016510000001</v>
      </c>
      <c r="J55" s="420">
        <v>57606.826940000006</v>
      </c>
      <c r="K55" s="420">
        <v>23666.750190000002</v>
      </c>
      <c r="L55" s="420">
        <v>81273.577129999991</v>
      </c>
      <c r="M55" s="420">
        <v>8055.4954299999999</v>
      </c>
      <c r="N55" s="420">
        <v>2093.7882199999999</v>
      </c>
      <c r="O55" s="420">
        <v>10149.283650000001</v>
      </c>
      <c r="P55" s="420">
        <v>80094.936690000017</v>
      </c>
      <c r="Q55" s="420">
        <v>36309.940600000002</v>
      </c>
      <c r="R55" s="994">
        <v>116404.87728999999</v>
      </c>
    </row>
    <row r="56" spans="1:18">
      <c r="A56" s="341"/>
      <c r="B56" s="341"/>
      <c r="C56" s="992" t="s">
        <v>346</v>
      </c>
      <c r="D56" s="993">
        <v>19404.295699999999</v>
      </c>
      <c r="E56" s="420">
        <v>0</v>
      </c>
      <c r="F56" s="420">
        <v>19404.295699999999</v>
      </c>
      <c r="G56" s="420">
        <v>0</v>
      </c>
      <c r="H56" s="420">
        <v>0</v>
      </c>
      <c r="I56" s="420">
        <v>0</v>
      </c>
      <c r="J56" s="420">
        <v>424.61857000000003</v>
      </c>
      <c r="K56" s="420">
        <v>1.9789999999999999E-2</v>
      </c>
      <c r="L56" s="420">
        <v>424.63835999999998</v>
      </c>
      <c r="M56" s="420">
        <v>24.51427</v>
      </c>
      <c r="N56" s="420">
        <v>0</v>
      </c>
      <c r="O56" s="420">
        <v>24.51427</v>
      </c>
      <c r="P56" s="420">
        <v>449.13284000000004</v>
      </c>
      <c r="Q56" s="420">
        <v>1.9789999999999999E-2</v>
      </c>
      <c r="R56" s="994">
        <v>449.15262999999999</v>
      </c>
    </row>
    <row r="57" spans="1:18">
      <c r="A57" s="336" t="s">
        <v>946</v>
      </c>
      <c r="B57" s="991"/>
      <c r="C57" s="991"/>
      <c r="D57" s="988">
        <v>7311015.2653100006</v>
      </c>
      <c r="E57" s="989">
        <v>1024875.2304999999</v>
      </c>
      <c r="F57" s="989">
        <v>8335890.4958100002</v>
      </c>
      <c r="G57" s="989">
        <v>1721544.6068900002</v>
      </c>
      <c r="H57" s="989">
        <v>819456.22783999995</v>
      </c>
      <c r="I57" s="989">
        <v>2541000.8347300007</v>
      </c>
      <c r="J57" s="989">
        <v>3558316.4835100002</v>
      </c>
      <c r="K57" s="989">
        <v>1909549.5905200001</v>
      </c>
      <c r="L57" s="989">
        <v>5467866.0740299998</v>
      </c>
      <c r="M57" s="989">
        <v>1237347.4426299999</v>
      </c>
      <c r="N57" s="989">
        <v>675264.24219000002</v>
      </c>
      <c r="O57" s="989">
        <v>1912611.6848199996</v>
      </c>
      <c r="P57" s="989">
        <v>6517208.5330300005</v>
      </c>
      <c r="Q57" s="989">
        <v>3404270.0605500001</v>
      </c>
      <c r="R57" s="990">
        <v>9921478.593580002</v>
      </c>
    </row>
    <row r="58" spans="1:18">
      <c r="A58" s="336" t="s">
        <v>6</v>
      </c>
      <c r="B58" s="336" t="s">
        <v>218</v>
      </c>
      <c r="C58" s="336" t="s">
        <v>6</v>
      </c>
      <c r="D58" s="988">
        <v>758198.99248999998</v>
      </c>
      <c r="E58" s="989">
        <v>52116.915849999998</v>
      </c>
      <c r="F58" s="989">
        <v>810315.90834000008</v>
      </c>
      <c r="G58" s="989">
        <v>147386.50330000001</v>
      </c>
      <c r="H58" s="989">
        <v>22974.947260000001</v>
      </c>
      <c r="I58" s="989">
        <v>170361.45056</v>
      </c>
      <c r="J58" s="989">
        <v>333342.15645000001</v>
      </c>
      <c r="K58" s="989">
        <v>52658.791320000004</v>
      </c>
      <c r="L58" s="989">
        <v>386000.94776999997</v>
      </c>
      <c r="M58" s="989">
        <v>93455.999550000008</v>
      </c>
      <c r="N58" s="989">
        <v>17083.345370000003</v>
      </c>
      <c r="O58" s="989">
        <v>110539.34492</v>
      </c>
      <c r="P58" s="989">
        <v>574184.65929999994</v>
      </c>
      <c r="Q58" s="989">
        <v>92717.083949999986</v>
      </c>
      <c r="R58" s="990">
        <v>666901.74325000006</v>
      </c>
    </row>
    <row r="59" spans="1:18">
      <c r="A59" s="341"/>
      <c r="B59" s="336" t="s">
        <v>347</v>
      </c>
      <c r="C59" s="336" t="s">
        <v>347</v>
      </c>
      <c r="D59" s="988">
        <v>46892.457000000002</v>
      </c>
      <c r="E59" s="989">
        <v>0</v>
      </c>
      <c r="F59" s="989">
        <v>46892.457000000002</v>
      </c>
      <c r="G59" s="989">
        <v>0</v>
      </c>
      <c r="H59" s="989">
        <v>0</v>
      </c>
      <c r="I59" s="989">
        <v>0</v>
      </c>
      <c r="J59" s="989">
        <v>1824.3980300000001</v>
      </c>
      <c r="K59" s="989">
        <v>211.3742</v>
      </c>
      <c r="L59" s="989">
        <v>2035.77223</v>
      </c>
      <c r="M59" s="989">
        <v>2402.0287799999996</v>
      </c>
      <c r="N59" s="989">
        <v>26.026</v>
      </c>
      <c r="O59" s="989">
        <v>2428.0547799999999</v>
      </c>
      <c r="P59" s="989">
        <v>4226.4268099999999</v>
      </c>
      <c r="Q59" s="989">
        <v>237.40020000000001</v>
      </c>
      <c r="R59" s="990">
        <v>4463.82701</v>
      </c>
    </row>
    <row r="60" spans="1:18">
      <c r="A60" s="341"/>
      <c r="B60" s="336" t="s">
        <v>348</v>
      </c>
      <c r="C60" s="336" t="s">
        <v>349</v>
      </c>
      <c r="D60" s="988">
        <v>5553.8056100000003</v>
      </c>
      <c r="E60" s="989">
        <v>0</v>
      </c>
      <c r="F60" s="989">
        <v>5553.8056100000003</v>
      </c>
      <c r="G60" s="989">
        <v>0</v>
      </c>
      <c r="H60" s="989">
        <v>0</v>
      </c>
      <c r="I60" s="989">
        <v>0</v>
      </c>
      <c r="J60" s="989">
        <v>7.3623799999999999</v>
      </c>
      <c r="K60" s="989">
        <v>6.28E-3</v>
      </c>
      <c r="L60" s="989">
        <v>7.3686600000000002</v>
      </c>
      <c r="M60" s="989">
        <v>0.71028999999999998</v>
      </c>
      <c r="N60" s="989">
        <v>0</v>
      </c>
      <c r="O60" s="989">
        <v>0.71028999999999998</v>
      </c>
      <c r="P60" s="989">
        <v>8.0726700000000005</v>
      </c>
      <c r="Q60" s="989">
        <v>6.28E-3</v>
      </c>
      <c r="R60" s="990">
        <v>8.078949999999999</v>
      </c>
    </row>
    <row r="61" spans="1:18">
      <c r="A61" s="341"/>
      <c r="B61" s="336" t="s">
        <v>350</v>
      </c>
      <c r="C61" s="336" t="s">
        <v>350</v>
      </c>
      <c r="D61" s="988">
        <v>2135.6054300000001</v>
      </c>
      <c r="E61" s="989">
        <v>0</v>
      </c>
      <c r="F61" s="989">
        <v>2135.6054300000001</v>
      </c>
      <c r="G61" s="989">
        <v>0</v>
      </c>
      <c r="H61" s="989">
        <v>0</v>
      </c>
      <c r="I61" s="989">
        <v>0</v>
      </c>
      <c r="J61" s="989">
        <v>6.1791800000000006</v>
      </c>
      <c r="K61" s="989">
        <v>0</v>
      </c>
      <c r="L61" s="989">
        <v>6.1791800000000006</v>
      </c>
      <c r="M61" s="989">
        <v>0</v>
      </c>
      <c r="N61" s="989">
        <v>0</v>
      </c>
      <c r="O61" s="989">
        <v>0</v>
      </c>
      <c r="P61" s="989">
        <v>6.1791800000000006</v>
      </c>
      <c r="Q61" s="989">
        <v>0</v>
      </c>
      <c r="R61" s="990">
        <v>6.1791800000000006</v>
      </c>
    </row>
    <row r="62" spans="1:18">
      <c r="A62" s="336" t="s">
        <v>947</v>
      </c>
      <c r="B62" s="991"/>
      <c r="C62" s="991"/>
      <c r="D62" s="988">
        <v>812780.86052999995</v>
      </c>
      <c r="E62" s="989">
        <v>52116.915849999998</v>
      </c>
      <c r="F62" s="989">
        <v>864897.77637999994</v>
      </c>
      <c r="G62" s="989">
        <v>147386.50330000001</v>
      </c>
      <c r="H62" s="989">
        <v>22974.947260000001</v>
      </c>
      <c r="I62" s="989">
        <v>170361.45056</v>
      </c>
      <c r="J62" s="989">
        <v>335180.09603999997</v>
      </c>
      <c r="K62" s="989">
        <v>52870.171800000004</v>
      </c>
      <c r="L62" s="989">
        <v>388050.26784000004</v>
      </c>
      <c r="M62" s="989">
        <v>95858.738620000018</v>
      </c>
      <c r="N62" s="989">
        <v>17109.371370000001</v>
      </c>
      <c r="O62" s="989">
        <v>112968.10999000001</v>
      </c>
      <c r="P62" s="989">
        <v>578425.3379599998</v>
      </c>
      <c r="Q62" s="989">
        <v>92954.490429999991</v>
      </c>
      <c r="R62" s="990">
        <v>671379.82839000004</v>
      </c>
    </row>
    <row r="63" spans="1:18">
      <c r="A63" s="336" t="s">
        <v>7</v>
      </c>
      <c r="B63" s="336" t="s">
        <v>351</v>
      </c>
      <c r="C63" s="336" t="s">
        <v>351</v>
      </c>
      <c r="D63" s="988">
        <v>49519.249219999998</v>
      </c>
      <c r="E63" s="989">
        <v>0</v>
      </c>
      <c r="F63" s="989">
        <v>49519.249219999998</v>
      </c>
      <c r="G63" s="989">
        <v>2.3565200000000002</v>
      </c>
      <c r="H63" s="989">
        <v>0</v>
      </c>
      <c r="I63" s="989">
        <v>2.3565200000000002</v>
      </c>
      <c r="J63" s="989">
        <v>3563.3474500000002</v>
      </c>
      <c r="K63" s="989">
        <v>177.43510999999998</v>
      </c>
      <c r="L63" s="989">
        <v>3740.7825600000001</v>
      </c>
      <c r="M63" s="989">
        <v>4076.5731700000001</v>
      </c>
      <c r="N63" s="989">
        <v>0</v>
      </c>
      <c r="O63" s="989">
        <v>4076.5731700000001</v>
      </c>
      <c r="P63" s="989">
        <v>7642.2771400000001</v>
      </c>
      <c r="Q63" s="989">
        <v>177.43510999999998</v>
      </c>
      <c r="R63" s="990">
        <v>7819.7122499999996</v>
      </c>
    </row>
    <row r="64" spans="1:18">
      <c r="A64" s="341"/>
      <c r="B64" s="336" t="s">
        <v>7</v>
      </c>
      <c r="C64" s="336" t="s">
        <v>7</v>
      </c>
      <c r="D64" s="988">
        <v>1891797.1779200002</v>
      </c>
      <c r="E64" s="989">
        <v>80541.118660000007</v>
      </c>
      <c r="F64" s="989">
        <v>1972338.2965799998</v>
      </c>
      <c r="G64" s="989">
        <v>178410.47319999998</v>
      </c>
      <c r="H64" s="989">
        <v>193184.90747999999</v>
      </c>
      <c r="I64" s="989">
        <v>371595.38068</v>
      </c>
      <c r="J64" s="989">
        <v>732312.62676000001</v>
      </c>
      <c r="K64" s="989">
        <v>198697.04303</v>
      </c>
      <c r="L64" s="989">
        <v>931009.66978999996</v>
      </c>
      <c r="M64" s="989">
        <v>312776.36283000006</v>
      </c>
      <c r="N64" s="989">
        <v>83947.289230000009</v>
      </c>
      <c r="O64" s="989">
        <v>396723.65205999999</v>
      </c>
      <c r="P64" s="989">
        <v>1223499.46279</v>
      </c>
      <c r="Q64" s="989">
        <v>475829.23974000005</v>
      </c>
      <c r="R64" s="990">
        <v>1699328.7025299997</v>
      </c>
    </row>
    <row r="65" spans="1:18">
      <c r="A65" s="341"/>
      <c r="B65" s="336" t="s">
        <v>352</v>
      </c>
      <c r="C65" s="336" t="s">
        <v>352</v>
      </c>
      <c r="D65" s="988">
        <v>39673.01599</v>
      </c>
      <c r="E65" s="989">
        <v>0</v>
      </c>
      <c r="F65" s="989">
        <v>39673.01599</v>
      </c>
      <c r="G65" s="989">
        <v>0</v>
      </c>
      <c r="H65" s="989">
        <v>0</v>
      </c>
      <c r="I65" s="989">
        <v>0</v>
      </c>
      <c r="J65" s="989">
        <v>1386.5840000000001</v>
      </c>
      <c r="K65" s="989">
        <v>73.243210000000005</v>
      </c>
      <c r="L65" s="989">
        <v>1459.8272099999999</v>
      </c>
      <c r="M65" s="989">
        <v>2715.6221399999999</v>
      </c>
      <c r="N65" s="989">
        <v>0</v>
      </c>
      <c r="O65" s="989">
        <v>2715.6221399999999</v>
      </c>
      <c r="P65" s="989">
        <v>4102.2061400000002</v>
      </c>
      <c r="Q65" s="989">
        <v>73.243210000000005</v>
      </c>
      <c r="R65" s="990">
        <v>4175.4493499999999</v>
      </c>
    </row>
    <row r="66" spans="1:18">
      <c r="A66" s="341"/>
      <c r="B66" s="341"/>
      <c r="C66" s="992" t="s">
        <v>353</v>
      </c>
      <c r="D66" s="993">
        <v>3867.0068900000001</v>
      </c>
      <c r="E66" s="420">
        <v>0</v>
      </c>
      <c r="F66" s="420">
        <v>3867.0068900000001</v>
      </c>
      <c r="G66" s="420">
        <v>0</v>
      </c>
      <c r="H66" s="420">
        <v>0</v>
      </c>
      <c r="I66" s="420">
        <v>0</v>
      </c>
      <c r="J66" s="420">
        <v>11.00398</v>
      </c>
      <c r="K66" s="420">
        <v>4.2570000000000004E-2</v>
      </c>
      <c r="L66" s="420">
        <v>11.04655</v>
      </c>
      <c r="M66" s="420">
        <v>80</v>
      </c>
      <c r="N66" s="420">
        <v>0</v>
      </c>
      <c r="O66" s="420">
        <v>80</v>
      </c>
      <c r="P66" s="420">
        <v>91.003979999999999</v>
      </c>
      <c r="Q66" s="420">
        <v>4.2570000000000004E-2</v>
      </c>
      <c r="R66" s="994">
        <v>91.046549999999996</v>
      </c>
    </row>
    <row r="67" spans="1:18">
      <c r="A67" s="341"/>
      <c r="B67" s="336" t="s">
        <v>219</v>
      </c>
      <c r="C67" s="336" t="s">
        <v>219</v>
      </c>
      <c r="D67" s="988">
        <v>268576.89142</v>
      </c>
      <c r="E67" s="989">
        <v>177.20695000000001</v>
      </c>
      <c r="F67" s="989">
        <v>268754.09837000002</v>
      </c>
      <c r="G67" s="989">
        <v>19492.58958</v>
      </c>
      <c r="H67" s="989">
        <v>328.47495000000004</v>
      </c>
      <c r="I67" s="989">
        <v>19821.06453</v>
      </c>
      <c r="J67" s="989">
        <v>45680.166189999996</v>
      </c>
      <c r="K67" s="989">
        <v>3521.3561799999998</v>
      </c>
      <c r="L67" s="989">
        <v>49201.522369999999</v>
      </c>
      <c r="M67" s="989">
        <v>10309.43219</v>
      </c>
      <c r="N67" s="989">
        <v>191.57352999999998</v>
      </c>
      <c r="O67" s="989">
        <v>10501.005720000001</v>
      </c>
      <c r="P67" s="989">
        <v>75482.187959999996</v>
      </c>
      <c r="Q67" s="989">
        <v>4041.4046600000001</v>
      </c>
      <c r="R67" s="990">
        <v>79523.59262000001</v>
      </c>
    </row>
    <row r="68" spans="1:18">
      <c r="A68" s="341"/>
      <c r="B68" s="341"/>
      <c r="C68" s="992" t="s">
        <v>354</v>
      </c>
      <c r="D68" s="993">
        <v>5576.598</v>
      </c>
      <c r="E68" s="420">
        <v>0</v>
      </c>
      <c r="F68" s="420">
        <v>5576.598</v>
      </c>
      <c r="G68" s="420">
        <v>0</v>
      </c>
      <c r="H68" s="420">
        <v>0</v>
      </c>
      <c r="I68" s="420">
        <v>0</v>
      </c>
      <c r="J68" s="420">
        <v>12.52068</v>
      </c>
      <c r="K68" s="420">
        <v>0</v>
      </c>
      <c r="L68" s="420">
        <v>12.52068</v>
      </c>
      <c r="M68" s="420">
        <v>5</v>
      </c>
      <c r="N68" s="420">
        <v>0</v>
      </c>
      <c r="O68" s="420">
        <v>5</v>
      </c>
      <c r="P68" s="420">
        <v>17.520679999999999</v>
      </c>
      <c r="Q68" s="420">
        <v>0</v>
      </c>
      <c r="R68" s="994">
        <v>17.520679999999999</v>
      </c>
    </row>
    <row r="69" spans="1:18">
      <c r="A69" s="341"/>
      <c r="B69" s="341"/>
      <c r="C69" s="992" t="s">
        <v>355</v>
      </c>
      <c r="D69" s="993">
        <v>8581.0206699999999</v>
      </c>
      <c r="E69" s="420">
        <v>0</v>
      </c>
      <c r="F69" s="420">
        <v>8581.0206699999999</v>
      </c>
      <c r="G69" s="420">
        <v>0</v>
      </c>
      <c r="H69" s="420">
        <v>0</v>
      </c>
      <c r="I69" s="420">
        <v>0</v>
      </c>
      <c r="J69" s="420">
        <v>13.177670000000001</v>
      </c>
      <c r="K69" s="420">
        <v>2.2000000000000001E-4</v>
      </c>
      <c r="L69" s="420">
        <v>13.17789</v>
      </c>
      <c r="M69" s="420">
        <v>2.2999999999999998</v>
      </c>
      <c r="N69" s="420">
        <v>0</v>
      </c>
      <c r="O69" s="420">
        <v>2.2999999999999998</v>
      </c>
      <c r="P69" s="420">
        <v>15.47767</v>
      </c>
      <c r="Q69" s="420">
        <v>2.2000000000000001E-4</v>
      </c>
      <c r="R69" s="994">
        <v>15.477889999999999</v>
      </c>
    </row>
    <row r="70" spans="1:18">
      <c r="A70" s="341"/>
      <c r="B70" s="336" t="s">
        <v>356</v>
      </c>
      <c r="C70" s="336" t="s">
        <v>356</v>
      </c>
      <c r="D70" s="988">
        <v>54146.874880000003</v>
      </c>
      <c r="E70" s="989">
        <v>0</v>
      </c>
      <c r="F70" s="989">
        <v>54146.874880000003</v>
      </c>
      <c r="G70" s="989">
        <v>0</v>
      </c>
      <c r="H70" s="989">
        <v>0</v>
      </c>
      <c r="I70" s="989">
        <v>0</v>
      </c>
      <c r="J70" s="989">
        <v>1548.1724899999999</v>
      </c>
      <c r="K70" s="989">
        <v>6.5428999999999995</v>
      </c>
      <c r="L70" s="989">
        <v>1554.7153899999998</v>
      </c>
      <c r="M70" s="989">
        <v>2578.4826600000001</v>
      </c>
      <c r="N70" s="989">
        <v>0</v>
      </c>
      <c r="O70" s="989">
        <v>2578.4826600000001</v>
      </c>
      <c r="P70" s="989">
        <v>4126.6551500000005</v>
      </c>
      <c r="Q70" s="989">
        <v>6.5428999999999995</v>
      </c>
      <c r="R70" s="990">
        <v>4133.19805</v>
      </c>
    </row>
    <row r="71" spans="1:18">
      <c r="A71" s="341"/>
      <c r="B71" s="336" t="s">
        <v>357</v>
      </c>
      <c r="C71" s="336" t="s">
        <v>358</v>
      </c>
      <c r="D71" s="988">
        <v>80801.665040000007</v>
      </c>
      <c r="E71" s="989">
        <v>0</v>
      </c>
      <c r="F71" s="989">
        <v>80801.665040000007</v>
      </c>
      <c r="G71" s="989">
        <v>0</v>
      </c>
      <c r="H71" s="989">
        <v>0</v>
      </c>
      <c r="I71" s="989">
        <v>0</v>
      </c>
      <c r="J71" s="989">
        <v>2534.6646099999998</v>
      </c>
      <c r="K71" s="989">
        <v>6.8273599999999997</v>
      </c>
      <c r="L71" s="989">
        <v>2541.49197</v>
      </c>
      <c r="M71" s="989">
        <v>2324.67373</v>
      </c>
      <c r="N71" s="989">
        <v>0</v>
      </c>
      <c r="O71" s="989">
        <v>2324.67373</v>
      </c>
      <c r="P71" s="989">
        <v>4859.3383400000002</v>
      </c>
      <c r="Q71" s="989">
        <v>6.8273599999999997</v>
      </c>
      <c r="R71" s="990">
        <v>4866.1657000000005</v>
      </c>
    </row>
    <row r="72" spans="1:18">
      <c r="A72" s="341"/>
      <c r="B72" s="336" t="s">
        <v>220</v>
      </c>
      <c r="C72" s="336" t="s">
        <v>220</v>
      </c>
      <c r="D72" s="988">
        <v>1138358.96817</v>
      </c>
      <c r="E72" s="989">
        <v>9685.3676300000006</v>
      </c>
      <c r="F72" s="989">
        <v>1148044.3358</v>
      </c>
      <c r="G72" s="989">
        <v>88058.735709999994</v>
      </c>
      <c r="H72" s="989">
        <v>20906.074240000002</v>
      </c>
      <c r="I72" s="989">
        <v>108964.80995000001</v>
      </c>
      <c r="J72" s="989">
        <v>162517.87195000003</v>
      </c>
      <c r="K72" s="989">
        <v>18240.800589999999</v>
      </c>
      <c r="L72" s="989">
        <v>180758.67254000003</v>
      </c>
      <c r="M72" s="989">
        <v>37962.913770000006</v>
      </c>
      <c r="N72" s="989">
        <v>7752.0235500000008</v>
      </c>
      <c r="O72" s="989">
        <v>45714.937320000005</v>
      </c>
      <c r="P72" s="989">
        <v>288539.52143000008</v>
      </c>
      <c r="Q72" s="989">
        <v>46898.898379999999</v>
      </c>
      <c r="R72" s="990">
        <v>335438.41980999993</v>
      </c>
    </row>
    <row r="73" spans="1:18">
      <c r="A73" s="341"/>
      <c r="B73" s="336" t="s">
        <v>330</v>
      </c>
      <c r="C73" s="336" t="s">
        <v>359</v>
      </c>
      <c r="D73" s="988">
        <v>18641.389159999999</v>
      </c>
      <c r="E73" s="989">
        <v>0</v>
      </c>
      <c r="F73" s="989">
        <v>18641.389159999999</v>
      </c>
      <c r="G73" s="989">
        <v>0</v>
      </c>
      <c r="H73" s="989">
        <v>0</v>
      </c>
      <c r="I73" s="989">
        <v>0</v>
      </c>
      <c r="J73" s="989">
        <v>171.11975000000001</v>
      </c>
      <c r="K73" s="989">
        <v>4.0999999999999999E-4</v>
      </c>
      <c r="L73" s="989">
        <v>171.12016</v>
      </c>
      <c r="M73" s="989">
        <v>168.3</v>
      </c>
      <c r="N73" s="989">
        <v>0</v>
      </c>
      <c r="O73" s="989">
        <v>168.3</v>
      </c>
      <c r="P73" s="989">
        <v>339.41975000000002</v>
      </c>
      <c r="Q73" s="989">
        <v>4.0999999999999999E-4</v>
      </c>
      <c r="R73" s="990">
        <v>339.42015999999995</v>
      </c>
    </row>
    <row r="74" spans="1:18">
      <c r="A74" s="341"/>
      <c r="B74" s="336" t="s">
        <v>360</v>
      </c>
      <c r="C74" s="336" t="s">
        <v>360</v>
      </c>
      <c r="D74" s="988">
        <v>7973.3646100000005</v>
      </c>
      <c r="E74" s="989">
        <v>0</v>
      </c>
      <c r="F74" s="989">
        <v>7973.3646100000005</v>
      </c>
      <c r="G74" s="989">
        <v>0</v>
      </c>
      <c r="H74" s="989">
        <v>0</v>
      </c>
      <c r="I74" s="989">
        <v>0</v>
      </c>
      <c r="J74" s="989">
        <v>8.6782500000000002</v>
      </c>
      <c r="K74" s="989">
        <v>4.4299999999999999E-3</v>
      </c>
      <c r="L74" s="989">
        <v>8.6826799999999995</v>
      </c>
      <c r="M74" s="989">
        <v>0</v>
      </c>
      <c r="N74" s="989">
        <v>0</v>
      </c>
      <c r="O74" s="989">
        <v>0</v>
      </c>
      <c r="P74" s="989">
        <v>8.6782500000000002</v>
      </c>
      <c r="Q74" s="989">
        <v>4.4299999999999999E-3</v>
      </c>
      <c r="R74" s="990">
        <v>8.6826799999999995</v>
      </c>
    </row>
    <row r="75" spans="1:18">
      <c r="A75" s="341"/>
      <c r="B75" s="336" t="s">
        <v>68</v>
      </c>
      <c r="C75" s="336" t="s">
        <v>68</v>
      </c>
      <c r="D75" s="988">
        <v>14967.378439999999</v>
      </c>
      <c r="E75" s="989">
        <v>0</v>
      </c>
      <c r="F75" s="989">
        <v>14967.378439999999</v>
      </c>
      <c r="G75" s="989">
        <v>0</v>
      </c>
      <c r="H75" s="989">
        <v>0</v>
      </c>
      <c r="I75" s="989">
        <v>0</v>
      </c>
      <c r="J75" s="989">
        <v>1301.4996299999998</v>
      </c>
      <c r="K75" s="989">
        <v>0.41447000000000001</v>
      </c>
      <c r="L75" s="989">
        <v>1301.9141000000002</v>
      </c>
      <c r="M75" s="989">
        <v>1673.5797299999999</v>
      </c>
      <c r="N75" s="989">
        <v>0</v>
      </c>
      <c r="O75" s="989">
        <v>1673.5797299999999</v>
      </c>
      <c r="P75" s="989">
        <v>2975.0793599999997</v>
      </c>
      <c r="Q75" s="989">
        <v>0.41447000000000001</v>
      </c>
      <c r="R75" s="990">
        <v>2975.4938299999999</v>
      </c>
    </row>
    <row r="76" spans="1:18">
      <c r="A76" s="341"/>
      <c r="B76" s="341"/>
      <c r="C76" s="992" t="s">
        <v>361</v>
      </c>
      <c r="D76" s="993">
        <v>6138.1574400000009</v>
      </c>
      <c r="E76" s="420">
        <v>0</v>
      </c>
      <c r="F76" s="420">
        <v>6138.1574400000009</v>
      </c>
      <c r="G76" s="420">
        <v>0</v>
      </c>
      <c r="H76" s="420">
        <v>0</v>
      </c>
      <c r="I76" s="420">
        <v>0</v>
      </c>
      <c r="J76" s="420">
        <v>17.590240000000001</v>
      </c>
      <c r="K76" s="420">
        <v>9.1500000000000001E-3</v>
      </c>
      <c r="L76" s="420">
        <v>17.59939</v>
      </c>
      <c r="M76" s="420">
        <v>0</v>
      </c>
      <c r="N76" s="420">
        <v>0</v>
      </c>
      <c r="O76" s="420">
        <v>0</v>
      </c>
      <c r="P76" s="420">
        <v>17.590240000000001</v>
      </c>
      <c r="Q76" s="420">
        <v>9.1500000000000001E-3</v>
      </c>
      <c r="R76" s="994">
        <v>17.59939</v>
      </c>
    </row>
    <row r="77" spans="1:18">
      <c r="A77" s="341"/>
      <c r="B77" s="336" t="s">
        <v>362</v>
      </c>
      <c r="C77" s="336" t="s">
        <v>362</v>
      </c>
      <c r="D77" s="988">
        <v>13237.554269999999</v>
      </c>
      <c r="E77" s="989">
        <v>0</v>
      </c>
      <c r="F77" s="989">
        <v>13237.554269999999</v>
      </c>
      <c r="G77" s="989">
        <v>0</v>
      </c>
      <c r="H77" s="989">
        <v>0</v>
      </c>
      <c r="I77" s="989">
        <v>0</v>
      </c>
      <c r="J77" s="989">
        <v>5.7730899999999998</v>
      </c>
      <c r="K77" s="989">
        <v>3.49E-3</v>
      </c>
      <c r="L77" s="989">
        <v>5.77658</v>
      </c>
      <c r="M77" s="989">
        <v>1.51756</v>
      </c>
      <c r="N77" s="989">
        <v>0</v>
      </c>
      <c r="O77" s="989">
        <v>1.51756</v>
      </c>
      <c r="P77" s="989">
        <v>7.2906499999999994</v>
      </c>
      <c r="Q77" s="989">
        <v>3.49E-3</v>
      </c>
      <c r="R77" s="990">
        <v>7.2941400000000005</v>
      </c>
    </row>
    <row r="78" spans="1:18">
      <c r="A78" s="341"/>
      <c r="B78" s="336" t="s">
        <v>363</v>
      </c>
      <c r="C78" s="336" t="s">
        <v>363</v>
      </c>
      <c r="D78" s="988">
        <v>26634.759239999999</v>
      </c>
      <c r="E78" s="989">
        <v>0</v>
      </c>
      <c r="F78" s="989">
        <v>26634.759239999999</v>
      </c>
      <c r="G78" s="989">
        <v>0</v>
      </c>
      <c r="H78" s="989">
        <v>0</v>
      </c>
      <c r="I78" s="989">
        <v>0</v>
      </c>
      <c r="J78" s="989">
        <v>1223.4427000000001</v>
      </c>
      <c r="K78" s="989">
        <v>89.582850000000008</v>
      </c>
      <c r="L78" s="989">
        <v>1313.0255500000001</v>
      </c>
      <c r="M78" s="989">
        <v>798.55031000000008</v>
      </c>
      <c r="N78" s="989">
        <v>11.195229999999999</v>
      </c>
      <c r="O78" s="989">
        <v>809.74554000000001</v>
      </c>
      <c r="P78" s="989">
        <v>2021.9930099999999</v>
      </c>
      <c r="Q78" s="989">
        <v>100.77808</v>
      </c>
      <c r="R78" s="990">
        <v>2122.7710899999997</v>
      </c>
    </row>
    <row r="79" spans="1:18">
      <c r="A79" s="336" t="s">
        <v>948</v>
      </c>
      <c r="B79" s="991"/>
      <c r="C79" s="991"/>
      <c r="D79" s="988">
        <v>3628491.0713599999</v>
      </c>
      <c r="E79" s="989">
        <v>90403.693240000008</v>
      </c>
      <c r="F79" s="989">
        <v>3718894.7646000003</v>
      </c>
      <c r="G79" s="989">
        <v>285964.15500999999</v>
      </c>
      <c r="H79" s="989">
        <v>214419.45666999999</v>
      </c>
      <c r="I79" s="989">
        <v>500383.61168000003</v>
      </c>
      <c r="J79" s="989">
        <v>952308.23944000015</v>
      </c>
      <c r="K79" s="989">
        <v>220813.30597000004</v>
      </c>
      <c r="L79" s="989">
        <v>1173121.5454099998</v>
      </c>
      <c r="M79" s="989">
        <v>375473.30809000006</v>
      </c>
      <c r="N79" s="989">
        <v>91902.081540000014</v>
      </c>
      <c r="O79" s="989">
        <v>467375.38963000011</v>
      </c>
      <c r="P79" s="989">
        <v>1613745.7025400004</v>
      </c>
      <c r="Q79" s="989">
        <v>527134.84418000013</v>
      </c>
      <c r="R79" s="990">
        <v>2140880.54672</v>
      </c>
    </row>
    <row r="80" spans="1:18">
      <c r="A80" s="336" t="s">
        <v>8</v>
      </c>
      <c r="B80" s="336" t="s">
        <v>221</v>
      </c>
      <c r="C80" s="336" t="s">
        <v>89</v>
      </c>
      <c r="D80" s="988">
        <v>272337.15077000001</v>
      </c>
      <c r="E80" s="989">
        <v>11481.13305</v>
      </c>
      <c r="F80" s="989">
        <v>283818.28382000001</v>
      </c>
      <c r="G80" s="989">
        <v>48289.363660000003</v>
      </c>
      <c r="H80" s="989">
        <v>40656.996599999999</v>
      </c>
      <c r="I80" s="989">
        <v>88946.360259999987</v>
      </c>
      <c r="J80" s="989">
        <v>243717.11150999999</v>
      </c>
      <c r="K80" s="989">
        <v>120783.14087</v>
      </c>
      <c r="L80" s="989">
        <v>364500.25238000002</v>
      </c>
      <c r="M80" s="989">
        <v>127485.87388</v>
      </c>
      <c r="N80" s="989">
        <v>39477.035680000001</v>
      </c>
      <c r="O80" s="989">
        <v>166962.90956</v>
      </c>
      <c r="P80" s="989">
        <v>419492.34904999996</v>
      </c>
      <c r="Q80" s="989">
        <v>200917.17314999999</v>
      </c>
      <c r="R80" s="990">
        <v>620409.52219999989</v>
      </c>
    </row>
    <row r="81" spans="1:18">
      <c r="A81" s="341"/>
      <c r="B81" s="341"/>
      <c r="C81" s="992" t="s">
        <v>8</v>
      </c>
      <c r="D81" s="993">
        <v>1396029.5908899999</v>
      </c>
      <c r="E81" s="420">
        <v>81723.462289999996</v>
      </c>
      <c r="F81" s="420">
        <v>1477753.05318</v>
      </c>
      <c r="G81" s="420">
        <v>290698.16589999996</v>
      </c>
      <c r="H81" s="420">
        <v>291797.70619000006</v>
      </c>
      <c r="I81" s="420">
        <v>582495.87209000019</v>
      </c>
      <c r="J81" s="420">
        <v>937253.46620000002</v>
      </c>
      <c r="K81" s="420">
        <v>372001.34824999998</v>
      </c>
      <c r="L81" s="420">
        <v>1309254.8144500002</v>
      </c>
      <c r="M81" s="420">
        <v>1945711.92805</v>
      </c>
      <c r="N81" s="420">
        <v>1336313.0129599997</v>
      </c>
      <c r="O81" s="420">
        <v>3282024.9410099993</v>
      </c>
      <c r="P81" s="420">
        <v>3173663.5601500007</v>
      </c>
      <c r="Q81" s="420">
        <v>2000112.0673999998</v>
      </c>
      <c r="R81" s="994">
        <v>5173775.6275500003</v>
      </c>
    </row>
    <row r="82" spans="1:18">
      <c r="A82" s="341"/>
      <c r="B82" s="341"/>
      <c r="C82" s="992" t="s">
        <v>93</v>
      </c>
      <c r="D82" s="993">
        <v>380936.73858999996</v>
      </c>
      <c r="E82" s="420">
        <v>2166.4585099999999</v>
      </c>
      <c r="F82" s="420">
        <v>383103.19709999999</v>
      </c>
      <c r="G82" s="420">
        <v>15300.075640000001</v>
      </c>
      <c r="H82" s="420">
        <v>4391.4584500000001</v>
      </c>
      <c r="I82" s="420">
        <v>19691.534090000001</v>
      </c>
      <c r="J82" s="420">
        <v>125432.19887000001</v>
      </c>
      <c r="K82" s="420">
        <v>22153.284650000001</v>
      </c>
      <c r="L82" s="420">
        <v>147585.48351999998</v>
      </c>
      <c r="M82" s="420">
        <v>88984.517430000007</v>
      </c>
      <c r="N82" s="420">
        <v>15453.066899999998</v>
      </c>
      <c r="O82" s="420">
        <v>104437.58433</v>
      </c>
      <c r="P82" s="420">
        <v>229716.79193999997</v>
      </c>
      <c r="Q82" s="420">
        <v>41997.81</v>
      </c>
      <c r="R82" s="994">
        <v>271714.60194000002</v>
      </c>
    </row>
    <row r="83" spans="1:18">
      <c r="A83" s="341"/>
      <c r="B83" s="341"/>
      <c r="C83" s="992" t="s">
        <v>92</v>
      </c>
      <c r="D83" s="993">
        <v>1682024.6659900001</v>
      </c>
      <c r="E83" s="420">
        <v>883378.47712000005</v>
      </c>
      <c r="F83" s="420">
        <v>2565403.1431100001</v>
      </c>
      <c r="G83" s="420">
        <v>169700.97519999999</v>
      </c>
      <c r="H83" s="420">
        <v>153232.69803999999</v>
      </c>
      <c r="I83" s="420">
        <v>322933.67324000003</v>
      </c>
      <c r="J83" s="420">
        <v>272801.76608999999</v>
      </c>
      <c r="K83" s="420">
        <v>204436.80588</v>
      </c>
      <c r="L83" s="420">
        <v>477238.57197000005</v>
      </c>
      <c r="M83" s="420">
        <v>468391.80037000001</v>
      </c>
      <c r="N83" s="420">
        <v>481284.10679000005</v>
      </c>
      <c r="O83" s="420">
        <v>949675.90715999994</v>
      </c>
      <c r="P83" s="420">
        <v>910894.54165999999</v>
      </c>
      <c r="Q83" s="420">
        <v>838953.61071000004</v>
      </c>
      <c r="R83" s="994">
        <v>1749848.1523699998</v>
      </c>
    </row>
    <row r="84" spans="1:18">
      <c r="A84" s="341"/>
      <c r="B84" s="341"/>
      <c r="C84" s="992" t="s">
        <v>222</v>
      </c>
      <c r="D84" s="993">
        <v>275673.76513999997</v>
      </c>
      <c r="E84" s="420">
        <v>271206.62056000001</v>
      </c>
      <c r="F84" s="420">
        <v>546880.3857000001</v>
      </c>
      <c r="G84" s="420">
        <v>117065.26237000001</v>
      </c>
      <c r="H84" s="420">
        <v>39386.137430000002</v>
      </c>
      <c r="I84" s="420">
        <v>156451.39980000001</v>
      </c>
      <c r="J84" s="420">
        <v>47684.110439999997</v>
      </c>
      <c r="K84" s="420">
        <v>61629.156689999996</v>
      </c>
      <c r="L84" s="420">
        <v>109313.26712999999</v>
      </c>
      <c r="M84" s="420">
        <v>47380.735999999997</v>
      </c>
      <c r="N84" s="420">
        <v>45829.340900000003</v>
      </c>
      <c r="O84" s="420">
        <v>93210.0769</v>
      </c>
      <c r="P84" s="420">
        <v>212130.10881000001</v>
      </c>
      <c r="Q84" s="420">
        <v>146844.63502000002</v>
      </c>
      <c r="R84" s="994">
        <v>358974.74382999993</v>
      </c>
    </row>
    <row r="85" spans="1:18">
      <c r="A85" s="341"/>
      <c r="B85" s="341"/>
      <c r="C85" s="992" t="s">
        <v>91</v>
      </c>
      <c r="D85" s="993">
        <v>207008.17178999999</v>
      </c>
      <c r="E85" s="420">
        <v>39953.622360000001</v>
      </c>
      <c r="F85" s="420">
        <v>246961.79415</v>
      </c>
      <c r="G85" s="420">
        <v>6073.4536699999999</v>
      </c>
      <c r="H85" s="420">
        <v>14838.428310000001</v>
      </c>
      <c r="I85" s="420">
        <v>20911.881980000002</v>
      </c>
      <c r="J85" s="420">
        <v>32465.110940000002</v>
      </c>
      <c r="K85" s="420">
        <v>17922.430960000002</v>
      </c>
      <c r="L85" s="420">
        <v>50387.541899999997</v>
      </c>
      <c r="M85" s="420">
        <v>15307.984779999999</v>
      </c>
      <c r="N85" s="420">
        <v>6649.4592499999999</v>
      </c>
      <c r="O85" s="420">
        <v>21957.444030000002</v>
      </c>
      <c r="P85" s="420">
        <v>53846.54939</v>
      </c>
      <c r="Q85" s="420">
        <v>39410.318520000001</v>
      </c>
      <c r="R85" s="994">
        <v>93256.867910000001</v>
      </c>
    </row>
    <row r="86" spans="1:18">
      <c r="A86" s="336" t="s">
        <v>949</v>
      </c>
      <c r="B86" s="991"/>
      <c r="C86" s="991"/>
      <c r="D86" s="988">
        <v>4214010.0831699995</v>
      </c>
      <c r="E86" s="989">
        <v>1289909.7738899998</v>
      </c>
      <c r="F86" s="989">
        <v>5503919.8570599994</v>
      </c>
      <c r="G86" s="989">
        <v>647127.29643999995</v>
      </c>
      <c r="H86" s="989">
        <v>544303.42502000008</v>
      </c>
      <c r="I86" s="989">
        <v>1191430.7214600004</v>
      </c>
      <c r="J86" s="989">
        <v>1659353.7640499999</v>
      </c>
      <c r="K86" s="989">
        <v>798926.16729999997</v>
      </c>
      <c r="L86" s="989">
        <v>2458279.9313500007</v>
      </c>
      <c r="M86" s="989">
        <v>2693262.8405099995</v>
      </c>
      <c r="N86" s="989">
        <v>1925006.02248</v>
      </c>
      <c r="O86" s="989">
        <v>4618268.8629899984</v>
      </c>
      <c r="P86" s="989">
        <v>4999743.9010000015</v>
      </c>
      <c r="Q86" s="989">
        <v>3268235.6147999996</v>
      </c>
      <c r="R86" s="990">
        <v>8267979.5157999992</v>
      </c>
    </row>
    <row r="87" spans="1:18">
      <c r="A87" s="336" t="s">
        <v>9</v>
      </c>
      <c r="B87" s="336" t="s">
        <v>364</v>
      </c>
      <c r="C87" s="336" t="s">
        <v>364</v>
      </c>
      <c r="D87" s="988">
        <v>26024.335879999999</v>
      </c>
      <c r="E87" s="989">
        <v>0</v>
      </c>
      <c r="F87" s="989">
        <v>26024.335879999999</v>
      </c>
      <c r="G87" s="989">
        <v>0</v>
      </c>
      <c r="H87" s="989">
        <v>0</v>
      </c>
      <c r="I87" s="989">
        <v>0</v>
      </c>
      <c r="J87" s="989">
        <v>1456.1705300000001</v>
      </c>
      <c r="K87" s="989">
        <v>64.404449999999997</v>
      </c>
      <c r="L87" s="989">
        <v>1520.5749799999999</v>
      </c>
      <c r="M87" s="989">
        <v>1978.2693300000001</v>
      </c>
      <c r="N87" s="989">
        <v>112.15533000000001</v>
      </c>
      <c r="O87" s="989">
        <v>2090.4246600000001</v>
      </c>
      <c r="P87" s="989">
        <v>3434.4398600000004</v>
      </c>
      <c r="Q87" s="989">
        <v>176.55977999999999</v>
      </c>
      <c r="R87" s="990">
        <v>3610.99964</v>
      </c>
    </row>
    <row r="88" spans="1:18">
      <c r="A88" s="341"/>
      <c r="B88" s="336" t="s">
        <v>365</v>
      </c>
      <c r="C88" s="336" t="s">
        <v>365</v>
      </c>
      <c r="D88" s="988">
        <v>4215.0674500000005</v>
      </c>
      <c r="E88" s="989">
        <v>0</v>
      </c>
      <c r="F88" s="989">
        <v>4215.0674500000005</v>
      </c>
      <c r="G88" s="989">
        <v>0</v>
      </c>
      <c r="H88" s="989">
        <v>0</v>
      </c>
      <c r="I88" s="989">
        <v>0</v>
      </c>
      <c r="J88" s="989">
        <v>28.76812</v>
      </c>
      <c r="K88" s="989">
        <v>3.9100000000000003E-3</v>
      </c>
      <c r="L88" s="989">
        <v>28.772029999999997</v>
      </c>
      <c r="M88" s="989">
        <v>9.6614599999999999</v>
      </c>
      <c r="N88" s="989">
        <v>0</v>
      </c>
      <c r="O88" s="989">
        <v>9.6614599999999999</v>
      </c>
      <c r="P88" s="989">
        <v>38.429580000000001</v>
      </c>
      <c r="Q88" s="989">
        <v>3.9100000000000003E-3</v>
      </c>
      <c r="R88" s="990">
        <v>38.433489999999999</v>
      </c>
    </row>
    <row r="89" spans="1:18">
      <c r="A89" s="341"/>
      <c r="B89" s="336" t="s">
        <v>223</v>
      </c>
      <c r="C89" s="336" t="s">
        <v>224</v>
      </c>
      <c r="D89" s="988">
        <v>77779.556960000002</v>
      </c>
      <c r="E89" s="989">
        <v>374.38272999999998</v>
      </c>
      <c r="F89" s="989">
        <v>78153.939689999999</v>
      </c>
      <c r="G89" s="989">
        <v>12477.41351</v>
      </c>
      <c r="H89" s="989">
        <v>7421.84022</v>
      </c>
      <c r="I89" s="989">
        <v>19899.25373</v>
      </c>
      <c r="J89" s="989">
        <v>50178.254629999996</v>
      </c>
      <c r="K89" s="989">
        <v>8504.4709299999995</v>
      </c>
      <c r="L89" s="989">
        <v>58682.725559999999</v>
      </c>
      <c r="M89" s="989">
        <v>2927.1358099999998</v>
      </c>
      <c r="N89" s="989">
        <v>1074.34618</v>
      </c>
      <c r="O89" s="989">
        <v>4001.4819899999998</v>
      </c>
      <c r="P89" s="989">
        <v>65582.803950000001</v>
      </c>
      <c r="Q89" s="989">
        <v>17000.657330000002</v>
      </c>
      <c r="R89" s="990">
        <v>82583.461280000003</v>
      </c>
    </row>
    <row r="90" spans="1:18">
      <c r="A90" s="341"/>
      <c r="B90" s="341"/>
      <c r="C90" s="992" t="s">
        <v>366</v>
      </c>
      <c r="D90" s="993">
        <v>18250.401590000001</v>
      </c>
      <c r="E90" s="420">
        <v>0</v>
      </c>
      <c r="F90" s="420">
        <v>18250.401590000001</v>
      </c>
      <c r="G90" s="420">
        <v>0</v>
      </c>
      <c r="H90" s="420">
        <v>0</v>
      </c>
      <c r="I90" s="420">
        <v>0</v>
      </c>
      <c r="J90" s="420">
        <v>1593.5092500000001</v>
      </c>
      <c r="K90" s="420">
        <v>7.9500000000000005E-3</v>
      </c>
      <c r="L90" s="420">
        <v>1593.5172</v>
      </c>
      <c r="M90" s="420">
        <v>1229.92948</v>
      </c>
      <c r="N90" s="420">
        <v>0</v>
      </c>
      <c r="O90" s="420">
        <v>1229.92948</v>
      </c>
      <c r="P90" s="420">
        <v>2823.4387299999999</v>
      </c>
      <c r="Q90" s="420">
        <v>7.9500000000000005E-3</v>
      </c>
      <c r="R90" s="994">
        <v>2823.44668</v>
      </c>
    </row>
    <row r="91" spans="1:18">
      <c r="A91" s="341"/>
      <c r="B91" s="336" t="s">
        <v>9</v>
      </c>
      <c r="C91" s="336" t="s">
        <v>9</v>
      </c>
      <c r="D91" s="988">
        <v>2070703.1877599999</v>
      </c>
      <c r="E91" s="989">
        <v>122368.46033000002</v>
      </c>
      <c r="F91" s="989">
        <v>2193071.6480900003</v>
      </c>
      <c r="G91" s="989">
        <v>454432.58799000009</v>
      </c>
      <c r="H91" s="989">
        <v>227113.47720999995</v>
      </c>
      <c r="I91" s="989">
        <v>681546.06520000007</v>
      </c>
      <c r="J91" s="989">
        <v>858469.32307000004</v>
      </c>
      <c r="K91" s="989">
        <v>593561.37624000001</v>
      </c>
      <c r="L91" s="989">
        <v>1452030.6993100001</v>
      </c>
      <c r="M91" s="989">
        <v>257600.07679999998</v>
      </c>
      <c r="N91" s="989">
        <v>190027.53880000001</v>
      </c>
      <c r="O91" s="989">
        <v>447627.61560000002</v>
      </c>
      <c r="P91" s="989">
        <v>1570501.98786</v>
      </c>
      <c r="Q91" s="989">
        <v>1010702.39225</v>
      </c>
      <c r="R91" s="990">
        <v>2581204.3801100003</v>
      </c>
    </row>
    <row r="92" spans="1:18">
      <c r="A92" s="341"/>
      <c r="B92" s="341"/>
      <c r="C92" s="992" t="s">
        <v>225</v>
      </c>
      <c r="D92" s="993">
        <v>105620.93691000002</v>
      </c>
      <c r="E92" s="420">
        <v>2375.69317</v>
      </c>
      <c r="F92" s="420">
        <v>107996.63008</v>
      </c>
      <c r="G92" s="420">
        <v>24767.289719999997</v>
      </c>
      <c r="H92" s="420">
        <v>7966.3077799999992</v>
      </c>
      <c r="I92" s="420">
        <v>32733.5975</v>
      </c>
      <c r="J92" s="420">
        <v>73514.414780000006</v>
      </c>
      <c r="K92" s="420">
        <v>30554.656170000002</v>
      </c>
      <c r="L92" s="420">
        <v>104069.07094999999</v>
      </c>
      <c r="M92" s="420">
        <v>14642.28507</v>
      </c>
      <c r="N92" s="420">
        <v>5150.5732500000004</v>
      </c>
      <c r="O92" s="420">
        <v>19792.858319999999</v>
      </c>
      <c r="P92" s="420">
        <v>112923.98957000001</v>
      </c>
      <c r="Q92" s="420">
        <v>43671.537200000006</v>
      </c>
      <c r="R92" s="994">
        <v>156595.52676999997</v>
      </c>
    </row>
    <row r="93" spans="1:18">
      <c r="A93" s="341"/>
      <c r="B93" s="341"/>
      <c r="C93" s="992" t="s">
        <v>316</v>
      </c>
      <c r="D93" s="993">
        <v>149079.25910999998</v>
      </c>
      <c r="E93" s="420">
        <v>456.36759999999998</v>
      </c>
      <c r="F93" s="420">
        <v>149535.62671000001</v>
      </c>
      <c r="G93" s="420">
        <v>8051.6950500000012</v>
      </c>
      <c r="H93" s="420">
        <v>2476.0913999999998</v>
      </c>
      <c r="I93" s="420">
        <v>10527.78645</v>
      </c>
      <c r="J93" s="420">
        <v>38983.741829999999</v>
      </c>
      <c r="K93" s="420">
        <v>23285.918200000004</v>
      </c>
      <c r="L93" s="420">
        <v>62269.660029999999</v>
      </c>
      <c r="M93" s="420">
        <v>28771.178159999996</v>
      </c>
      <c r="N93" s="420">
        <v>11142.195870000001</v>
      </c>
      <c r="O93" s="420">
        <v>39913.374029999999</v>
      </c>
      <c r="P93" s="420">
        <v>75806.61503999999</v>
      </c>
      <c r="Q93" s="420">
        <v>36904.205470000001</v>
      </c>
      <c r="R93" s="994">
        <v>112710.82051000001</v>
      </c>
    </row>
    <row r="94" spans="1:18">
      <c r="A94" s="341"/>
      <c r="B94" s="341"/>
      <c r="C94" s="992" t="s">
        <v>367</v>
      </c>
      <c r="D94" s="993">
        <v>46442.182009999997</v>
      </c>
      <c r="E94" s="420">
        <v>0</v>
      </c>
      <c r="F94" s="420">
        <v>46442.182009999997</v>
      </c>
      <c r="G94" s="420">
        <v>0</v>
      </c>
      <c r="H94" s="420">
        <v>3.5699999999999998E-3</v>
      </c>
      <c r="I94" s="420">
        <v>3.5699999999999998E-3</v>
      </c>
      <c r="J94" s="420">
        <v>2767.24818</v>
      </c>
      <c r="K94" s="420">
        <v>664.80720999999994</v>
      </c>
      <c r="L94" s="420">
        <v>3432.05539</v>
      </c>
      <c r="M94" s="420">
        <v>6328.1145500000002</v>
      </c>
      <c r="N94" s="420">
        <v>576.69533000000001</v>
      </c>
      <c r="O94" s="420">
        <v>6904.8098799999998</v>
      </c>
      <c r="P94" s="420">
        <v>9095.3627300000007</v>
      </c>
      <c r="Q94" s="420">
        <v>1241.5061099999998</v>
      </c>
      <c r="R94" s="994">
        <v>10336.868839999999</v>
      </c>
    </row>
    <row r="95" spans="1:18">
      <c r="A95" s="341"/>
      <c r="B95" s="341"/>
      <c r="C95" s="992" t="s">
        <v>226</v>
      </c>
      <c r="D95" s="993">
        <v>287112.13144000003</v>
      </c>
      <c r="E95" s="420">
        <v>3365.8205700000003</v>
      </c>
      <c r="F95" s="420">
        <v>290477.95200999995</v>
      </c>
      <c r="G95" s="420">
        <v>47594.714809999998</v>
      </c>
      <c r="H95" s="420">
        <v>18417.914049999999</v>
      </c>
      <c r="I95" s="420">
        <v>66012.628860000012</v>
      </c>
      <c r="J95" s="420">
        <v>204808.76172000001</v>
      </c>
      <c r="K95" s="420">
        <v>85186.001170000003</v>
      </c>
      <c r="L95" s="420">
        <v>289994.76289000001</v>
      </c>
      <c r="M95" s="420">
        <v>75094.560489999989</v>
      </c>
      <c r="N95" s="420">
        <v>29203.6728</v>
      </c>
      <c r="O95" s="420">
        <v>104298.23328999999</v>
      </c>
      <c r="P95" s="420">
        <v>327498.03702000005</v>
      </c>
      <c r="Q95" s="420">
        <v>132807.58802</v>
      </c>
      <c r="R95" s="994">
        <v>460305.6250399999</v>
      </c>
    </row>
    <row r="96" spans="1:18">
      <c r="A96" s="341"/>
      <c r="B96" s="336" t="s">
        <v>368</v>
      </c>
      <c r="C96" s="336" t="s">
        <v>368</v>
      </c>
      <c r="D96" s="988">
        <v>72489.59034000001</v>
      </c>
      <c r="E96" s="989">
        <v>691.41792000000009</v>
      </c>
      <c r="F96" s="989">
        <v>73181.008259999988</v>
      </c>
      <c r="G96" s="989">
        <v>9716.0959999999995</v>
      </c>
      <c r="H96" s="989">
        <v>6757.4075000000003</v>
      </c>
      <c r="I96" s="989">
        <v>16473.503499999999</v>
      </c>
      <c r="J96" s="989">
        <v>68513.470509999999</v>
      </c>
      <c r="K96" s="989">
        <v>17130.722570000002</v>
      </c>
      <c r="L96" s="989">
        <v>85644.193079999997</v>
      </c>
      <c r="M96" s="989">
        <v>42412.755480000007</v>
      </c>
      <c r="N96" s="989">
        <v>20711.903610000001</v>
      </c>
      <c r="O96" s="989">
        <v>63124.659090000001</v>
      </c>
      <c r="P96" s="989">
        <v>120642.32199</v>
      </c>
      <c r="Q96" s="989">
        <v>44600.03368</v>
      </c>
      <c r="R96" s="990">
        <v>165242.35567000002</v>
      </c>
    </row>
    <row r="97" spans="1:18">
      <c r="A97" s="341"/>
      <c r="B97" s="336" t="s">
        <v>227</v>
      </c>
      <c r="C97" s="336" t="s">
        <v>228</v>
      </c>
      <c r="D97" s="988">
        <v>184352.82407</v>
      </c>
      <c r="E97" s="989">
        <v>7759.662949999999</v>
      </c>
      <c r="F97" s="989">
        <v>192112.48702</v>
      </c>
      <c r="G97" s="989">
        <v>66024.810769999996</v>
      </c>
      <c r="H97" s="989">
        <v>2617.4969000000001</v>
      </c>
      <c r="I97" s="989">
        <v>68642.307669999995</v>
      </c>
      <c r="J97" s="989">
        <v>81219.078659999999</v>
      </c>
      <c r="K97" s="989">
        <v>21822.538810000002</v>
      </c>
      <c r="L97" s="989">
        <v>103041.61747</v>
      </c>
      <c r="M97" s="989">
        <v>14373.27917</v>
      </c>
      <c r="N97" s="989">
        <v>2566.1659799999998</v>
      </c>
      <c r="O97" s="989">
        <v>16939.44515</v>
      </c>
      <c r="P97" s="989">
        <v>161617.1686</v>
      </c>
      <c r="Q97" s="989">
        <v>27006.201689999998</v>
      </c>
      <c r="R97" s="990">
        <v>188623.37029000002</v>
      </c>
    </row>
    <row r="98" spans="1:18">
      <c r="A98" s="341"/>
      <c r="B98" s="341"/>
      <c r="C98" s="992" t="s">
        <v>369</v>
      </c>
      <c r="D98" s="993">
        <v>5018.0474100000001</v>
      </c>
      <c r="E98" s="420">
        <v>0</v>
      </c>
      <c r="F98" s="420">
        <v>5018.0474100000001</v>
      </c>
      <c r="G98" s="420">
        <v>0</v>
      </c>
      <c r="H98" s="420">
        <v>0</v>
      </c>
      <c r="I98" s="420">
        <v>0</v>
      </c>
      <c r="J98" s="420">
        <v>137.86198000000002</v>
      </c>
      <c r="K98" s="420">
        <v>0</v>
      </c>
      <c r="L98" s="420">
        <v>137.86198000000002</v>
      </c>
      <c r="M98" s="420">
        <v>65.164299999999997</v>
      </c>
      <c r="N98" s="420">
        <v>0</v>
      </c>
      <c r="O98" s="420">
        <v>65.164299999999997</v>
      </c>
      <c r="P98" s="420">
        <v>203.02628000000001</v>
      </c>
      <c r="Q98" s="420">
        <v>0</v>
      </c>
      <c r="R98" s="994">
        <v>203.02627999999999</v>
      </c>
    </row>
    <row r="99" spans="1:18">
      <c r="A99" s="341"/>
      <c r="B99" s="341"/>
      <c r="C99" s="992" t="s">
        <v>370</v>
      </c>
      <c r="D99" s="993">
        <v>2406.48641</v>
      </c>
      <c r="E99" s="420">
        <v>0</v>
      </c>
      <c r="F99" s="420">
        <v>2406.48641</v>
      </c>
      <c r="G99" s="420">
        <v>0</v>
      </c>
      <c r="H99" s="420">
        <v>0</v>
      </c>
      <c r="I99" s="420">
        <v>0</v>
      </c>
      <c r="J99" s="420">
        <v>20.162459999999999</v>
      </c>
      <c r="K99" s="420">
        <v>0</v>
      </c>
      <c r="L99" s="420">
        <v>20.162459999999999</v>
      </c>
      <c r="M99" s="420">
        <v>18.5</v>
      </c>
      <c r="N99" s="420">
        <v>0</v>
      </c>
      <c r="O99" s="420">
        <v>18.5</v>
      </c>
      <c r="P99" s="420">
        <v>38.662459999999996</v>
      </c>
      <c r="Q99" s="420">
        <v>0</v>
      </c>
      <c r="R99" s="994">
        <v>38.662459999999996</v>
      </c>
    </row>
    <row r="100" spans="1:18">
      <c r="A100" s="341"/>
      <c r="B100" s="336" t="s">
        <v>371</v>
      </c>
      <c r="C100" s="336" t="s">
        <v>372</v>
      </c>
      <c r="D100" s="988">
        <v>20260.180909999999</v>
      </c>
      <c r="E100" s="989">
        <v>0</v>
      </c>
      <c r="F100" s="989">
        <v>20260.180909999999</v>
      </c>
      <c r="G100" s="989">
        <v>0</v>
      </c>
      <c r="H100" s="989">
        <v>0</v>
      </c>
      <c r="I100" s="989">
        <v>0</v>
      </c>
      <c r="J100" s="989">
        <v>894.54102</v>
      </c>
      <c r="K100" s="989">
        <v>12.21364</v>
      </c>
      <c r="L100" s="989">
        <v>906.75466000000006</v>
      </c>
      <c r="M100" s="989">
        <v>1396.7286299999998</v>
      </c>
      <c r="N100" s="989">
        <v>0</v>
      </c>
      <c r="O100" s="989">
        <v>1396.7286299999998</v>
      </c>
      <c r="P100" s="989">
        <v>2291.2696499999997</v>
      </c>
      <c r="Q100" s="989">
        <v>12.21364</v>
      </c>
      <c r="R100" s="990">
        <v>2303.4832900000001</v>
      </c>
    </row>
    <row r="101" spans="1:18">
      <c r="A101" s="341"/>
      <c r="B101" s="336" t="s">
        <v>229</v>
      </c>
      <c r="C101" s="336" t="s">
        <v>230</v>
      </c>
      <c r="D101" s="988">
        <v>0</v>
      </c>
      <c r="E101" s="989">
        <v>0</v>
      </c>
      <c r="F101" s="989">
        <v>0</v>
      </c>
      <c r="G101" s="989">
        <v>394.78147999999999</v>
      </c>
      <c r="H101" s="989">
        <v>39.584429999999998</v>
      </c>
      <c r="I101" s="989">
        <v>434.36590999999999</v>
      </c>
      <c r="J101" s="989">
        <v>5300.99089</v>
      </c>
      <c r="K101" s="989">
        <v>1364.58204</v>
      </c>
      <c r="L101" s="989">
        <v>6665.5729299999994</v>
      </c>
      <c r="M101" s="989">
        <v>0.69217999999999991</v>
      </c>
      <c r="N101" s="989">
        <v>6.9077799999999998</v>
      </c>
      <c r="O101" s="989">
        <v>7.5999600000000003</v>
      </c>
      <c r="P101" s="989">
        <v>5696.4645499999988</v>
      </c>
      <c r="Q101" s="989">
        <v>1411.0742499999999</v>
      </c>
      <c r="R101" s="990">
        <v>7107.5388000000003</v>
      </c>
    </row>
    <row r="102" spans="1:18">
      <c r="A102" s="341"/>
      <c r="B102" s="341"/>
      <c r="C102" s="992" t="s">
        <v>229</v>
      </c>
      <c r="D102" s="993">
        <v>13664.076050000001</v>
      </c>
      <c r="E102" s="420">
        <v>6.3773400000000002</v>
      </c>
      <c r="F102" s="420">
        <v>13670.453390000001</v>
      </c>
      <c r="G102" s="420">
        <v>3020.8209200000001</v>
      </c>
      <c r="H102" s="420">
        <v>3597.27873</v>
      </c>
      <c r="I102" s="420">
        <v>6618.0996500000001</v>
      </c>
      <c r="J102" s="420">
        <v>31309.524570000001</v>
      </c>
      <c r="K102" s="420">
        <v>19223.76931</v>
      </c>
      <c r="L102" s="420">
        <v>50533.293880000005</v>
      </c>
      <c r="M102" s="420">
        <v>3775.4609299999997</v>
      </c>
      <c r="N102" s="420">
        <v>821.42506000000003</v>
      </c>
      <c r="O102" s="420">
        <v>4596.8859900000007</v>
      </c>
      <c r="P102" s="420">
        <v>38105.806420000001</v>
      </c>
      <c r="Q102" s="420">
        <v>23642.473099999999</v>
      </c>
      <c r="R102" s="994">
        <v>61748.279520000004</v>
      </c>
    </row>
    <row r="103" spans="1:18">
      <c r="A103" s="341"/>
      <c r="B103" s="336" t="s">
        <v>373</v>
      </c>
      <c r="C103" s="336" t="s">
        <v>374</v>
      </c>
      <c r="D103" s="988">
        <v>7673.6866799999998</v>
      </c>
      <c r="E103" s="989">
        <v>0</v>
      </c>
      <c r="F103" s="989">
        <v>7673.6866799999998</v>
      </c>
      <c r="G103" s="989">
        <v>0</v>
      </c>
      <c r="H103" s="989">
        <v>0</v>
      </c>
      <c r="I103" s="989">
        <v>0</v>
      </c>
      <c r="J103" s="989">
        <v>47.960569999999997</v>
      </c>
      <c r="K103" s="989">
        <v>6.6900000000000006E-3</v>
      </c>
      <c r="L103" s="989">
        <v>47.967260000000003</v>
      </c>
      <c r="M103" s="989">
        <v>83.5</v>
      </c>
      <c r="N103" s="989">
        <v>0</v>
      </c>
      <c r="O103" s="989">
        <v>83.5</v>
      </c>
      <c r="P103" s="989">
        <v>131.46057000000002</v>
      </c>
      <c r="Q103" s="989">
        <v>6.6900000000000006E-3</v>
      </c>
      <c r="R103" s="990">
        <v>131.46726000000001</v>
      </c>
    </row>
    <row r="104" spans="1:18">
      <c r="A104" s="341"/>
      <c r="B104" s="341"/>
      <c r="C104" s="992" t="s">
        <v>373</v>
      </c>
      <c r="D104" s="993">
        <v>2938.4845699999996</v>
      </c>
      <c r="E104" s="420">
        <v>0</v>
      </c>
      <c r="F104" s="420">
        <v>2938.4845699999996</v>
      </c>
      <c r="G104" s="420">
        <v>0</v>
      </c>
      <c r="H104" s="420">
        <v>0</v>
      </c>
      <c r="I104" s="420">
        <v>0</v>
      </c>
      <c r="J104" s="420">
        <v>26.257669999999997</v>
      </c>
      <c r="K104" s="420">
        <v>1.9000000000000001E-4</v>
      </c>
      <c r="L104" s="420">
        <v>26.257860000000001</v>
      </c>
      <c r="M104" s="420">
        <v>2.06962</v>
      </c>
      <c r="N104" s="420">
        <v>0</v>
      </c>
      <c r="O104" s="420">
        <v>2.06962</v>
      </c>
      <c r="P104" s="420">
        <v>28.327289999999998</v>
      </c>
      <c r="Q104" s="420">
        <v>1.9000000000000001E-4</v>
      </c>
      <c r="R104" s="994">
        <v>28.327480000000001</v>
      </c>
    </row>
    <row r="105" spans="1:18">
      <c r="A105" s="341"/>
      <c r="B105" s="336" t="s">
        <v>375</v>
      </c>
      <c r="C105" s="336" t="s">
        <v>376</v>
      </c>
      <c r="D105" s="988">
        <v>16491.914820000002</v>
      </c>
      <c r="E105" s="989">
        <v>0</v>
      </c>
      <c r="F105" s="989">
        <v>16491.914820000002</v>
      </c>
      <c r="G105" s="989">
        <v>0</v>
      </c>
      <c r="H105" s="989">
        <v>0</v>
      </c>
      <c r="I105" s="989">
        <v>0</v>
      </c>
      <c r="J105" s="989">
        <v>726.99973</v>
      </c>
      <c r="K105" s="989">
        <v>112.19683999999999</v>
      </c>
      <c r="L105" s="989">
        <v>839.19656999999995</v>
      </c>
      <c r="M105" s="989">
        <v>1482.2493899999999</v>
      </c>
      <c r="N105" s="989">
        <v>0</v>
      </c>
      <c r="O105" s="989">
        <v>1482.2493899999999</v>
      </c>
      <c r="P105" s="989">
        <v>2209.2491199999999</v>
      </c>
      <c r="Q105" s="989">
        <v>112.19683999999999</v>
      </c>
      <c r="R105" s="990">
        <v>2321.44596</v>
      </c>
    </row>
    <row r="106" spans="1:18">
      <c r="A106" s="341"/>
      <c r="B106" s="336" t="s">
        <v>377</v>
      </c>
      <c r="C106" s="336" t="s">
        <v>377</v>
      </c>
      <c r="D106" s="988">
        <v>4492.8688200000006</v>
      </c>
      <c r="E106" s="989">
        <v>0</v>
      </c>
      <c r="F106" s="989">
        <v>4492.8688200000006</v>
      </c>
      <c r="G106" s="989">
        <v>0</v>
      </c>
      <c r="H106" s="989">
        <v>0</v>
      </c>
      <c r="I106" s="989">
        <v>0</v>
      </c>
      <c r="J106" s="989">
        <v>59.194679999999998</v>
      </c>
      <c r="K106" s="989">
        <v>0</v>
      </c>
      <c r="L106" s="989">
        <v>59.194679999999998</v>
      </c>
      <c r="M106" s="989">
        <v>1.0000499999999999</v>
      </c>
      <c r="N106" s="989">
        <v>0</v>
      </c>
      <c r="O106" s="989">
        <v>1.0000499999999999</v>
      </c>
      <c r="P106" s="989">
        <v>60.19473</v>
      </c>
      <c r="Q106" s="989">
        <v>0</v>
      </c>
      <c r="R106" s="990">
        <v>60.19473</v>
      </c>
    </row>
    <row r="107" spans="1:18">
      <c r="A107" s="336" t="s">
        <v>950</v>
      </c>
      <c r="B107" s="991"/>
      <c r="C107" s="991"/>
      <c r="D107" s="988">
        <v>3115015.2191900006</v>
      </c>
      <c r="E107" s="989">
        <v>137398.18261000002</v>
      </c>
      <c r="F107" s="989">
        <v>3252413.4018000001</v>
      </c>
      <c r="G107" s="989">
        <v>626480.21025</v>
      </c>
      <c r="H107" s="989">
        <v>276407.40178999997</v>
      </c>
      <c r="I107" s="989">
        <v>902887.61204000004</v>
      </c>
      <c r="J107" s="989">
        <v>1420056.2348500001</v>
      </c>
      <c r="K107" s="989">
        <v>801487.6763200002</v>
      </c>
      <c r="L107" s="989">
        <v>2221543.9111700002</v>
      </c>
      <c r="M107" s="989">
        <v>452192.61090000009</v>
      </c>
      <c r="N107" s="989">
        <v>261393.57999</v>
      </c>
      <c r="O107" s="989">
        <v>713586.19088999985</v>
      </c>
      <c r="P107" s="989">
        <v>2498729.0560000003</v>
      </c>
      <c r="Q107" s="989">
        <v>1339288.6581000001</v>
      </c>
      <c r="R107" s="990">
        <v>3838017.7141000014</v>
      </c>
    </row>
    <row r="108" spans="1:18">
      <c r="A108" s="336" t="s">
        <v>10</v>
      </c>
      <c r="B108" s="336" t="s">
        <v>10</v>
      </c>
      <c r="C108" s="336" t="s">
        <v>10</v>
      </c>
      <c r="D108" s="988">
        <v>81875.045539999992</v>
      </c>
      <c r="E108" s="989">
        <v>221.18073999999999</v>
      </c>
      <c r="F108" s="989">
        <v>82096.226280000003</v>
      </c>
      <c r="G108" s="989">
        <v>24269.8377</v>
      </c>
      <c r="H108" s="989">
        <v>2584.5756200000001</v>
      </c>
      <c r="I108" s="989">
        <v>26854.41332</v>
      </c>
      <c r="J108" s="989">
        <v>80150.81938999999</v>
      </c>
      <c r="K108" s="989">
        <v>3970.7785600000002</v>
      </c>
      <c r="L108" s="989">
        <v>84121.597949999996</v>
      </c>
      <c r="M108" s="989">
        <v>5434.7374300000001</v>
      </c>
      <c r="N108" s="989">
        <v>128.7884</v>
      </c>
      <c r="O108" s="989">
        <v>5563.5258300000005</v>
      </c>
      <c r="P108" s="989">
        <v>109855.39452</v>
      </c>
      <c r="Q108" s="989">
        <v>6684.1425799999997</v>
      </c>
      <c r="R108" s="990">
        <v>116539.53710000002</v>
      </c>
    </row>
    <row r="109" spans="1:18">
      <c r="A109" s="341"/>
      <c r="B109" s="336" t="s">
        <v>378</v>
      </c>
      <c r="C109" s="336" t="s">
        <v>379</v>
      </c>
      <c r="D109" s="988">
        <v>11287.86074</v>
      </c>
      <c r="E109" s="989">
        <v>0</v>
      </c>
      <c r="F109" s="989">
        <v>11287.86074</v>
      </c>
      <c r="G109" s="989">
        <v>0</v>
      </c>
      <c r="H109" s="989">
        <v>0</v>
      </c>
      <c r="I109" s="989">
        <v>0</v>
      </c>
      <c r="J109" s="989">
        <v>33.788530000000002</v>
      </c>
      <c r="K109" s="989">
        <v>1.2529999999999999E-2</v>
      </c>
      <c r="L109" s="989">
        <v>33.80106</v>
      </c>
      <c r="M109" s="989">
        <v>0</v>
      </c>
      <c r="N109" s="989">
        <v>0</v>
      </c>
      <c r="O109" s="989">
        <v>0</v>
      </c>
      <c r="P109" s="989">
        <v>33.788530000000002</v>
      </c>
      <c r="Q109" s="989">
        <v>1.2529999999999999E-2</v>
      </c>
      <c r="R109" s="990">
        <v>33.80106</v>
      </c>
    </row>
    <row r="110" spans="1:18">
      <c r="A110" s="341"/>
      <c r="B110" s="336" t="s">
        <v>380</v>
      </c>
      <c r="C110" s="336" t="s">
        <v>381</v>
      </c>
      <c r="D110" s="988">
        <v>19501.47594</v>
      </c>
      <c r="E110" s="989">
        <v>0</v>
      </c>
      <c r="F110" s="989">
        <v>19501.47594</v>
      </c>
      <c r="G110" s="989">
        <v>0</v>
      </c>
      <c r="H110" s="989">
        <v>0</v>
      </c>
      <c r="I110" s="989">
        <v>0</v>
      </c>
      <c r="J110" s="989">
        <v>479.57040999999998</v>
      </c>
      <c r="K110" s="989">
        <v>9.2499999999999995E-3</v>
      </c>
      <c r="L110" s="989">
        <v>479.57965999999999</v>
      </c>
      <c r="M110" s="989">
        <v>738.0729399999999</v>
      </c>
      <c r="N110" s="989">
        <v>0</v>
      </c>
      <c r="O110" s="989">
        <v>738.0729399999999</v>
      </c>
      <c r="P110" s="989">
        <v>1217.6433499999998</v>
      </c>
      <c r="Q110" s="989">
        <v>9.2499999999999995E-3</v>
      </c>
      <c r="R110" s="990">
        <v>1217.6526000000001</v>
      </c>
    </row>
    <row r="111" spans="1:18">
      <c r="A111" s="336" t="s">
        <v>951</v>
      </c>
      <c r="B111" s="991"/>
      <c r="C111" s="991"/>
      <c r="D111" s="988">
        <v>112664.38221999998</v>
      </c>
      <c r="E111" s="989">
        <v>221.18073999999999</v>
      </c>
      <c r="F111" s="989">
        <v>112885.56296</v>
      </c>
      <c r="G111" s="989">
        <v>24269.8377</v>
      </c>
      <c r="H111" s="989">
        <v>2584.5756200000001</v>
      </c>
      <c r="I111" s="989">
        <v>26854.41332</v>
      </c>
      <c r="J111" s="989">
        <v>80664.178329999981</v>
      </c>
      <c r="K111" s="989">
        <v>3970.8003399999998</v>
      </c>
      <c r="L111" s="989">
        <v>84634.978669999997</v>
      </c>
      <c r="M111" s="989">
        <v>6172.8103699999992</v>
      </c>
      <c r="N111" s="989">
        <v>128.7884</v>
      </c>
      <c r="O111" s="989">
        <v>6301.5987699999996</v>
      </c>
      <c r="P111" s="989">
        <v>111106.82639999999</v>
      </c>
      <c r="Q111" s="989">
        <v>6684.1643600000007</v>
      </c>
      <c r="R111" s="990">
        <v>117790.99076</v>
      </c>
    </row>
    <row r="112" spans="1:18">
      <c r="A112" s="336" t="s">
        <v>231</v>
      </c>
      <c r="B112" s="336" t="s">
        <v>231</v>
      </c>
      <c r="C112" s="336" t="s">
        <v>231</v>
      </c>
      <c r="D112" s="988">
        <v>1119149.7096299999</v>
      </c>
      <c r="E112" s="989">
        <v>12148.764350000001</v>
      </c>
      <c r="F112" s="989">
        <v>1131298.4739799998</v>
      </c>
      <c r="G112" s="989">
        <v>106064.70256999999</v>
      </c>
      <c r="H112" s="989">
        <v>12761.784639999998</v>
      </c>
      <c r="I112" s="989">
        <v>118826.48720999999</v>
      </c>
      <c r="J112" s="989">
        <v>390024.41961000004</v>
      </c>
      <c r="K112" s="989">
        <v>74321.933449999982</v>
      </c>
      <c r="L112" s="989">
        <v>464346.35305999999</v>
      </c>
      <c r="M112" s="989">
        <v>120154.91454000001</v>
      </c>
      <c r="N112" s="989">
        <v>30578.109519999995</v>
      </c>
      <c r="O112" s="989">
        <v>150733.02406</v>
      </c>
      <c r="P112" s="989">
        <v>616244.03672000009</v>
      </c>
      <c r="Q112" s="989">
        <v>117661.82760999999</v>
      </c>
      <c r="R112" s="990">
        <v>733905.86432999989</v>
      </c>
    </row>
    <row r="113" spans="1:18">
      <c r="A113" s="341"/>
      <c r="B113" s="336" t="s">
        <v>232</v>
      </c>
      <c r="C113" s="336" t="s">
        <v>233</v>
      </c>
      <c r="D113" s="988">
        <v>202015.93153999999</v>
      </c>
      <c r="E113" s="989">
        <v>463.98028000000005</v>
      </c>
      <c r="F113" s="989">
        <v>202479.91181999998</v>
      </c>
      <c r="G113" s="989">
        <v>29569.838549999997</v>
      </c>
      <c r="H113" s="989">
        <v>3646.2744900000002</v>
      </c>
      <c r="I113" s="989">
        <v>33216.113039999997</v>
      </c>
      <c r="J113" s="989">
        <v>95980.30015000001</v>
      </c>
      <c r="K113" s="989">
        <v>17861.835350000001</v>
      </c>
      <c r="L113" s="989">
        <v>113842.1355</v>
      </c>
      <c r="M113" s="989">
        <v>17722.065910000001</v>
      </c>
      <c r="N113" s="989">
        <v>7268.4588200000007</v>
      </c>
      <c r="O113" s="989">
        <v>24990.524729999997</v>
      </c>
      <c r="P113" s="989">
        <v>143272.20460999999</v>
      </c>
      <c r="Q113" s="989">
        <v>28776.568660000004</v>
      </c>
      <c r="R113" s="990">
        <v>172048.77326999998</v>
      </c>
    </row>
    <row r="114" spans="1:18">
      <c r="A114" s="341"/>
      <c r="B114" s="341"/>
      <c r="C114" s="992" t="s">
        <v>382</v>
      </c>
      <c r="D114" s="993">
        <v>21418.46946</v>
      </c>
      <c r="E114" s="420">
        <v>0</v>
      </c>
      <c r="F114" s="420">
        <v>21418.46946</v>
      </c>
      <c r="G114" s="420">
        <v>5.6174999999999997</v>
      </c>
      <c r="H114" s="420">
        <v>0</v>
      </c>
      <c r="I114" s="420">
        <v>5.6174999999999997</v>
      </c>
      <c r="J114" s="420">
        <v>1025.24243</v>
      </c>
      <c r="K114" s="420">
        <v>4.1917900000000001</v>
      </c>
      <c r="L114" s="420">
        <v>1029.4342199999999</v>
      </c>
      <c r="M114" s="420">
        <v>883.34503000000007</v>
      </c>
      <c r="N114" s="420">
        <v>0</v>
      </c>
      <c r="O114" s="420">
        <v>883.34503000000007</v>
      </c>
      <c r="P114" s="420">
        <v>1914.20496</v>
      </c>
      <c r="Q114" s="420">
        <v>4.1917900000000001</v>
      </c>
      <c r="R114" s="994">
        <v>1918.3967500000001</v>
      </c>
    </row>
    <row r="115" spans="1:18">
      <c r="A115" s="341"/>
      <c r="B115" s="336" t="s">
        <v>383</v>
      </c>
      <c r="C115" s="336" t="s">
        <v>384</v>
      </c>
      <c r="D115" s="988">
        <v>16871.76137</v>
      </c>
      <c r="E115" s="989">
        <v>0</v>
      </c>
      <c r="F115" s="989">
        <v>16871.76137</v>
      </c>
      <c r="G115" s="989">
        <v>3.6049999999999999E-2</v>
      </c>
      <c r="H115" s="989">
        <v>0</v>
      </c>
      <c r="I115" s="989">
        <v>3.6049999999999999E-2</v>
      </c>
      <c r="J115" s="989">
        <v>793.31373999999994</v>
      </c>
      <c r="K115" s="989">
        <v>0.21468999999999999</v>
      </c>
      <c r="L115" s="989">
        <v>793.52843000000007</v>
      </c>
      <c r="M115" s="989">
        <v>1876.7379599999999</v>
      </c>
      <c r="N115" s="989">
        <v>7.6769600000000002</v>
      </c>
      <c r="O115" s="989">
        <v>1884.4149199999999</v>
      </c>
      <c r="P115" s="989">
        <v>2670.0877500000001</v>
      </c>
      <c r="Q115" s="989">
        <v>7.8916499999999994</v>
      </c>
      <c r="R115" s="990">
        <v>2677.9793999999997</v>
      </c>
    </row>
    <row r="116" spans="1:18">
      <c r="A116" s="341"/>
      <c r="B116" s="336" t="s">
        <v>385</v>
      </c>
      <c r="C116" s="336" t="s">
        <v>386</v>
      </c>
      <c r="D116" s="988">
        <v>27507.707710000002</v>
      </c>
      <c r="E116" s="989">
        <v>0</v>
      </c>
      <c r="F116" s="989">
        <v>27507.707710000002</v>
      </c>
      <c r="G116" s="989">
        <v>0</v>
      </c>
      <c r="H116" s="989">
        <v>0</v>
      </c>
      <c r="I116" s="989">
        <v>0</v>
      </c>
      <c r="J116" s="989">
        <v>585.81998999999996</v>
      </c>
      <c r="K116" s="989">
        <v>9.1535200000000003</v>
      </c>
      <c r="L116" s="989">
        <v>594.97351000000003</v>
      </c>
      <c r="M116" s="989">
        <v>406.84616999999997</v>
      </c>
      <c r="N116" s="989">
        <v>0</v>
      </c>
      <c r="O116" s="989">
        <v>406.84616999999997</v>
      </c>
      <c r="P116" s="989">
        <v>992.66615999999988</v>
      </c>
      <c r="Q116" s="989">
        <v>9.1535200000000003</v>
      </c>
      <c r="R116" s="990">
        <v>1001.8196800000001</v>
      </c>
    </row>
    <row r="117" spans="1:18">
      <c r="A117" s="336" t="s">
        <v>952</v>
      </c>
      <c r="B117" s="991"/>
      <c r="C117" s="991"/>
      <c r="D117" s="988">
        <v>1386963.5797099997</v>
      </c>
      <c r="E117" s="989">
        <v>12612.744630000001</v>
      </c>
      <c r="F117" s="989">
        <v>1399576.3243399996</v>
      </c>
      <c r="G117" s="989">
        <v>135640.19467000003</v>
      </c>
      <c r="H117" s="989">
        <v>16408.059129999998</v>
      </c>
      <c r="I117" s="989">
        <v>152048.25380000001</v>
      </c>
      <c r="J117" s="989">
        <v>488409.09591999999</v>
      </c>
      <c r="K117" s="989">
        <v>92197.328799999988</v>
      </c>
      <c r="L117" s="989">
        <v>580606.42471999989</v>
      </c>
      <c r="M117" s="989">
        <v>141043.90961</v>
      </c>
      <c r="N117" s="989">
        <v>37854.245299999995</v>
      </c>
      <c r="O117" s="989">
        <v>178898.15490999995</v>
      </c>
      <c r="P117" s="989">
        <v>765093.2002000002</v>
      </c>
      <c r="Q117" s="989">
        <v>146459.63323000001</v>
      </c>
      <c r="R117" s="990">
        <v>911552.83342999988</v>
      </c>
    </row>
    <row r="118" spans="1:18">
      <c r="A118" s="336" t="s">
        <v>12</v>
      </c>
      <c r="B118" s="336" t="s">
        <v>234</v>
      </c>
      <c r="C118" s="336" t="s">
        <v>235</v>
      </c>
      <c r="D118" s="988">
        <v>835818.68519000011</v>
      </c>
      <c r="E118" s="989">
        <v>613875.73531000002</v>
      </c>
      <c r="F118" s="989">
        <v>1449694.4205</v>
      </c>
      <c r="G118" s="989">
        <v>140778.13712999999</v>
      </c>
      <c r="H118" s="989">
        <v>138097.48103</v>
      </c>
      <c r="I118" s="989">
        <v>278875.61815999995</v>
      </c>
      <c r="J118" s="989">
        <v>260188.85971000005</v>
      </c>
      <c r="K118" s="989">
        <v>67970.118039999987</v>
      </c>
      <c r="L118" s="989">
        <v>328158.97774999996</v>
      </c>
      <c r="M118" s="989">
        <v>96794.310880000005</v>
      </c>
      <c r="N118" s="989">
        <v>30654.995460000002</v>
      </c>
      <c r="O118" s="989">
        <v>127449.30634</v>
      </c>
      <c r="P118" s="989">
        <v>497761.30771999998</v>
      </c>
      <c r="Q118" s="989">
        <v>236722.59453000003</v>
      </c>
      <c r="R118" s="990">
        <v>734483.90225000004</v>
      </c>
    </row>
    <row r="119" spans="1:18">
      <c r="A119" s="341"/>
      <c r="B119" s="336" t="s">
        <v>12</v>
      </c>
      <c r="C119" s="336" t="s">
        <v>12</v>
      </c>
      <c r="D119" s="988">
        <v>1470974.5191600004</v>
      </c>
      <c r="E119" s="989">
        <v>553201.18232999998</v>
      </c>
      <c r="F119" s="989">
        <v>2024175.7014900001</v>
      </c>
      <c r="G119" s="989">
        <v>255810.21119000003</v>
      </c>
      <c r="H119" s="989">
        <v>237787.65420999998</v>
      </c>
      <c r="I119" s="989">
        <v>493597.86540000001</v>
      </c>
      <c r="J119" s="989">
        <v>675456.25176000001</v>
      </c>
      <c r="K119" s="989">
        <v>215902.25966000004</v>
      </c>
      <c r="L119" s="989">
        <v>891358.51142</v>
      </c>
      <c r="M119" s="989">
        <v>286289.19581999996</v>
      </c>
      <c r="N119" s="989">
        <v>122663.32166000003</v>
      </c>
      <c r="O119" s="989">
        <v>408952.51748000004</v>
      </c>
      <c r="P119" s="989">
        <v>1217555.6587700001</v>
      </c>
      <c r="Q119" s="989">
        <v>576353.23552999995</v>
      </c>
      <c r="R119" s="990">
        <v>1793908.8943</v>
      </c>
    </row>
    <row r="120" spans="1:18">
      <c r="A120" s="341"/>
      <c r="B120" s="341"/>
      <c r="C120" s="992" t="s">
        <v>387</v>
      </c>
      <c r="D120" s="993">
        <v>35927.027070000004</v>
      </c>
      <c r="E120" s="420">
        <v>0</v>
      </c>
      <c r="F120" s="420">
        <v>35927.027070000004</v>
      </c>
      <c r="G120" s="420">
        <v>4.62E-3</v>
      </c>
      <c r="H120" s="420">
        <v>0</v>
      </c>
      <c r="I120" s="420">
        <v>4.62E-3</v>
      </c>
      <c r="J120" s="420">
        <v>2088.0308600000003</v>
      </c>
      <c r="K120" s="420">
        <v>2.2049400000000001</v>
      </c>
      <c r="L120" s="420">
        <v>2090.2357999999999</v>
      </c>
      <c r="M120" s="420">
        <v>1673.4067500000001</v>
      </c>
      <c r="N120" s="420">
        <v>0</v>
      </c>
      <c r="O120" s="420">
        <v>1673.4067500000001</v>
      </c>
      <c r="P120" s="420">
        <v>3761.4422300000006</v>
      </c>
      <c r="Q120" s="420">
        <v>2.2049400000000001</v>
      </c>
      <c r="R120" s="994">
        <v>3763.6471699999997</v>
      </c>
    </row>
    <row r="121" spans="1:18">
      <c r="A121" s="341"/>
      <c r="B121" s="336" t="s">
        <v>236</v>
      </c>
      <c r="C121" s="336" t="s">
        <v>236</v>
      </c>
      <c r="D121" s="988">
        <v>142237.4186</v>
      </c>
      <c r="E121" s="989">
        <v>5356.3794800000005</v>
      </c>
      <c r="F121" s="989">
        <v>147593.79808000001</v>
      </c>
      <c r="G121" s="989">
        <v>57869.974390000003</v>
      </c>
      <c r="H121" s="989">
        <v>66425.008799999996</v>
      </c>
      <c r="I121" s="989">
        <v>124294.98319</v>
      </c>
      <c r="J121" s="989">
        <v>100339.2662</v>
      </c>
      <c r="K121" s="989">
        <v>58456.859660000002</v>
      </c>
      <c r="L121" s="989">
        <v>158796.12586</v>
      </c>
      <c r="M121" s="989">
        <v>16080.922850000001</v>
      </c>
      <c r="N121" s="989">
        <v>4839.3834800000004</v>
      </c>
      <c r="O121" s="989">
        <v>20920.306329999999</v>
      </c>
      <c r="P121" s="989">
        <v>174290.16344</v>
      </c>
      <c r="Q121" s="989">
        <v>129721.25194</v>
      </c>
      <c r="R121" s="990">
        <v>304011.41538000002</v>
      </c>
    </row>
    <row r="122" spans="1:18">
      <c r="A122" s="341"/>
      <c r="B122" s="341"/>
      <c r="C122" s="992" t="s">
        <v>237</v>
      </c>
      <c r="D122" s="993">
        <v>45764.497100000001</v>
      </c>
      <c r="E122" s="420">
        <v>1122.62544</v>
      </c>
      <c r="F122" s="420">
        <v>46887.122539999997</v>
      </c>
      <c r="G122" s="420">
        <v>43028.807909999996</v>
      </c>
      <c r="H122" s="420">
        <v>54290.925019999995</v>
      </c>
      <c r="I122" s="420">
        <v>97319.732930000013</v>
      </c>
      <c r="J122" s="420">
        <v>208848.53434000001</v>
      </c>
      <c r="K122" s="420">
        <v>81443.999769999995</v>
      </c>
      <c r="L122" s="420">
        <v>290292.53411000001</v>
      </c>
      <c r="M122" s="420">
        <v>43770.063340000001</v>
      </c>
      <c r="N122" s="420">
        <v>70968.456560000006</v>
      </c>
      <c r="O122" s="420">
        <v>114738.5199</v>
      </c>
      <c r="P122" s="420">
        <v>295647.40559000004</v>
      </c>
      <c r="Q122" s="420">
        <v>206703.38135000001</v>
      </c>
      <c r="R122" s="994">
        <v>502350.78693999996</v>
      </c>
    </row>
    <row r="123" spans="1:18">
      <c r="A123" s="341"/>
      <c r="B123" s="336" t="s">
        <v>238</v>
      </c>
      <c r="C123" s="336" t="s">
        <v>238</v>
      </c>
      <c r="D123" s="988">
        <v>357122.03384000005</v>
      </c>
      <c r="E123" s="989">
        <v>13826.94587</v>
      </c>
      <c r="F123" s="989">
        <v>370948.97970999999</v>
      </c>
      <c r="G123" s="989">
        <v>63940.142180000003</v>
      </c>
      <c r="H123" s="989">
        <v>11421.63357</v>
      </c>
      <c r="I123" s="989">
        <v>75361.775750000001</v>
      </c>
      <c r="J123" s="989">
        <v>228371.48318000001</v>
      </c>
      <c r="K123" s="989">
        <v>44331.535430000004</v>
      </c>
      <c r="L123" s="989">
        <v>272703.01861000003</v>
      </c>
      <c r="M123" s="989">
        <v>92016.079989999998</v>
      </c>
      <c r="N123" s="989">
        <v>21266.743910000005</v>
      </c>
      <c r="O123" s="989">
        <v>113282.82389999999</v>
      </c>
      <c r="P123" s="989">
        <v>384327.70534999995</v>
      </c>
      <c r="Q123" s="989">
        <v>77019.912909999999</v>
      </c>
      <c r="R123" s="990">
        <v>461347.61826000002</v>
      </c>
    </row>
    <row r="124" spans="1:18">
      <c r="A124" s="336" t="s">
        <v>953</v>
      </c>
      <c r="B124" s="991"/>
      <c r="C124" s="991"/>
      <c r="D124" s="988">
        <v>2887844.1809600005</v>
      </c>
      <c r="E124" s="989">
        <v>1187382.8684299998</v>
      </c>
      <c r="F124" s="989">
        <v>4075227.0493899998</v>
      </c>
      <c r="G124" s="989">
        <v>561427.27741999994</v>
      </c>
      <c r="H124" s="989">
        <v>508022.70263000001</v>
      </c>
      <c r="I124" s="989">
        <v>1069449.9800499999</v>
      </c>
      <c r="J124" s="989">
        <v>1475292.4260500001</v>
      </c>
      <c r="K124" s="989">
        <v>468106.97750000004</v>
      </c>
      <c r="L124" s="989">
        <v>1943399.4035500002</v>
      </c>
      <c r="M124" s="989">
        <v>536623.97962999996</v>
      </c>
      <c r="N124" s="989">
        <v>250392.90107000002</v>
      </c>
      <c r="O124" s="989">
        <v>787016.88069999998</v>
      </c>
      <c r="P124" s="989">
        <v>2573343.6831</v>
      </c>
      <c r="Q124" s="989">
        <v>1226522.5812000001</v>
      </c>
      <c r="R124" s="990">
        <v>3799866.2643000004</v>
      </c>
    </row>
    <row r="125" spans="1:18">
      <c r="A125" s="336" t="s">
        <v>239</v>
      </c>
      <c r="B125" s="336" t="s">
        <v>240</v>
      </c>
      <c r="C125" s="336" t="s">
        <v>240</v>
      </c>
      <c r="D125" s="988">
        <v>422781.91820999997</v>
      </c>
      <c r="E125" s="989">
        <v>2669.4646799999996</v>
      </c>
      <c r="F125" s="989">
        <v>425451.38289000001</v>
      </c>
      <c r="G125" s="989">
        <v>271568.49086999992</v>
      </c>
      <c r="H125" s="989">
        <v>3285.6161200000001</v>
      </c>
      <c r="I125" s="989">
        <v>274854.10699</v>
      </c>
      <c r="J125" s="989">
        <v>116569.86291</v>
      </c>
      <c r="K125" s="989">
        <v>25006.532219999997</v>
      </c>
      <c r="L125" s="989">
        <v>141576.39512999999</v>
      </c>
      <c r="M125" s="989">
        <v>27797.096610000001</v>
      </c>
      <c r="N125" s="989">
        <v>41678.226949999997</v>
      </c>
      <c r="O125" s="989">
        <v>69475.323560000004</v>
      </c>
      <c r="P125" s="989">
        <v>415935.45039000001</v>
      </c>
      <c r="Q125" s="989">
        <v>69970.375290000011</v>
      </c>
      <c r="R125" s="990">
        <v>485905.82567999995</v>
      </c>
    </row>
    <row r="126" spans="1:18">
      <c r="A126" s="341"/>
      <c r="B126" s="341"/>
      <c r="C126" s="992" t="s">
        <v>241</v>
      </c>
      <c r="D126" s="993">
        <v>162025.81768000001</v>
      </c>
      <c r="E126" s="420">
        <v>5840.0706499999997</v>
      </c>
      <c r="F126" s="420">
        <v>167865.88832999999</v>
      </c>
      <c r="G126" s="420">
        <v>15511.09568</v>
      </c>
      <c r="H126" s="420">
        <v>14186.1211</v>
      </c>
      <c r="I126" s="420">
        <v>29697.216780000002</v>
      </c>
      <c r="J126" s="420">
        <v>65776.966029999996</v>
      </c>
      <c r="K126" s="420">
        <v>3211.116</v>
      </c>
      <c r="L126" s="420">
        <v>68988.082030000005</v>
      </c>
      <c r="M126" s="420">
        <v>10365.727279999999</v>
      </c>
      <c r="N126" s="420">
        <v>1516.63158</v>
      </c>
      <c r="O126" s="420">
        <v>11882.358860000002</v>
      </c>
      <c r="P126" s="420">
        <v>91653.788990000015</v>
      </c>
      <c r="Q126" s="420">
        <v>18913.86868</v>
      </c>
      <c r="R126" s="994">
        <v>110567.65767</v>
      </c>
    </row>
    <row r="127" spans="1:18">
      <c r="A127" s="341"/>
      <c r="B127" s="336" t="s">
        <v>388</v>
      </c>
      <c r="C127" s="336" t="s">
        <v>388</v>
      </c>
      <c r="D127" s="988">
        <v>69904.084749999995</v>
      </c>
      <c r="E127" s="989">
        <v>0</v>
      </c>
      <c r="F127" s="989">
        <v>69904.084749999995</v>
      </c>
      <c r="G127" s="989">
        <v>232.22041000000002</v>
      </c>
      <c r="H127" s="989">
        <v>0</v>
      </c>
      <c r="I127" s="989">
        <v>232.22041000000002</v>
      </c>
      <c r="J127" s="989">
        <v>1204.3769600000001</v>
      </c>
      <c r="K127" s="989">
        <v>20.951810000000002</v>
      </c>
      <c r="L127" s="989">
        <v>1225.3287700000001</v>
      </c>
      <c r="M127" s="989">
        <v>3058.0155299999997</v>
      </c>
      <c r="N127" s="989">
        <v>1.8692599999999999</v>
      </c>
      <c r="O127" s="989">
        <v>3059.8847900000001</v>
      </c>
      <c r="P127" s="989">
        <v>4494.6128999999992</v>
      </c>
      <c r="Q127" s="989">
        <v>22.821069999999999</v>
      </c>
      <c r="R127" s="990">
        <v>4517.43397</v>
      </c>
    </row>
    <row r="128" spans="1:18">
      <c r="A128" s="341"/>
      <c r="B128" s="336" t="s">
        <v>242</v>
      </c>
      <c r="C128" s="336" t="s">
        <v>389</v>
      </c>
      <c r="D128" s="988">
        <v>125788.67434</v>
      </c>
      <c r="E128" s="989">
        <v>475.51802000000004</v>
      </c>
      <c r="F128" s="989">
        <v>126264.19236</v>
      </c>
      <c r="G128" s="989">
        <v>10709.13932</v>
      </c>
      <c r="H128" s="989">
        <v>2804.8810800000001</v>
      </c>
      <c r="I128" s="989">
        <v>13514.020400000001</v>
      </c>
      <c r="J128" s="989">
        <v>32406.066349999997</v>
      </c>
      <c r="K128" s="989">
        <v>2647.9897099999998</v>
      </c>
      <c r="L128" s="989">
        <v>35054.056060000003</v>
      </c>
      <c r="M128" s="989">
        <v>10945.326550000002</v>
      </c>
      <c r="N128" s="989">
        <v>1564.74694</v>
      </c>
      <c r="O128" s="989">
        <v>12510.073490000001</v>
      </c>
      <c r="P128" s="989">
        <v>54060.532220000001</v>
      </c>
      <c r="Q128" s="989">
        <v>7017.6177299999999</v>
      </c>
      <c r="R128" s="990">
        <v>61078.149950000006</v>
      </c>
    </row>
    <row r="129" spans="1:18">
      <c r="A129" s="341"/>
      <c r="B129" s="341"/>
      <c r="C129" s="992" t="s">
        <v>243</v>
      </c>
      <c r="D129" s="993">
        <v>509183.55555999995</v>
      </c>
      <c r="E129" s="420">
        <v>6066.1941200000001</v>
      </c>
      <c r="F129" s="420">
        <v>515249.74968000001</v>
      </c>
      <c r="G129" s="420">
        <v>47711.104160000003</v>
      </c>
      <c r="H129" s="420">
        <v>13731.89349</v>
      </c>
      <c r="I129" s="420">
        <v>61442.997650000005</v>
      </c>
      <c r="J129" s="420">
        <v>217447.37230000002</v>
      </c>
      <c r="K129" s="420">
        <v>61162.910299999996</v>
      </c>
      <c r="L129" s="420">
        <v>278610.28260000004</v>
      </c>
      <c r="M129" s="420">
        <v>66307.187799999985</v>
      </c>
      <c r="N129" s="420">
        <v>25541.562320000001</v>
      </c>
      <c r="O129" s="420">
        <v>91848.750120000012</v>
      </c>
      <c r="P129" s="420">
        <v>331465.66425999999</v>
      </c>
      <c r="Q129" s="420">
        <v>100436.36610999999</v>
      </c>
      <c r="R129" s="994">
        <v>431902.03036999999</v>
      </c>
    </row>
    <row r="130" spans="1:18">
      <c r="A130" s="341"/>
      <c r="B130" s="341"/>
      <c r="C130" s="992" t="s">
        <v>242</v>
      </c>
      <c r="D130" s="993">
        <v>2242130.5852700006</v>
      </c>
      <c r="E130" s="420">
        <v>87868.481</v>
      </c>
      <c r="F130" s="420">
        <v>2329999.0662699998</v>
      </c>
      <c r="G130" s="420">
        <v>431555.59502999991</v>
      </c>
      <c r="H130" s="420">
        <v>82070.407009999995</v>
      </c>
      <c r="I130" s="420">
        <v>513626.00203999993</v>
      </c>
      <c r="J130" s="420">
        <v>745947.39800999989</v>
      </c>
      <c r="K130" s="420">
        <v>207203.79221000001</v>
      </c>
      <c r="L130" s="420">
        <v>953151.19021999999</v>
      </c>
      <c r="M130" s="420">
        <v>278629.06883</v>
      </c>
      <c r="N130" s="420">
        <v>114595.76634</v>
      </c>
      <c r="O130" s="420">
        <v>393224.83517000003</v>
      </c>
      <c r="P130" s="420">
        <v>1456132.0618699999</v>
      </c>
      <c r="Q130" s="420">
        <v>403869.96556000004</v>
      </c>
      <c r="R130" s="994">
        <v>1860002.02743</v>
      </c>
    </row>
    <row r="131" spans="1:18">
      <c r="A131" s="341"/>
      <c r="B131" s="336" t="s">
        <v>244</v>
      </c>
      <c r="C131" s="336" t="s">
        <v>244</v>
      </c>
      <c r="D131" s="988">
        <v>61271.581400000003</v>
      </c>
      <c r="E131" s="989">
        <v>30437.682510000002</v>
      </c>
      <c r="F131" s="989">
        <v>91709.263909999994</v>
      </c>
      <c r="G131" s="989">
        <v>5640.1540199999999</v>
      </c>
      <c r="H131" s="989">
        <v>7359.3172500000001</v>
      </c>
      <c r="I131" s="989">
        <v>12999.47127</v>
      </c>
      <c r="J131" s="989">
        <v>35537.287049999999</v>
      </c>
      <c r="K131" s="989">
        <v>6194.6022899999998</v>
      </c>
      <c r="L131" s="989">
        <v>41731.889340000002</v>
      </c>
      <c r="M131" s="989">
        <v>8378.5667099999991</v>
      </c>
      <c r="N131" s="989">
        <v>1784.6993300000001</v>
      </c>
      <c r="O131" s="989">
        <v>10163.266039999999</v>
      </c>
      <c r="P131" s="989">
        <v>49556.00778</v>
      </c>
      <c r="Q131" s="989">
        <v>15338.618869999998</v>
      </c>
      <c r="R131" s="990">
        <v>64894.626650000006</v>
      </c>
    </row>
    <row r="132" spans="1:18">
      <c r="A132" s="341"/>
      <c r="B132" s="336" t="s">
        <v>245</v>
      </c>
      <c r="C132" s="336" t="s">
        <v>246</v>
      </c>
      <c r="D132" s="988">
        <v>46553.193890000002</v>
      </c>
      <c r="E132" s="989">
        <v>7.4069599999999998</v>
      </c>
      <c r="F132" s="989">
        <v>46560.600850000003</v>
      </c>
      <c r="G132" s="989">
        <v>5403.0658800000001</v>
      </c>
      <c r="H132" s="989">
        <v>1865.93641</v>
      </c>
      <c r="I132" s="989">
        <v>7269.0022900000004</v>
      </c>
      <c r="J132" s="989">
        <v>20285.803449999999</v>
      </c>
      <c r="K132" s="989">
        <v>900.82639000000006</v>
      </c>
      <c r="L132" s="989">
        <v>21186.629840000001</v>
      </c>
      <c r="M132" s="989">
        <v>1700.1090800000002</v>
      </c>
      <c r="N132" s="989">
        <v>5.4999999999999997E-3</v>
      </c>
      <c r="O132" s="989">
        <v>1700.1145800000002</v>
      </c>
      <c r="P132" s="989">
        <v>27388.978409999996</v>
      </c>
      <c r="Q132" s="989">
        <v>2766.7682999999997</v>
      </c>
      <c r="R132" s="990">
        <v>30155.746709999999</v>
      </c>
    </row>
    <row r="133" spans="1:18">
      <c r="A133" s="341"/>
      <c r="B133" s="341"/>
      <c r="C133" s="992" t="s">
        <v>245</v>
      </c>
      <c r="D133" s="993">
        <v>184345.74919999999</v>
      </c>
      <c r="E133" s="420">
        <v>8876.9503700000005</v>
      </c>
      <c r="F133" s="420">
        <v>193222.69957</v>
      </c>
      <c r="G133" s="420">
        <v>20993.748929999998</v>
      </c>
      <c r="H133" s="420">
        <v>808.94401000000005</v>
      </c>
      <c r="I133" s="420">
        <v>21802.692940000001</v>
      </c>
      <c r="J133" s="420">
        <v>64958.939439999995</v>
      </c>
      <c r="K133" s="420">
        <v>6636.8291400000007</v>
      </c>
      <c r="L133" s="420">
        <v>71595.768580000004</v>
      </c>
      <c r="M133" s="420">
        <v>11161.04286</v>
      </c>
      <c r="N133" s="420">
        <v>1396.2780600000001</v>
      </c>
      <c r="O133" s="420">
        <v>12557.32092</v>
      </c>
      <c r="P133" s="420">
        <v>97113.731230000005</v>
      </c>
      <c r="Q133" s="420">
        <v>8842.0512100000014</v>
      </c>
      <c r="R133" s="994">
        <v>105955.78244</v>
      </c>
    </row>
    <row r="134" spans="1:18">
      <c r="A134" s="341"/>
      <c r="B134" s="336" t="s">
        <v>247</v>
      </c>
      <c r="C134" s="336" t="s">
        <v>247</v>
      </c>
      <c r="D134" s="988">
        <v>185000.51438000001</v>
      </c>
      <c r="E134" s="989">
        <v>659.68255999999997</v>
      </c>
      <c r="F134" s="989">
        <v>185660.19693999999</v>
      </c>
      <c r="G134" s="989">
        <v>13345.055540000001</v>
      </c>
      <c r="H134" s="989">
        <v>1902.2198700000001</v>
      </c>
      <c r="I134" s="989">
        <v>15247.27541</v>
      </c>
      <c r="J134" s="989">
        <v>86970.271449999986</v>
      </c>
      <c r="K134" s="989">
        <v>24744.087039999999</v>
      </c>
      <c r="L134" s="989">
        <v>111714.35849000001</v>
      </c>
      <c r="M134" s="989">
        <v>43652.49424</v>
      </c>
      <c r="N134" s="989">
        <v>5397.8041199999998</v>
      </c>
      <c r="O134" s="989">
        <v>49050.298360000001</v>
      </c>
      <c r="P134" s="989">
        <v>143967.82123</v>
      </c>
      <c r="Q134" s="989">
        <v>32044.11103</v>
      </c>
      <c r="R134" s="990">
        <v>176011.93226</v>
      </c>
    </row>
    <row r="135" spans="1:18">
      <c r="A135" s="341"/>
      <c r="B135" s="336" t="s">
        <v>248</v>
      </c>
      <c r="C135" s="336" t="s">
        <v>249</v>
      </c>
      <c r="D135" s="988">
        <v>97232.424029999995</v>
      </c>
      <c r="E135" s="989">
        <v>11042.910980000001</v>
      </c>
      <c r="F135" s="989">
        <v>108275.33501000001</v>
      </c>
      <c r="G135" s="989">
        <v>24056.103789999997</v>
      </c>
      <c r="H135" s="989">
        <v>9187.5036</v>
      </c>
      <c r="I135" s="989">
        <v>33243.607389999997</v>
      </c>
      <c r="J135" s="989">
        <v>67910.795069999993</v>
      </c>
      <c r="K135" s="989">
        <v>13668.859550000001</v>
      </c>
      <c r="L135" s="989">
        <v>81579.654620000001</v>
      </c>
      <c r="M135" s="989">
        <v>20901.226770000001</v>
      </c>
      <c r="N135" s="989">
        <v>7492.1848000000009</v>
      </c>
      <c r="O135" s="989">
        <v>28393.41157</v>
      </c>
      <c r="P135" s="989">
        <v>112868.12562999999</v>
      </c>
      <c r="Q135" s="989">
        <v>30348.547950000004</v>
      </c>
      <c r="R135" s="990">
        <v>143216.67357999997</v>
      </c>
    </row>
    <row r="136" spans="1:18">
      <c r="A136" s="341"/>
      <c r="B136" s="336" t="s">
        <v>390</v>
      </c>
      <c r="C136" s="336" t="s">
        <v>390</v>
      </c>
      <c r="D136" s="988">
        <v>31505.73331</v>
      </c>
      <c r="E136" s="989">
        <v>0</v>
      </c>
      <c r="F136" s="989">
        <v>31505.73331</v>
      </c>
      <c r="G136" s="989">
        <v>0</v>
      </c>
      <c r="H136" s="989">
        <v>0</v>
      </c>
      <c r="I136" s="989">
        <v>0</v>
      </c>
      <c r="J136" s="989">
        <v>1287.0725600000001</v>
      </c>
      <c r="K136" s="989">
        <v>6.2975500000000002</v>
      </c>
      <c r="L136" s="989">
        <v>1293.3701100000001</v>
      </c>
      <c r="M136" s="989">
        <v>3468.6542300000001</v>
      </c>
      <c r="N136" s="989">
        <v>193.33600000000001</v>
      </c>
      <c r="O136" s="989">
        <v>3661.9902299999999</v>
      </c>
      <c r="P136" s="989">
        <v>4755.7267899999997</v>
      </c>
      <c r="Q136" s="989">
        <v>199.63354999999999</v>
      </c>
      <c r="R136" s="990">
        <v>4955.3603400000002</v>
      </c>
    </row>
    <row r="137" spans="1:18">
      <c r="A137" s="336" t="s">
        <v>954</v>
      </c>
      <c r="B137" s="991"/>
      <c r="C137" s="991"/>
      <c r="D137" s="988">
        <v>4137723.8320200006</v>
      </c>
      <c r="E137" s="989">
        <v>153944.36184999999</v>
      </c>
      <c r="F137" s="989">
        <v>4291668.1938699996</v>
      </c>
      <c r="G137" s="989">
        <v>846725.77362999972</v>
      </c>
      <c r="H137" s="989">
        <v>137202.83994000001</v>
      </c>
      <c r="I137" s="989">
        <v>983928.61356999993</v>
      </c>
      <c r="J137" s="989">
        <v>1456302.2115799999</v>
      </c>
      <c r="K137" s="989">
        <v>351404.79421000002</v>
      </c>
      <c r="L137" s="989">
        <v>1807707.0057899996</v>
      </c>
      <c r="M137" s="989">
        <v>486364.51648999995</v>
      </c>
      <c r="N137" s="989">
        <v>201163.11120000001</v>
      </c>
      <c r="O137" s="989">
        <v>687527.62769000011</v>
      </c>
      <c r="P137" s="989">
        <v>2789392.5017000004</v>
      </c>
      <c r="Q137" s="989">
        <v>689770.74534999998</v>
      </c>
      <c r="R137" s="990">
        <v>3479163.2470500004</v>
      </c>
    </row>
    <row r="138" spans="1:18">
      <c r="A138" s="336" t="s">
        <v>14</v>
      </c>
      <c r="B138" s="336" t="s">
        <v>391</v>
      </c>
      <c r="C138" s="336" t="s">
        <v>392</v>
      </c>
      <c r="D138" s="988">
        <v>39201.739079999999</v>
      </c>
      <c r="E138" s="989">
        <v>0</v>
      </c>
      <c r="F138" s="989">
        <v>39201.739079999999</v>
      </c>
      <c r="G138" s="989">
        <v>0</v>
      </c>
      <c r="H138" s="989">
        <v>0</v>
      </c>
      <c r="I138" s="989">
        <v>0</v>
      </c>
      <c r="J138" s="989">
        <v>803.90688999999998</v>
      </c>
      <c r="K138" s="989">
        <v>13.673870000000001</v>
      </c>
      <c r="L138" s="989">
        <v>817.58076000000005</v>
      </c>
      <c r="M138" s="989">
        <v>1784.03541</v>
      </c>
      <c r="N138" s="989">
        <v>0</v>
      </c>
      <c r="O138" s="989">
        <v>1784.03541</v>
      </c>
      <c r="P138" s="989">
        <v>2587.9422999999997</v>
      </c>
      <c r="Q138" s="989">
        <v>13.673870000000001</v>
      </c>
      <c r="R138" s="990">
        <v>2601.6161699999998</v>
      </c>
    </row>
    <row r="139" spans="1:18">
      <c r="A139" s="341"/>
      <c r="B139" s="336" t="s">
        <v>250</v>
      </c>
      <c r="C139" s="336" t="s">
        <v>250</v>
      </c>
      <c r="D139" s="988">
        <v>240748.29493999999</v>
      </c>
      <c r="E139" s="989">
        <v>1466.6919500000001</v>
      </c>
      <c r="F139" s="989">
        <v>242214.98689</v>
      </c>
      <c r="G139" s="989">
        <v>26727.971060000003</v>
      </c>
      <c r="H139" s="989">
        <v>2465.5853700000002</v>
      </c>
      <c r="I139" s="989">
        <v>29193.556430000001</v>
      </c>
      <c r="J139" s="989">
        <v>144462.76932999998</v>
      </c>
      <c r="K139" s="989">
        <v>23322.240740000001</v>
      </c>
      <c r="L139" s="989">
        <v>167785.01006999999</v>
      </c>
      <c r="M139" s="989">
        <v>32316.923839999999</v>
      </c>
      <c r="N139" s="989">
        <v>2888.8712099999998</v>
      </c>
      <c r="O139" s="989">
        <v>35205.795050000001</v>
      </c>
      <c r="P139" s="989">
        <v>203507.66422999999</v>
      </c>
      <c r="Q139" s="989">
        <v>28676.697319999999</v>
      </c>
      <c r="R139" s="990">
        <v>232184.36155</v>
      </c>
    </row>
    <row r="140" spans="1:18">
      <c r="A140" s="341"/>
      <c r="B140" s="336" t="s">
        <v>393</v>
      </c>
      <c r="C140" s="336" t="s">
        <v>393</v>
      </c>
      <c r="D140" s="988">
        <v>66620.639469999995</v>
      </c>
      <c r="E140" s="989">
        <v>0</v>
      </c>
      <c r="F140" s="989">
        <v>66620.639469999995</v>
      </c>
      <c r="G140" s="989">
        <v>0</v>
      </c>
      <c r="H140" s="989">
        <v>0</v>
      </c>
      <c r="I140" s="989">
        <v>0</v>
      </c>
      <c r="J140" s="989">
        <v>1775.9836599999999</v>
      </c>
      <c r="K140" s="989">
        <v>138.04945999999998</v>
      </c>
      <c r="L140" s="989">
        <v>1914.0331200000001</v>
      </c>
      <c r="M140" s="989">
        <v>2445.27214</v>
      </c>
      <c r="N140" s="989">
        <v>55.77</v>
      </c>
      <c r="O140" s="989">
        <v>2501.04214</v>
      </c>
      <c r="P140" s="989">
        <v>4221.2557999999999</v>
      </c>
      <c r="Q140" s="989">
        <v>193.81945999999999</v>
      </c>
      <c r="R140" s="990">
        <v>4415.0752599999996</v>
      </c>
    </row>
    <row r="141" spans="1:18">
      <c r="A141" s="341"/>
      <c r="B141" s="336" t="s">
        <v>251</v>
      </c>
      <c r="C141" s="336" t="s">
        <v>252</v>
      </c>
      <c r="D141" s="988">
        <v>129373.33712000001</v>
      </c>
      <c r="E141" s="989">
        <v>29.10013</v>
      </c>
      <c r="F141" s="989">
        <v>129402.43725</v>
      </c>
      <c r="G141" s="989">
        <v>13372.16094</v>
      </c>
      <c r="H141" s="989">
        <v>7360.76433</v>
      </c>
      <c r="I141" s="989">
        <v>20732.92527</v>
      </c>
      <c r="J141" s="989">
        <v>64702.156770000001</v>
      </c>
      <c r="K141" s="989">
        <v>7867.8668500000003</v>
      </c>
      <c r="L141" s="989">
        <v>72570.023620000007</v>
      </c>
      <c r="M141" s="989">
        <v>6513.3504499999999</v>
      </c>
      <c r="N141" s="989">
        <v>92.522089999999992</v>
      </c>
      <c r="O141" s="989">
        <v>6605.8725400000003</v>
      </c>
      <c r="P141" s="989">
        <v>84587.668160000016</v>
      </c>
      <c r="Q141" s="989">
        <v>15321.153269999999</v>
      </c>
      <c r="R141" s="990">
        <v>99908.821430000011</v>
      </c>
    </row>
    <row r="142" spans="1:18">
      <c r="A142" s="341"/>
      <c r="B142" s="336" t="s">
        <v>253</v>
      </c>
      <c r="C142" s="336" t="s">
        <v>394</v>
      </c>
      <c r="D142" s="988">
        <v>119364.99564000001</v>
      </c>
      <c r="E142" s="989">
        <v>0</v>
      </c>
      <c r="F142" s="989">
        <v>119364.99564000001</v>
      </c>
      <c r="G142" s="989">
        <v>0.28837999999999997</v>
      </c>
      <c r="H142" s="989">
        <v>0</v>
      </c>
      <c r="I142" s="989">
        <v>0.28837999999999997</v>
      </c>
      <c r="J142" s="989">
        <v>5526.3111799999997</v>
      </c>
      <c r="K142" s="989">
        <v>164.96841000000001</v>
      </c>
      <c r="L142" s="989">
        <v>5691.2795900000001</v>
      </c>
      <c r="M142" s="989">
        <v>5632.4553100000003</v>
      </c>
      <c r="N142" s="989">
        <v>23.956489999999999</v>
      </c>
      <c r="O142" s="989">
        <v>5656.4117999999999</v>
      </c>
      <c r="P142" s="989">
        <v>11159.054870000002</v>
      </c>
      <c r="Q142" s="989">
        <v>188.92490000000004</v>
      </c>
      <c r="R142" s="990">
        <v>11347.97977</v>
      </c>
    </row>
    <row r="143" spans="1:18">
      <c r="A143" s="341"/>
      <c r="B143" s="341"/>
      <c r="C143" s="992" t="s">
        <v>395</v>
      </c>
      <c r="D143" s="993">
        <v>105158.95963</v>
      </c>
      <c r="E143" s="420">
        <v>0</v>
      </c>
      <c r="F143" s="420">
        <v>105158.95963</v>
      </c>
      <c r="G143" s="420">
        <v>53.853850000000001</v>
      </c>
      <c r="H143" s="420">
        <v>1.5169999999999999E-2</v>
      </c>
      <c r="I143" s="420">
        <v>53.869019999999999</v>
      </c>
      <c r="J143" s="420">
        <v>4273.4409599999999</v>
      </c>
      <c r="K143" s="420">
        <v>74.079980000000006</v>
      </c>
      <c r="L143" s="420">
        <v>4347.5209399999994</v>
      </c>
      <c r="M143" s="420">
        <v>3676.8647900000001</v>
      </c>
      <c r="N143" s="420">
        <v>5.5838000000000001</v>
      </c>
      <c r="O143" s="420">
        <v>3682.44859</v>
      </c>
      <c r="P143" s="420">
        <v>8004.1596000000009</v>
      </c>
      <c r="Q143" s="420">
        <v>79.678950000000015</v>
      </c>
      <c r="R143" s="994">
        <v>8083.8385500000004</v>
      </c>
    </row>
    <row r="144" spans="1:18">
      <c r="A144" s="341"/>
      <c r="B144" s="341"/>
      <c r="C144" s="992" t="s">
        <v>253</v>
      </c>
      <c r="D144" s="993">
        <v>6794729.2343500014</v>
      </c>
      <c r="E144" s="420">
        <v>1254099.0413300002</v>
      </c>
      <c r="F144" s="420">
        <v>8048828.2756800009</v>
      </c>
      <c r="G144" s="420">
        <v>1464651.8044799997</v>
      </c>
      <c r="H144" s="420">
        <v>869572.88816999993</v>
      </c>
      <c r="I144" s="420">
        <v>2334224.6926500006</v>
      </c>
      <c r="J144" s="420">
        <v>2344686.2042700001</v>
      </c>
      <c r="K144" s="420">
        <v>1178234.3295100003</v>
      </c>
      <c r="L144" s="420">
        <v>3522920.5337800002</v>
      </c>
      <c r="M144" s="420">
        <v>1115055.3158100001</v>
      </c>
      <c r="N144" s="420">
        <v>431147.42427000002</v>
      </c>
      <c r="O144" s="420">
        <v>1546202.7400799999</v>
      </c>
      <c r="P144" s="420">
        <v>4924393.3245600006</v>
      </c>
      <c r="Q144" s="420">
        <v>2478954.6419499996</v>
      </c>
      <c r="R144" s="994">
        <v>7403347.9665099997</v>
      </c>
    </row>
    <row r="145" spans="1:18">
      <c r="A145" s="341"/>
      <c r="B145" s="341"/>
      <c r="C145" s="992" t="s">
        <v>396</v>
      </c>
      <c r="D145" s="993">
        <v>31058.325379999998</v>
      </c>
      <c r="E145" s="420">
        <v>0</v>
      </c>
      <c r="F145" s="420">
        <v>31058.325379999998</v>
      </c>
      <c r="G145" s="420">
        <v>0</v>
      </c>
      <c r="H145" s="420">
        <v>0</v>
      </c>
      <c r="I145" s="420">
        <v>0</v>
      </c>
      <c r="J145" s="420">
        <v>1770.98164</v>
      </c>
      <c r="K145" s="420">
        <v>15.608000000000001</v>
      </c>
      <c r="L145" s="420">
        <v>1786.5896399999999</v>
      </c>
      <c r="M145" s="420">
        <v>1574.96156</v>
      </c>
      <c r="N145" s="420">
        <v>0</v>
      </c>
      <c r="O145" s="420">
        <v>1574.96156</v>
      </c>
      <c r="P145" s="420">
        <v>3345.9432000000002</v>
      </c>
      <c r="Q145" s="420">
        <v>15.608000000000001</v>
      </c>
      <c r="R145" s="994">
        <v>3361.5512000000003</v>
      </c>
    </row>
    <row r="146" spans="1:18">
      <c r="A146" s="341"/>
      <c r="B146" s="336" t="s">
        <v>397</v>
      </c>
      <c r="C146" s="336" t="s">
        <v>397</v>
      </c>
      <c r="D146" s="988">
        <v>58397.233970000001</v>
      </c>
      <c r="E146" s="989">
        <v>0</v>
      </c>
      <c r="F146" s="989">
        <v>58397.233970000001</v>
      </c>
      <c r="G146" s="989">
        <v>0</v>
      </c>
      <c r="H146" s="989">
        <v>0</v>
      </c>
      <c r="I146" s="989">
        <v>0</v>
      </c>
      <c r="J146" s="989">
        <v>2126.8001400000003</v>
      </c>
      <c r="K146" s="989">
        <v>1.7047600000000001</v>
      </c>
      <c r="L146" s="989">
        <v>2128.5048999999999</v>
      </c>
      <c r="M146" s="989">
        <v>2593.6169799999998</v>
      </c>
      <c r="N146" s="989">
        <v>9.9790400000000012</v>
      </c>
      <c r="O146" s="989">
        <v>2603.59602</v>
      </c>
      <c r="P146" s="989">
        <v>4720.4171200000001</v>
      </c>
      <c r="Q146" s="989">
        <v>11.683800000000002</v>
      </c>
      <c r="R146" s="990">
        <v>4732.1009199999999</v>
      </c>
    </row>
    <row r="147" spans="1:18">
      <c r="A147" s="341"/>
      <c r="B147" s="336" t="s">
        <v>254</v>
      </c>
      <c r="C147" s="336" t="s">
        <v>254</v>
      </c>
      <c r="D147" s="988">
        <v>144058.33039000002</v>
      </c>
      <c r="E147" s="989">
        <v>3383.9381600000002</v>
      </c>
      <c r="F147" s="989">
        <v>147442.26855000001</v>
      </c>
      <c r="G147" s="989">
        <v>18823.871809999997</v>
      </c>
      <c r="H147" s="989">
        <v>2179.71099</v>
      </c>
      <c r="I147" s="989">
        <v>21003.582799999996</v>
      </c>
      <c r="J147" s="989">
        <v>84139.722550000006</v>
      </c>
      <c r="K147" s="989">
        <v>15440.7619</v>
      </c>
      <c r="L147" s="989">
        <v>99580.484449999989</v>
      </c>
      <c r="M147" s="989">
        <v>32144.717670000002</v>
      </c>
      <c r="N147" s="989">
        <v>9975.4411099999998</v>
      </c>
      <c r="O147" s="989">
        <v>42120.158779999998</v>
      </c>
      <c r="P147" s="989">
        <v>135108.31203</v>
      </c>
      <c r="Q147" s="989">
        <v>27595.914000000001</v>
      </c>
      <c r="R147" s="990">
        <v>162704.22602999999</v>
      </c>
    </row>
    <row r="148" spans="1:18">
      <c r="A148" s="341"/>
      <c r="B148" s="336" t="s">
        <v>398</v>
      </c>
      <c r="C148" s="336" t="s">
        <v>398</v>
      </c>
      <c r="D148" s="988">
        <v>15590.834199999999</v>
      </c>
      <c r="E148" s="989">
        <v>0</v>
      </c>
      <c r="F148" s="989">
        <v>15590.834199999999</v>
      </c>
      <c r="G148" s="989">
        <v>0</v>
      </c>
      <c r="H148" s="989">
        <v>0</v>
      </c>
      <c r="I148" s="989">
        <v>0</v>
      </c>
      <c r="J148" s="989">
        <v>894.70402999999999</v>
      </c>
      <c r="K148" s="989">
        <v>0.9194500000000001</v>
      </c>
      <c r="L148" s="989">
        <v>895.62347999999997</v>
      </c>
      <c r="M148" s="989">
        <v>1185.5990800000002</v>
      </c>
      <c r="N148" s="989">
        <v>0</v>
      </c>
      <c r="O148" s="989">
        <v>1185.5990800000002</v>
      </c>
      <c r="P148" s="989">
        <v>2080.3031100000003</v>
      </c>
      <c r="Q148" s="989">
        <v>0.9194500000000001</v>
      </c>
      <c r="R148" s="990">
        <v>2081.2225600000002</v>
      </c>
    </row>
    <row r="149" spans="1:18">
      <c r="A149" s="341"/>
      <c r="B149" s="336" t="s">
        <v>322</v>
      </c>
      <c r="C149" s="336" t="s">
        <v>323</v>
      </c>
      <c r="D149" s="988">
        <v>1120.1721399999999</v>
      </c>
      <c r="E149" s="989">
        <v>0</v>
      </c>
      <c r="F149" s="989">
        <v>1120.1721399999999</v>
      </c>
      <c r="G149" s="989">
        <v>10304.884380000001</v>
      </c>
      <c r="H149" s="989">
        <v>612.72827000000007</v>
      </c>
      <c r="I149" s="989">
        <v>10917.612650000001</v>
      </c>
      <c r="J149" s="989">
        <v>70607.617530000003</v>
      </c>
      <c r="K149" s="989">
        <v>22381.32994</v>
      </c>
      <c r="L149" s="989">
        <v>92988.947469999999</v>
      </c>
      <c r="M149" s="989">
        <v>34986.39559</v>
      </c>
      <c r="N149" s="989">
        <v>837.25251000000003</v>
      </c>
      <c r="O149" s="989">
        <v>35823.648099999999</v>
      </c>
      <c r="P149" s="989">
        <v>115898.89750000001</v>
      </c>
      <c r="Q149" s="989">
        <v>23831.310720000001</v>
      </c>
      <c r="R149" s="990">
        <v>139730.20822</v>
      </c>
    </row>
    <row r="150" spans="1:18">
      <c r="A150" s="336" t="s">
        <v>955</v>
      </c>
      <c r="B150" s="991"/>
      <c r="C150" s="991"/>
      <c r="D150" s="988">
        <v>7745422.0963100027</v>
      </c>
      <c r="E150" s="989">
        <v>1258978.7715700001</v>
      </c>
      <c r="F150" s="989">
        <v>9004400.8678799998</v>
      </c>
      <c r="G150" s="989">
        <v>1533934.8348999999</v>
      </c>
      <c r="H150" s="989">
        <v>882191.6923</v>
      </c>
      <c r="I150" s="989">
        <v>2416126.5272000008</v>
      </c>
      <c r="J150" s="989">
        <v>2725770.5989500005</v>
      </c>
      <c r="K150" s="989">
        <v>1247655.5328700005</v>
      </c>
      <c r="L150" s="989">
        <v>3973426.1318199998</v>
      </c>
      <c r="M150" s="989">
        <v>1239909.5086299998</v>
      </c>
      <c r="N150" s="989">
        <v>445036.80052000005</v>
      </c>
      <c r="O150" s="989">
        <v>1684946.3091499996</v>
      </c>
      <c r="P150" s="989">
        <v>5499614.9424799997</v>
      </c>
      <c r="Q150" s="989">
        <v>2574884.0256899996</v>
      </c>
      <c r="R150" s="990">
        <v>8074498.9681699993</v>
      </c>
    </row>
    <row r="151" spans="1:18">
      <c r="A151" s="336" t="s">
        <v>15</v>
      </c>
      <c r="B151" s="336" t="s">
        <v>255</v>
      </c>
      <c r="C151" s="336" t="s">
        <v>399</v>
      </c>
      <c r="D151" s="988">
        <v>25208.103709999999</v>
      </c>
      <c r="E151" s="989">
        <v>0</v>
      </c>
      <c r="F151" s="989">
        <v>25208.103709999999</v>
      </c>
      <c r="G151" s="989">
        <v>0</v>
      </c>
      <c r="H151" s="989">
        <v>0</v>
      </c>
      <c r="I151" s="989">
        <v>0</v>
      </c>
      <c r="J151" s="989">
        <v>828.50209999999993</v>
      </c>
      <c r="K151" s="989">
        <v>10.899620000000001</v>
      </c>
      <c r="L151" s="989">
        <v>839.40171999999995</v>
      </c>
      <c r="M151" s="989">
        <v>1415.9761100000001</v>
      </c>
      <c r="N151" s="989">
        <v>0</v>
      </c>
      <c r="O151" s="989">
        <v>1415.9761100000001</v>
      </c>
      <c r="P151" s="989">
        <v>2244.4782099999998</v>
      </c>
      <c r="Q151" s="989">
        <v>10.899620000000001</v>
      </c>
      <c r="R151" s="990">
        <v>2255.3778299999999</v>
      </c>
    </row>
    <row r="152" spans="1:18">
      <c r="A152" s="341"/>
      <c r="B152" s="341"/>
      <c r="C152" s="992" t="s">
        <v>255</v>
      </c>
      <c r="D152" s="993">
        <v>4332867.9540100005</v>
      </c>
      <c r="E152" s="420">
        <v>270122.57212000008</v>
      </c>
      <c r="F152" s="420">
        <v>4602990.5261300001</v>
      </c>
      <c r="G152" s="420">
        <v>560010.81468999991</v>
      </c>
      <c r="H152" s="420">
        <v>265007.30048999999</v>
      </c>
      <c r="I152" s="420">
        <v>825018.11518000008</v>
      </c>
      <c r="J152" s="420">
        <v>1121850.6861500002</v>
      </c>
      <c r="K152" s="420">
        <v>380193.55496000004</v>
      </c>
      <c r="L152" s="420">
        <v>1502044.2411100001</v>
      </c>
      <c r="M152" s="420">
        <v>481003.78386000008</v>
      </c>
      <c r="N152" s="420">
        <v>267301.71096</v>
      </c>
      <c r="O152" s="420">
        <v>748305.49481999991</v>
      </c>
      <c r="P152" s="420">
        <v>2162865.2847000002</v>
      </c>
      <c r="Q152" s="420">
        <v>912502.56641000009</v>
      </c>
      <c r="R152" s="994">
        <v>3075367.8511100002</v>
      </c>
    </row>
    <row r="153" spans="1:18">
      <c r="A153" s="341"/>
      <c r="B153" s="341"/>
      <c r="C153" s="992" t="s">
        <v>256</v>
      </c>
      <c r="D153" s="993">
        <v>230532.33176999999</v>
      </c>
      <c r="E153" s="420">
        <v>8752.7271899999996</v>
      </c>
      <c r="F153" s="420">
        <v>239285.05895999999</v>
      </c>
      <c r="G153" s="420">
        <v>36862.985359999999</v>
      </c>
      <c r="H153" s="420">
        <v>6839.2442599999995</v>
      </c>
      <c r="I153" s="420">
        <v>43702.229620000006</v>
      </c>
      <c r="J153" s="420">
        <v>52780.724579999995</v>
      </c>
      <c r="K153" s="420">
        <v>8843.1629199999988</v>
      </c>
      <c r="L153" s="420">
        <v>61623.88749999999</v>
      </c>
      <c r="M153" s="420">
        <v>11820.72214</v>
      </c>
      <c r="N153" s="420">
        <v>1335.48415</v>
      </c>
      <c r="O153" s="420">
        <v>13156.20629</v>
      </c>
      <c r="P153" s="420">
        <v>101464.43207999998</v>
      </c>
      <c r="Q153" s="420">
        <v>17017.891329999999</v>
      </c>
      <c r="R153" s="994">
        <v>118482.32341</v>
      </c>
    </row>
    <row r="154" spans="1:18">
      <c r="A154" s="341"/>
      <c r="B154" s="341"/>
      <c r="C154" s="992" t="s">
        <v>56</v>
      </c>
      <c r="D154" s="993">
        <v>60503.90956</v>
      </c>
      <c r="E154" s="420">
        <v>0</v>
      </c>
      <c r="F154" s="420">
        <v>60503.90956</v>
      </c>
      <c r="G154" s="420">
        <v>4.6600000000000001E-3</v>
      </c>
      <c r="H154" s="420">
        <v>0</v>
      </c>
      <c r="I154" s="420">
        <v>4.6600000000000001E-3</v>
      </c>
      <c r="J154" s="420">
        <v>1825.9616899999999</v>
      </c>
      <c r="K154" s="420">
        <v>37.834379999999996</v>
      </c>
      <c r="L154" s="420">
        <v>1863.7960700000001</v>
      </c>
      <c r="M154" s="420">
        <v>4299.7439100000001</v>
      </c>
      <c r="N154" s="420">
        <v>404.26501999999999</v>
      </c>
      <c r="O154" s="420">
        <v>4704.00893</v>
      </c>
      <c r="P154" s="420">
        <v>6125.7102599999998</v>
      </c>
      <c r="Q154" s="420">
        <v>442.0994</v>
      </c>
      <c r="R154" s="994">
        <v>6567.8096599999999</v>
      </c>
    </row>
    <row r="155" spans="1:18">
      <c r="A155" s="341"/>
      <c r="B155" s="341"/>
      <c r="C155" s="992" t="s">
        <v>400</v>
      </c>
      <c r="D155" s="993">
        <v>24257.046770000001</v>
      </c>
      <c r="E155" s="420">
        <v>0</v>
      </c>
      <c r="F155" s="420">
        <v>24257.046770000001</v>
      </c>
      <c r="G155" s="420">
        <v>0</v>
      </c>
      <c r="H155" s="420">
        <v>0</v>
      </c>
      <c r="I155" s="420">
        <v>0</v>
      </c>
      <c r="J155" s="420">
        <v>190.75633999999999</v>
      </c>
      <c r="K155" s="420">
        <v>0.31089</v>
      </c>
      <c r="L155" s="420">
        <v>191.06723000000002</v>
      </c>
      <c r="M155" s="420">
        <v>438.20344</v>
      </c>
      <c r="N155" s="420">
        <v>0</v>
      </c>
      <c r="O155" s="420">
        <v>438.20344</v>
      </c>
      <c r="P155" s="420">
        <v>628.95978000000002</v>
      </c>
      <c r="Q155" s="420">
        <v>0.31089</v>
      </c>
      <c r="R155" s="994">
        <v>629.27067</v>
      </c>
    </row>
    <row r="156" spans="1:18">
      <c r="A156" s="341"/>
      <c r="B156" s="341"/>
      <c r="C156" s="992" t="s">
        <v>401</v>
      </c>
      <c r="D156" s="993">
        <v>22611.575430000001</v>
      </c>
      <c r="E156" s="420">
        <v>0</v>
      </c>
      <c r="F156" s="420">
        <v>22611.575430000001</v>
      </c>
      <c r="G156" s="420">
        <v>0</v>
      </c>
      <c r="H156" s="420">
        <v>0</v>
      </c>
      <c r="I156" s="420">
        <v>0</v>
      </c>
      <c r="J156" s="420">
        <v>452.11377000000005</v>
      </c>
      <c r="K156" s="420">
        <v>0.46237</v>
      </c>
      <c r="L156" s="420">
        <v>452.57614000000001</v>
      </c>
      <c r="M156" s="420">
        <v>119.48008999999999</v>
      </c>
      <c r="N156" s="420">
        <v>0</v>
      </c>
      <c r="O156" s="420">
        <v>119.48008999999999</v>
      </c>
      <c r="P156" s="420">
        <v>571.59385999999995</v>
      </c>
      <c r="Q156" s="420">
        <v>0.46237</v>
      </c>
      <c r="R156" s="994">
        <v>572.05623000000003</v>
      </c>
    </row>
    <row r="157" spans="1:18">
      <c r="A157" s="341"/>
      <c r="B157" s="341"/>
      <c r="C157" s="992" t="s">
        <v>402</v>
      </c>
      <c r="D157" s="993">
        <v>9225.1015100000004</v>
      </c>
      <c r="E157" s="420">
        <v>0</v>
      </c>
      <c r="F157" s="420">
        <v>9225.1015100000004</v>
      </c>
      <c r="G157" s="420">
        <v>0</v>
      </c>
      <c r="H157" s="420">
        <v>0</v>
      </c>
      <c r="I157" s="420">
        <v>0</v>
      </c>
      <c r="J157" s="420">
        <v>87.26688</v>
      </c>
      <c r="K157" s="420">
        <v>241.77736999999999</v>
      </c>
      <c r="L157" s="420">
        <v>329.04424999999998</v>
      </c>
      <c r="M157" s="420">
        <v>1.5480000000000001E-2</v>
      </c>
      <c r="N157" s="420">
        <v>0</v>
      </c>
      <c r="O157" s="420">
        <v>1.5480000000000001E-2</v>
      </c>
      <c r="P157" s="420">
        <v>87.282359999999997</v>
      </c>
      <c r="Q157" s="420">
        <v>241.77736999999999</v>
      </c>
      <c r="R157" s="994">
        <v>329.05973</v>
      </c>
    </row>
    <row r="158" spans="1:18">
      <c r="A158" s="341"/>
      <c r="B158" s="341"/>
      <c r="C158" s="992" t="s">
        <v>403</v>
      </c>
      <c r="D158" s="993">
        <v>13373.21293</v>
      </c>
      <c r="E158" s="420">
        <v>0</v>
      </c>
      <c r="F158" s="420">
        <v>13373.21293</v>
      </c>
      <c r="G158" s="420">
        <v>0</v>
      </c>
      <c r="H158" s="420">
        <v>0</v>
      </c>
      <c r="I158" s="420">
        <v>0</v>
      </c>
      <c r="J158" s="420">
        <v>261.79741000000001</v>
      </c>
      <c r="K158" s="420">
        <v>2.332E-2</v>
      </c>
      <c r="L158" s="420">
        <v>261.82073000000003</v>
      </c>
      <c r="M158" s="420">
        <v>33.73742</v>
      </c>
      <c r="N158" s="420">
        <v>0</v>
      </c>
      <c r="O158" s="420">
        <v>33.73742</v>
      </c>
      <c r="P158" s="420">
        <v>295.53483</v>
      </c>
      <c r="Q158" s="420">
        <v>2.332E-2</v>
      </c>
      <c r="R158" s="994">
        <v>295.55815000000001</v>
      </c>
    </row>
    <row r="159" spans="1:18">
      <c r="A159" s="341"/>
      <c r="B159" s="336" t="s">
        <v>15</v>
      </c>
      <c r="C159" s="336" t="s">
        <v>15</v>
      </c>
      <c r="D159" s="988">
        <v>220534.70592000001</v>
      </c>
      <c r="E159" s="989">
        <v>1029.11718</v>
      </c>
      <c r="F159" s="989">
        <v>221563.82309999995</v>
      </c>
      <c r="G159" s="989">
        <v>18045.389320000002</v>
      </c>
      <c r="H159" s="989">
        <v>3304.8226599999998</v>
      </c>
      <c r="I159" s="989">
        <v>21350.21198</v>
      </c>
      <c r="J159" s="989">
        <v>75210.226309999998</v>
      </c>
      <c r="K159" s="989">
        <v>18124.808010000001</v>
      </c>
      <c r="L159" s="989">
        <v>93335.034320000006</v>
      </c>
      <c r="M159" s="989">
        <v>14823.564629999999</v>
      </c>
      <c r="N159" s="989">
        <v>1936.34772</v>
      </c>
      <c r="O159" s="989">
        <v>16759.912349999999</v>
      </c>
      <c r="P159" s="989">
        <v>108079.18026000001</v>
      </c>
      <c r="Q159" s="989">
        <v>23365.97839</v>
      </c>
      <c r="R159" s="990">
        <v>131445.15865</v>
      </c>
    </row>
    <row r="160" spans="1:18">
      <c r="A160" s="341"/>
      <c r="B160" s="341"/>
      <c r="C160" s="992" t="s">
        <v>404</v>
      </c>
      <c r="D160" s="993">
        <v>60898.699810000006</v>
      </c>
      <c r="E160" s="420">
        <v>0</v>
      </c>
      <c r="F160" s="420">
        <v>60898.699810000006</v>
      </c>
      <c r="G160" s="420">
        <v>0.24881</v>
      </c>
      <c r="H160" s="420">
        <v>0.53034000000000003</v>
      </c>
      <c r="I160" s="420">
        <v>0.77915000000000001</v>
      </c>
      <c r="J160" s="420">
        <v>928.02454</v>
      </c>
      <c r="K160" s="420">
        <v>6.7598599999999998</v>
      </c>
      <c r="L160" s="420">
        <v>934.78440000000001</v>
      </c>
      <c r="M160" s="420">
        <v>1404.24233</v>
      </c>
      <c r="N160" s="420">
        <v>0</v>
      </c>
      <c r="O160" s="420">
        <v>1404.24233</v>
      </c>
      <c r="P160" s="420">
        <v>2332.51568</v>
      </c>
      <c r="Q160" s="420">
        <v>7.2901999999999996</v>
      </c>
      <c r="R160" s="994">
        <v>2339.8058799999999</v>
      </c>
    </row>
    <row r="161" spans="1:18">
      <c r="A161" s="341"/>
      <c r="B161" s="341"/>
      <c r="C161" s="992" t="s">
        <v>405</v>
      </c>
      <c r="D161" s="993">
        <v>22509.643479999999</v>
      </c>
      <c r="E161" s="420">
        <v>0</v>
      </c>
      <c r="F161" s="420">
        <v>22509.643479999999</v>
      </c>
      <c r="G161" s="420">
        <v>0</v>
      </c>
      <c r="H161" s="420">
        <v>0</v>
      </c>
      <c r="I161" s="420">
        <v>0</v>
      </c>
      <c r="J161" s="420">
        <v>214.34341000000001</v>
      </c>
      <c r="K161" s="420">
        <v>44.652889999999999</v>
      </c>
      <c r="L161" s="420">
        <v>258.99629999999996</v>
      </c>
      <c r="M161" s="420">
        <v>162.31657999999999</v>
      </c>
      <c r="N161" s="420">
        <v>0</v>
      </c>
      <c r="O161" s="420">
        <v>162.31657999999999</v>
      </c>
      <c r="P161" s="420">
        <v>376.65998999999999</v>
      </c>
      <c r="Q161" s="420">
        <v>44.652889999999999</v>
      </c>
      <c r="R161" s="994">
        <v>421.31288000000001</v>
      </c>
    </row>
    <row r="162" spans="1:18">
      <c r="A162" s="341"/>
      <c r="B162" s="341"/>
      <c r="C162" s="992" t="s">
        <v>406</v>
      </c>
      <c r="D162" s="993">
        <v>82696.49252</v>
      </c>
      <c r="E162" s="420">
        <v>0</v>
      </c>
      <c r="F162" s="420">
        <v>82696.49252</v>
      </c>
      <c r="G162" s="420">
        <v>0</v>
      </c>
      <c r="H162" s="420">
        <v>0</v>
      </c>
      <c r="I162" s="420">
        <v>0</v>
      </c>
      <c r="J162" s="420">
        <v>1272.3946899999999</v>
      </c>
      <c r="K162" s="420">
        <v>13.55827</v>
      </c>
      <c r="L162" s="420">
        <v>1285.9529600000001</v>
      </c>
      <c r="M162" s="420">
        <v>1168.4705100000001</v>
      </c>
      <c r="N162" s="420">
        <v>0</v>
      </c>
      <c r="O162" s="420">
        <v>1168.4705100000001</v>
      </c>
      <c r="P162" s="420">
        <v>2440.8652000000002</v>
      </c>
      <c r="Q162" s="420">
        <v>13.55827</v>
      </c>
      <c r="R162" s="994">
        <v>2454.4234700000002</v>
      </c>
    </row>
    <row r="163" spans="1:18">
      <c r="A163" s="341"/>
      <c r="B163" s="341"/>
      <c r="C163" s="992" t="s">
        <v>407</v>
      </c>
      <c r="D163" s="993">
        <v>70958.833959999989</v>
      </c>
      <c r="E163" s="420">
        <v>0</v>
      </c>
      <c r="F163" s="420">
        <v>70958.833959999989</v>
      </c>
      <c r="G163" s="420">
        <v>0</v>
      </c>
      <c r="H163" s="420">
        <v>0</v>
      </c>
      <c r="I163" s="420">
        <v>0</v>
      </c>
      <c r="J163" s="420">
        <v>672.84298999999999</v>
      </c>
      <c r="K163" s="420">
        <v>33.943480000000001</v>
      </c>
      <c r="L163" s="420">
        <v>706.78647000000001</v>
      </c>
      <c r="M163" s="420">
        <v>954.26702999999998</v>
      </c>
      <c r="N163" s="420">
        <v>0</v>
      </c>
      <c r="O163" s="420">
        <v>954.26702999999998</v>
      </c>
      <c r="P163" s="420">
        <v>1627.1100200000001</v>
      </c>
      <c r="Q163" s="420">
        <v>33.943480000000001</v>
      </c>
      <c r="R163" s="994">
        <v>1661.0535</v>
      </c>
    </row>
    <row r="164" spans="1:18">
      <c r="A164" s="341"/>
      <c r="B164" s="336" t="s">
        <v>408</v>
      </c>
      <c r="C164" s="336" t="s">
        <v>408</v>
      </c>
      <c r="D164" s="988">
        <v>31657.484329999999</v>
      </c>
      <c r="E164" s="989">
        <v>0</v>
      </c>
      <c r="F164" s="989">
        <v>31657.484329999999</v>
      </c>
      <c r="G164" s="989">
        <v>2.0245500000000001</v>
      </c>
      <c r="H164" s="989">
        <v>0</v>
      </c>
      <c r="I164" s="989">
        <v>2.0245500000000001</v>
      </c>
      <c r="J164" s="989">
        <v>1609.61951</v>
      </c>
      <c r="K164" s="989">
        <v>86.546390000000002</v>
      </c>
      <c r="L164" s="989">
        <v>1696.1659</v>
      </c>
      <c r="M164" s="989">
        <v>2195.8790400000003</v>
      </c>
      <c r="N164" s="989">
        <v>19.108360000000001</v>
      </c>
      <c r="O164" s="989">
        <v>2214.9874</v>
      </c>
      <c r="P164" s="989">
        <v>3807.5230999999999</v>
      </c>
      <c r="Q164" s="989">
        <v>105.65475000000001</v>
      </c>
      <c r="R164" s="990">
        <v>3913.17785</v>
      </c>
    </row>
    <row r="165" spans="1:18">
      <c r="A165" s="336" t="s">
        <v>956</v>
      </c>
      <c r="B165" s="991"/>
      <c r="C165" s="991"/>
      <c r="D165" s="988">
        <v>5207835.0957100019</v>
      </c>
      <c r="E165" s="989">
        <v>279904.41649000009</v>
      </c>
      <c r="F165" s="989">
        <v>5487739.5122000026</v>
      </c>
      <c r="G165" s="989">
        <v>614921.46738999989</v>
      </c>
      <c r="H165" s="989">
        <v>275151.89775</v>
      </c>
      <c r="I165" s="989">
        <v>890073.36514000001</v>
      </c>
      <c r="J165" s="989">
        <v>1258185.26037</v>
      </c>
      <c r="K165" s="989">
        <v>407638.29473000002</v>
      </c>
      <c r="L165" s="989">
        <v>1665823.5551000005</v>
      </c>
      <c r="M165" s="989">
        <v>519840.40257000003</v>
      </c>
      <c r="N165" s="989">
        <v>270996.91621000005</v>
      </c>
      <c r="O165" s="989">
        <v>790837.31877999997</v>
      </c>
      <c r="P165" s="989">
        <v>2392947.1303300005</v>
      </c>
      <c r="Q165" s="989">
        <v>953787.10869000014</v>
      </c>
      <c r="R165" s="990">
        <v>3346734.2390200002</v>
      </c>
    </row>
    <row r="166" spans="1:18">
      <c r="A166" s="336" t="s">
        <v>16</v>
      </c>
      <c r="B166" s="336" t="s">
        <v>257</v>
      </c>
      <c r="C166" s="336" t="s">
        <v>257</v>
      </c>
      <c r="D166" s="988">
        <v>388606.62144000002</v>
      </c>
      <c r="E166" s="989">
        <v>9035.140519999999</v>
      </c>
      <c r="F166" s="989">
        <v>397641.76196000003</v>
      </c>
      <c r="G166" s="989">
        <v>55541.662420000001</v>
      </c>
      <c r="H166" s="989">
        <v>12874.962609999999</v>
      </c>
      <c r="I166" s="989">
        <v>68416.625029999996</v>
      </c>
      <c r="J166" s="989">
        <v>228369.68651</v>
      </c>
      <c r="K166" s="989">
        <v>65684.526289999994</v>
      </c>
      <c r="L166" s="989">
        <v>294054.21280000004</v>
      </c>
      <c r="M166" s="989">
        <v>96885.409490000005</v>
      </c>
      <c r="N166" s="989">
        <v>35589.966710000008</v>
      </c>
      <c r="O166" s="989">
        <v>132475.3762</v>
      </c>
      <c r="P166" s="989">
        <v>380796.75842000003</v>
      </c>
      <c r="Q166" s="989">
        <v>114149.45560999999</v>
      </c>
      <c r="R166" s="990">
        <v>494946.21403000003</v>
      </c>
    </row>
    <row r="167" spans="1:18">
      <c r="A167" s="341"/>
      <c r="B167" s="336" t="s">
        <v>258</v>
      </c>
      <c r="C167" s="336" t="s">
        <v>389</v>
      </c>
      <c r="D167" s="988">
        <v>33067.223359999996</v>
      </c>
      <c r="E167" s="989">
        <v>0</v>
      </c>
      <c r="F167" s="989">
        <v>33067.223359999996</v>
      </c>
      <c r="G167" s="989">
        <v>37.506980000000006</v>
      </c>
      <c r="H167" s="989">
        <v>0</v>
      </c>
      <c r="I167" s="989">
        <v>37.506980000000006</v>
      </c>
      <c r="J167" s="989">
        <v>2206.1750400000001</v>
      </c>
      <c r="K167" s="989">
        <v>49.452289999999998</v>
      </c>
      <c r="L167" s="989">
        <v>2255.6273300000003</v>
      </c>
      <c r="M167" s="989">
        <v>3106.8201400000003</v>
      </c>
      <c r="N167" s="989">
        <v>0</v>
      </c>
      <c r="O167" s="989">
        <v>3106.8201400000003</v>
      </c>
      <c r="P167" s="989">
        <v>5350.50216</v>
      </c>
      <c r="Q167" s="989">
        <v>49.452289999999998</v>
      </c>
      <c r="R167" s="990">
        <v>5399.9544500000002</v>
      </c>
    </row>
    <row r="168" spans="1:18">
      <c r="A168" s="341"/>
      <c r="B168" s="341"/>
      <c r="C168" s="992" t="s">
        <v>259</v>
      </c>
      <c r="D168" s="993">
        <v>6.3052799999999998</v>
      </c>
      <c r="E168" s="420">
        <v>2.98367</v>
      </c>
      <c r="F168" s="420">
        <v>9.2889500000000016</v>
      </c>
      <c r="G168" s="420">
        <v>15897.07634</v>
      </c>
      <c r="H168" s="420">
        <v>1887.63986</v>
      </c>
      <c r="I168" s="420">
        <v>17784.716199999999</v>
      </c>
      <c r="J168" s="420">
        <v>77760.386830000003</v>
      </c>
      <c r="K168" s="420">
        <v>11889.256509999999</v>
      </c>
      <c r="L168" s="420">
        <v>89649.64334000001</v>
      </c>
      <c r="M168" s="420">
        <v>5658.3308799999995</v>
      </c>
      <c r="N168" s="420">
        <v>255.78591</v>
      </c>
      <c r="O168" s="420">
        <v>5914.11679</v>
      </c>
      <c r="P168" s="420">
        <v>99315.794049999997</v>
      </c>
      <c r="Q168" s="420">
        <v>14032.682279999999</v>
      </c>
      <c r="R168" s="994">
        <v>113348.47633</v>
      </c>
    </row>
    <row r="169" spans="1:18">
      <c r="A169" s="341"/>
      <c r="B169" s="341"/>
      <c r="C169" s="992" t="s">
        <v>409</v>
      </c>
      <c r="D169" s="993">
        <v>109775.71935000001</v>
      </c>
      <c r="E169" s="420">
        <v>93.165649999999999</v>
      </c>
      <c r="F169" s="420">
        <v>109868.88499999999</v>
      </c>
      <c r="G169" s="420">
        <v>3538.1019300000003</v>
      </c>
      <c r="H169" s="420">
        <v>59.498890000000003</v>
      </c>
      <c r="I169" s="420">
        <v>3597.6008200000001</v>
      </c>
      <c r="J169" s="420">
        <v>18799.861209999999</v>
      </c>
      <c r="K169" s="420">
        <v>3280.1485600000001</v>
      </c>
      <c r="L169" s="420">
        <v>22080.009770000001</v>
      </c>
      <c r="M169" s="420">
        <v>14617.324769999999</v>
      </c>
      <c r="N169" s="420">
        <v>1596.7157400000001</v>
      </c>
      <c r="O169" s="420">
        <v>16214.040509999999</v>
      </c>
      <c r="P169" s="420">
        <v>36955.287909999999</v>
      </c>
      <c r="Q169" s="420">
        <v>4936.36319</v>
      </c>
      <c r="R169" s="994">
        <v>41891.651099999995</v>
      </c>
    </row>
    <row r="170" spans="1:18">
      <c r="A170" s="341"/>
      <c r="B170" s="341"/>
      <c r="C170" s="992" t="s">
        <v>260</v>
      </c>
      <c r="D170" s="993">
        <v>398026.85779000004</v>
      </c>
      <c r="E170" s="420">
        <v>9641.0540000000001</v>
      </c>
      <c r="F170" s="420">
        <v>407667.91178999998</v>
      </c>
      <c r="G170" s="420">
        <v>56283.752479999996</v>
      </c>
      <c r="H170" s="420">
        <v>15515.369760000001</v>
      </c>
      <c r="I170" s="420">
        <v>71799.122240000012</v>
      </c>
      <c r="J170" s="420">
        <v>198654.79493</v>
      </c>
      <c r="K170" s="420">
        <v>68968.724210000015</v>
      </c>
      <c r="L170" s="420">
        <v>267623.51913999999</v>
      </c>
      <c r="M170" s="420">
        <v>58527.459990000003</v>
      </c>
      <c r="N170" s="420">
        <v>20520.201550000002</v>
      </c>
      <c r="O170" s="420">
        <v>79047.661540000001</v>
      </c>
      <c r="P170" s="420">
        <v>313466.0074</v>
      </c>
      <c r="Q170" s="420">
        <v>105004.29552</v>
      </c>
      <c r="R170" s="994">
        <v>418470.30291999993</v>
      </c>
    </row>
    <row r="171" spans="1:18">
      <c r="A171" s="341"/>
      <c r="B171" s="341"/>
      <c r="C171" s="992" t="s">
        <v>261</v>
      </c>
      <c r="D171" s="993">
        <v>1.4861800000000001</v>
      </c>
      <c r="E171" s="420">
        <v>0.59141999999999995</v>
      </c>
      <c r="F171" s="420">
        <v>2.0775999999999999</v>
      </c>
      <c r="G171" s="420">
        <v>690.78005000000007</v>
      </c>
      <c r="H171" s="420">
        <v>625.61093999999991</v>
      </c>
      <c r="I171" s="420">
        <v>1316.3909900000001</v>
      </c>
      <c r="J171" s="420">
        <v>5033.97516</v>
      </c>
      <c r="K171" s="420">
        <v>7505.8659000000007</v>
      </c>
      <c r="L171" s="420">
        <v>12539.841060000001</v>
      </c>
      <c r="M171" s="420">
        <v>146.61068</v>
      </c>
      <c r="N171" s="420">
        <v>260.26</v>
      </c>
      <c r="O171" s="420">
        <v>406.87067999999999</v>
      </c>
      <c r="P171" s="420">
        <v>5871.36589</v>
      </c>
      <c r="Q171" s="420">
        <v>8391.7368399999996</v>
      </c>
      <c r="R171" s="994">
        <v>14263.102730000001</v>
      </c>
    </row>
    <row r="172" spans="1:18">
      <c r="A172" s="341"/>
      <c r="B172" s="336" t="s">
        <v>262</v>
      </c>
      <c r="C172" s="336" t="s">
        <v>262</v>
      </c>
      <c r="D172" s="988">
        <v>330577.23951000004</v>
      </c>
      <c r="E172" s="989">
        <v>7248.5481099999997</v>
      </c>
      <c r="F172" s="989">
        <v>337825.78762000002</v>
      </c>
      <c r="G172" s="989">
        <v>48296.291210000003</v>
      </c>
      <c r="H172" s="989">
        <v>16640.618200000001</v>
      </c>
      <c r="I172" s="989">
        <v>64936.909409999993</v>
      </c>
      <c r="J172" s="989">
        <v>191143.63673999999</v>
      </c>
      <c r="K172" s="989">
        <v>69652.008300000001</v>
      </c>
      <c r="L172" s="989">
        <v>260795.64504</v>
      </c>
      <c r="M172" s="989">
        <v>90660.634879999998</v>
      </c>
      <c r="N172" s="989">
        <v>43810.945209999998</v>
      </c>
      <c r="O172" s="989">
        <v>134471.58009</v>
      </c>
      <c r="P172" s="989">
        <v>330100.56283000001</v>
      </c>
      <c r="Q172" s="989">
        <v>130103.57171</v>
      </c>
      <c r="R172" s="990">
        <v>460204.13454</v>
      </c>
    </row>
    <row r="173" spans="1:18">
      <c r="A173" s="341"/>
      <c r="B173" s="341"/>
      <c r="C173" s="992" t="s">
        <v>263</v>
      </c>
      <c r="D173" s="993">
        <v>56133.175000000003</v>
      </c>
      <c r="E173" s="420">
        <v>1583.7583100000002</v>
      </c>
      <c r="F173" s="420">
        <v>57716.93331</v>
      </c>
      <c r="G173" s="420">
        <v>12583.829600000001</v>
      </c>
      <c r="H173" s="420">
        <v>1564.3722000000002</v>
      </c>
      <c r="I173" s="420">
        <v>14148.201800000001</v>
      </c>
      <c r="J173" s="420">
        <v>80674.308870000008</v>
      </c>
      <c r="K173" s="420">
        <v>17042.150960000003</v>
      </c>
      <c r="L173" s="420">
        <v>97716.459829999993</v>
      </c>
      <c r="M173" s="420">
        <v>28886.944820000001</v>
      </c>
      <c r="N173" s="420">
        <v>7922.5375400000003</v>
      </c>
      <c r="O173" s="420">
        <v>36809.482360000002</v>
      </c>
      <c r="P173" s="420">
        <v>122145.08329</v>
      </c>
      <c r="Q173" s="420">
        <v>26529.060699999998</v>
      </c>
      <c r="R173" s="994">
        <v>148674.14399000001</v>
      </c>
    </row>
    <row r="174" spans="1:18">
      <c r="A174" s="341"/>
      <c r="B174" s="336" t="s">
        <v>264</v>
      </c>
      <c r="C174" s="336" t="s">
        <v>265</v>
      </c>
      <c r="D174" s="988">
        <v>714049.62794000003</v>
      </c>
      <c r="E174" s="989">
        <v>23177.354270000003</v>
      </c>
      <c r="F174" s="989">
        <v>737226.98221000005</v>
      </c>
      <c r="G174" s="989">
        <v>104911.44615</v>
      </c>
      <c r="H174" s="989">
        <v>23723.994620000001</v>
      </c>
      <c r="I174" s="989">
        <v>128635.44076999999</v>
      </c>
      <c r="J174" s="989">
        <v>351298.71876000008</v>
      </c>
      <c r="K174" s="989">
        <v>83721.297749999998</v>
      </c>
      <c r="L174" s="989">
        <v>435020.01650999999</v>
      </c>
      <c r="M174" s="989">
        <v>143502.49440999998</v>
      </c>
      <c r="N174" s="989">
        <v>43490.78731</v>
      </c>
      <c r="O174" s="989">
        <v>186993.28172</v>
      </c>
      <c r="P174" s="989">
        <v>599712.65931999998</v>
      </c>
      <c r="Q174" s="989">
        <v>150936.07968</v>
      </c>
      <c r="R174" s="990">
        <v>750648.73899999994</v>
      </c>
    </row>
    <row r="175" spans="1:18">
      <c r="A175" s="341"/>
      <c r="B175" s="336" t="s">
        <v>16</v>
      </c>
      <c r="C175" s="336" t="s">
        <v>266</v>
      </c>
      <c r="D175" s="988">
        <v>1296210.1405800004</v>
      </c>
      <c r="E175" s="989">
        <v>85887.772509999995</v>
      </c>
      <c r="F175" s="989">
        <v>1382097.9130900002</v>
      </c>
      <c r="G175" s="989">
        <v>187838.20645999999</v>
      </c>
      <c r="H175" s="989">
        <v>79355.332080000007</v>
      </c>
      <c r="I175" s="989">
        <v>267193.53854000004</v>
      </c>
      <c r="J175" s="989">
        <v>761025.12851999991</v>
      </c>
      <c r="K175" s="989">
        <v>271802.31441000005</v>
      </c>
      <c r="L175" s="989">
        <v>1032827.4429299998</v>
      </c>
      <c r="M175" s="989">
        <v>410181.27908999997</v>
      </c>
      <c r="N175" s="989">
        <v>167108.11122000005</v>
      </c>
      <c r="O175" s="989">
        <v>577289.39031000005</v>
      </c>
      <c r="P175" s="989">
        <v>1359044.6140700004</v>
      </c>
      <c r="Q175" s="989">
        <v>518265.75770999992</v>
      </c>
      <c r="R175" s="990">
        <v>1877310.3717799999</v>
      </c>
    </row>
    <row r="176" spans="1:18">
      <c r="A176" s="341"/>
      <c r="B176" s="341"/>
      <c r="C176" s="992" t="s">
        <v>74</v>
      </c>
      <c r="D176" s="993">
        <v>164986.78432000001</v>
      </c>
      <c r="E176" s="420">
        <v>1037.44028</v>
      </c>
      <c r="F176" s="420">
        <v>166024.22459999999</v>
      </c>
      <c r="G176" s="420">
        <v>27549.559010000001</v>
      </c>
      <c r="H176" s="420">
        <v>13192.61339</v>
      </c>
      <c r="I176" s="420">
        <v>40742.172399999996</v>
      </c>
      <c r="J176" s="420">
        <v>143800.1979</v>
      </c>
      <c r="K176" s="420">
        <v>55336.501139999993</v>
      </c>
      <c r="L176" s="420">
        <v>199136.69904000004</v>
      </c>
      <c r="M176" s="420">
        <v>47237.905760000009</v>
      </c>
      <c r="N176" s="420">
        <v>16387.317129999999</v>
      </c>
      <c r="O176" s="420">
        <v>63625.222889999997</v>
      </c>
      <c r="P176" s="420">
        <v>218587.66267000002</v>
      </c>
      <c r="Q176" s="420">
        <v>84916.431660000002</v>
      </c>
      <c r="R176" s="994">
        <v>303504.09433000005</v>
      </c>
    </row>
    <row r="177" spans="1:18">
      <c r="A177" s="341"/>
      <c r="B177" s="341"/>
      <c r="C177" s="992" t="s">
        <v>73</v>
      </c>
      <c r="D177" s="993">
        <v>1123545.3671299999</v>
      </c>
      <c r="E177" s="420">
        <v>33450.270320000003</v>
      </c>
      <c r="F177" s="420">
        <v>1156995.63745</v>
      </c>
      <c r="G177" s="420">
        <v>234786.11056</v>
      </c>
      <c r="H177" s="420">
        <v>124010.83838</v>
      </c>
      <c r="I177" s="420">
        <v>358796.94894000003</v>
      </c>
      <c r="J177" s="420">
        <v>798055.23382999992</v>
      </c>
      <c r="K177" s="420">
        <v>259118.13835999998</v>
      </c>
      <c r="L177" s="420">
        <v>1057173.37219</v>
      </c>
      <c r="M177" s="420">
        <v>327669.85268999997</v>
      </c>
      <c r="N177" s="420">
        <v>90193.617599999998</v>
      </c>
      <c r="O177" s="420">
        <v>417863.47029000003</v>
      </c>
      <c r="P177" s="420">
        <v>1360511.1970799998</v>
      </c>
      <c r="Q177" s="420">
        <v>473322.59434000001</v>
      </c>
      <c r="R177" s="994">
        <v>1833833.7914199999</v>
      </c>
    </row>
    <row r="178" spans="1:18">
      <c r="A178" s="341"/>
      <c r="B178" s="341"/>
      <c r="C178" s="992" t="s">
        <v>267</v>
      </c>
      <c r="D178" s="993">
        <v>1681364.6736900003</v>
      </c>
      <c r="E178" s="420">
        <v>173122.53949000005</v>
      </c>
      <c r="F178" s="420">
        <v>1854487.2131800002</v>
      </c>
      <c r="G178" s="420">
        <v>347864.93776999996</v>
      </c>
      <c r="H178" s="420">
        <v>212847.23058999999</v>
      </c>
      <c r="I178" s="420">
        <v>560712.16836000001</v>
      </c>
      <c r="J178" s="420">
        <v>1218209.6785799998</v>
      </c>
      <c r="K178" s="420">
        <v>808291.17527000001</v>
      </c>
      <c r="L178" s="420">
        <v>2026500.8538499998</v>
      </c>
      <c r="M178" s="420">
        <v>945429.83004999976</v>
      </c>
      <c r="N178" s="420">
        <v>492628.80802999996</v>
      </c>
      <c r="O178" s="420">
        <v>1438058.6380799999</v>
      </c>
      <c r="P178" s="420">
        <v>2511504.4463999998</v>
      </c>
      <c r="Q178" s="420">
        <v>1513767.2138899998</v>
      </c>
      <c r="R178" s="994">
        <v>4025271.66029</v>
      </c>
    </row>
    <row r="179" spans="1:18">
      <c r="A179" s="341"/>
      <c r="B179" s="341"/>
      <c r="C179" s="992" t="s">
        <v>78</v>
      </c>
      <c r="D179" s="993">
        <v>1613722.0391600002</v>
      </c>
      <c r="E179" s="420">
        <v>600861.38580999989</v>
      </c>
      <c r="F179" s="420">
        <v>2214583.4249699996</v>
      </c>
      <c r="G179" s="420">
        <v>1252708.27957</v>
      </c>
      <c r="H179" s="420">
        <v>1172625.98905</v>
      </c>
      <c r="I179" s="420">
        <v>2425334.2686200002</v>
      </c>
      <c r="J179" s="420">
        <v>1191532.4183499999</v>
      </c>
      <c r="K179" s="420">
        <v>1330728.4314100002</v>
      </c>
      <c r="L179" s="420">
        <v>2522260.8497600001</v>
      </c>
      <c r="M179" s="420">
        <v>7097299.7869500006</v>
      </c>
      <c r="N179" s="420">
        <v>10509855.718209999</v>
      </c>
      <c r="O179" s="420">
        <v>17607155.50516</v>
      </c>
      <c r="P179" s="420">
        <v>9541540.4848699998</v>
      </c>
      <c r="Q179" s="420">
        <v>13013210.138670001</v>
      </c>
      <c r="R179" s="994">
        <v>22554750.623539992</v>
      </c>
    </row>
    <row r="180" spans="1:18">
      <c r="A180" s="341"/>
      <c r="B180" s="341"/>
      <c r="C180" s="992" t="s">
        <v>56</v>
      </c>
      <c r="D180" s="993">
        <v>6117391.5763299996</v>
      </c>
      <c r="E180" s="420">
        <v>2840434.8730000001</v>
      </c>
      <c r="F180" s="420">
        <v>8957826.4493300002</v>
      </c>
      <c r="G180" s="420">
        <v>5413568.3215499995</v>
      </c>
      <c r="H180" s="420">
        <v>2822290.2994199996</v>
      </c>
      <c r="I180" s="420">
        <v>8235858.6209700005</v>
      </c>
      <c r="J180" s="420">
        <v>7289218.7634199988</v>
      </c>
      <c r="K180" s="420">
        <v>3133112.4007099997</v>
      </c>
      <c r="L180" s="420">
        <v>10422331.164129999</v>
      </c>
      <c r="M180" s="420">
        <v>6652729.0506600002</v>
      </c>
      <c r="N180" s="420">
        <v>4207002.5894900002</v>
      </c>
      <c r="O180" s="420">
        <v>10859731.640149998</v>
      </c>
      <c r="P180" s="420">
        <v>19355516.135629997</v>
      </c>
      <c r="Q180" s="420">
        <v>10162405.289619999</v>
      </c>
      <c r="R180" s="994">
        <v>29517921.425250001</v>
      </c>
    </row>
    <row r="181" spans="1:18">
      <c r="A181" s="341"/>
      <c r="B181" s="341"/>
      <c r="C181" s="992" t="s">
        <v>16</v>
      </c>
      <c r="D181" s="993">
        <v>56095602.387869999</v>
      </c>
      <c r="E181" s="420">
        <v>26598407.752439998</v>
      </c>
      <c r="F181" s="420">
        <v>82694010.140309989</v>
      </c>
      <c r="G181" s="420">
        <v>8578145.6288400013</v>
      </c>
      <c r="H181" s="420">
        <v>5815045.2146800011</v>
      </c>
      <c r="I181" s="420">
        <v>14393190.843520001</v>
      </c>
      <c r="J181" s="420">
        <v>5582836.0118099991</v>
      </c>
      <c r="K181" s="420">
        <v>2794368.0507200002</v>
      </c>
      <c r="L181" s="420">
        <v>8377204.0625299998</v>
      </c>
      <c r="M181" s="420">
        <v>3254527.9929600004</v>
      </c>
      <c r="N181" s="420">
        <v>1787522.3098099998</v>
      </c>
      <c r="O181" s="420">
        <v>5042050.3027700009</v>
      </c>
      <c r="P181" s="420">
        <v>17415509.633609999</v>
      </c>
      <c r="Q181" s="420">
        <v>10396935.575209999</v>
      </c>
      <c r="R181" s="994">
        <v>27812445.208820004</v>
      </c>
    </row>
    <row r="182" spans="1:18">
      <c r="A182" s="341"/>
      <c r="B182" s="341"/>
      <c r="C182" s="992" t="s">
        <v>57</v>
      </c>
      <c r="D182" s="993">
        <v>713305.78263000015</v>
      </c>
      <c r="E182" s="420">
        <v>51715.162089999998</v>
      </c>
      <c r="F182" s="420">
        <v>765020.94472000003</v>
      </c>
      <c r="G182" s="420">
        <v>246576.93637000001</v>
      </c>
      <c r="H182" s="420">
        <v>262046.95494999998</v>
      </c>
      <c r="I182" s="420">
        <v>508623.89132000011</v>
      </c>
      <c r="J182" s="420">
        <v>484353.94318</v>
      </c>
      <c r="K182" s="420">
        <v>333905.43634999997</v>
      </c>
      <c r="L182" s="420">
        <v>818259.37953000003</v>
      </c>
      <c r="M182" s="420">
        <v>219135.42876000004</v>
      </c>
      <c r="N182" s="420">
        <v>135573.61372999998</v>
      </c>
      <c r="O182" s="420">
        <v>354709.04249000002</v>
      </c>
      <c r="P182" s="420">
        <v>950066.30830999999</v>
      </c>
      <c r="Q182" s="420">
        <v>731526.00503000012</v>
      </c>
      <c r="R182" s="994">
        <v>1681592.3133399999</v>
      </c>
    </row>
    <row r="183" spans="1:18">
      <c r="A183" s="341"/>
      <c r="B183" s="341"/>
      <c r="C183" s="992" t="s">
        <v>58</v>
      </c>
      <c r="D183" s="993">
        <v>1305096.4635300001</v>
      </c>
      <c r="E183" s="420">
        <v>42155.739219999996</v>
      </c>
      <c r="F183" s="420">
        <v>1347252.2027499999</v>
      </c>
      <c r="G183" s="420">
        <v>341680.02267999999</v>
      </c>
      <c r="H183" s="420">
        <v>166905.91552000001</v>
      </c>
      <c r="I183" s="420">
        <v>508585.93819999998</v>
      </c>
      <c r="J183" s="420">
        <v>905487.76268000004</v>
      </c>
      <c r="K183" s="420">
        <v>406691.29563999997</v>
      </c>
      <c r="L183" s="420">
        <v>1312179.0583199996</v>
      </c>
      <c r="M183" s="420">
        <v>476303.77727999998</v>
      </c>
      <c r="N183" s="420">
        <v>135055.12289999999</v>
      </c>
      <c r="O183" s="420">
        <v>611358.90018</v>
      </c>
      <c r="P183" s="420">
        <v>1723471.5626399999</v>
      </c>
      <c r="Q183" s="420">
        <v>708652.33406000002</v>
      </c>
      <c r="R183" s="994">
        <v>2432123.8967000004</v>
      </c>
    </row>
    <row r="184" spans="1:18">
      <c r="A184" s="341"/>
      <c r="B184" s="341"/>
      <c r="C184" s="992" t="s">
        <v>268</v>
      </c>
      <c r="D184" s="993">
        <v>145617.51428999999</v>
      </c>
      <c r="E184" s="420">
        <v>2506.1880200000001</v>
      </c>
      <c r="F184" s="420">
        <v>148123.70230999996</v>
      </c>
      <c r="G184" s="420">
        <v>18751.318520000004</v>
      </c>
      <c r="H184" s="420">
        <v>7585.4641900000006</v>
      </c>
      <c r="I184" s="420">
        <v>26336.782709999999</v>
      </c>
      <c r="J184" s="420">
        <v>135803.26842000001</v>
      </c>
      <c r="K184" s="420">
        <v>65078.115349999993</v>
      </c>
      <c r="L184" s="420">
        <v>200881.38377000001</v>
      </c>
      <c r="M184" s="420">
        <v>75601.042249999999</v>
      </c>
      <c r="N184" s="420">
        <v>20035.979299999999</v>
      </c>
      <c r="O184" s="420">
        <v>95637.02154999999</v>
      </c>
      <c r="P184" s="420">
        <v>230155.62919000001</v>
      </c>
      <c r="Q184" s="420">
        <v>92699.558839999998</v>
      </c>
      <c r="R184" s="994">
        <v>322855.18802999996</v>
      </c>
    </row>
    <row r="185" spans="1:18">
      <c r="A185" s="341"/>
      <c r="B185" s="341"/>
      <c r="C185" s="992" t="s">
        <v>269</v>
      </c>
      <c r="D185" s="993">
        <v>260654.76186999999</v>
      </c>
      <c r="E185" s="420">
        <v>7403.2834800000001</v>
      </c>
      <c r="F185" s="420">
        <v>268058.04534999997</v>
      </c>
      <c r="G185" s="420">
        <v>37389.90567</v>
      </c>
      <c r="H185" s="420">
        <v>27156.124589999999</v>
      </c>
      <c r="I185" s="420">
        <v>64546.03026</v>
      </c>
      <c r="J185" s="420">
        <v>171713.84714</v>
      </c>
      <c r="K185" s="420">
        <v>59323.013740000002</v>
      </c>
      <c r="L185" s="420">
        <v>231036.86088000002</v>
      </c>
      <c r="M185" s="420">
        <v>79646.75073</v>
      </c>
      <c r="N185" s="420">
        <v>28374.776579999998</v>
      </c>
      <c r="O185" s="420">
        <v>108021.52731</v>
      </c>
      <c r="P185" s="420">
        <v>288750.50353999995</v>
      </c>
      <c r="Q185" s="420">
        <v>114853.91490999999</v>
      </c>
      <c r="R185" s="994">
        <v>403604.41845000006</v>
      </c>
    </row>
    <row r="186" spans="1:18">
      <c r="A186" s="341"/>
      <c r="B186" s="341"/>
      <c r="C186" s="992" t="s">
        <v>270</v>
      </c>
      <c r="D186" s="993">
        <v>1266207.7328000001</v>
      </c>
      <c r="E186" s="420">
        <v>846213.20317999995</v>
      </c>
      <c r="F186" s="420">
        <v>2112420.9359800001</v>
      </c>
      <c r="G186" s="420">
        <v>533246.45817</v>
      </c>
      <c r="H186" s="420">
        <v>525215.41662999999</v>
      </c>
      <c r="I186" s="420">
        <v>1058461.8748000001</v>
      </c>
      <c r="J186" s="420">
        <v>554559.68987</v>
      </c>
      <c r="K186" s="420">
        <v>614373.94777000009</v>
      </c>
      <c r="L186" s="420">
        <v>1168933.6376399999</v>
      </c>
      <c r="M186" s="420">
        <v>296461.0380099999</v>
      </c>
      <c r="N186" s="420">
        <v>179207.66754999998</v>
      </c>
      <c r="O186" s="420">
        <v>475668.70556000003</v>
      </c>
      <c r="P186" s="420">
        <v>1384267.1860500001</v>
      </c>
      <c r="Q186" s="420">
        <v>1318797.03195</v>
      </c>
      <c r="R186" s="994">
        <v>2703064.2179999999</v>
      </c>
    </row>
    <row r="187" spans="1:18">
      <c r="A187" s="341"/>
      <c r="B187" s="341"/>
      <c r="C187" s="992" t="s">
        <v>60</v>
      </c>
      <c r="D187" s="993">
        <v>15218850.681110002</v>
      </c>
      <c r="E187" s="420">
        <v>6679347.5229500001</v>
      </c>
      <c r="F187" s="420">
        <v>21898198.204060003</v>
      </c>
      <c r="G187" s="420">
        <v>2963716.6575499997</v>
      </c>
      <c r="H187" s="420">
        <v>2916414.4562300001</v>
      </c>
      <c r="I187" s="420">
        <v>5880131.1137799993</v>
      </c>
      <c r="J187" s="420">
        <v>3780722.6411000001</v>
      </c>
      <c r="K187" s="420">
        <v>3572695.3520800001</v>
      </c>
      <c r="L187" s="420">
        <v>7353417.993180003</v>
      </c>
      <c r="M187" s="420">
        <v>4187905.2085399996</v>
      </c>
      <c r="N187" s="420">
        <v>2673280.5747800013</v>
      </c>
      <c r="O187" s="420">
        <v>6861185.7833200004</v>
      </c>
      <c r="P187" s="420">
        <v>10932344.507189998</v>
      </c>
      <c r="Q187" s="420">
        <v>9162390.3830900025</v>
      </c>
      <c r="R187" s="994">
        <v>20094734.890279993</v>
      </c>
    </row>
    <row r="188" spans="1:18">
      <c r="A188" s="341"/>
      <c r="B188" s="341"/>
      <c r="C188" s="992" t="s">
        <v>82</v>
      </c>
      <c r="D188" s="993">
        <v>433822.97032999998</v>
      </c>
      <c r="E188" s="420">
        <v>4148.4740199999997</v>
      </c>
      <c r="F188" s="420">
        <v>437971.44435000001</v>
      </c>
      <c r="G188" s="420">
        <v>72954.873779999994</v>
      </c>
      <c r="H188" s="420">
        <v>23361.37874</v>
      </c>
      <c r="I188" s="420">
        <v>96316.252520000009</v>
      </c>
      <c r="J188" s="420">
        <v>356611.61742999998</v>
      </c>
      <c r="K188" s="420">
        <v>82974.127400000012</v>
      </c>
      <c r="L188" s="420">
        <v>439585.74482999998</v>
      </c>
      <c r="M188" s="420">
        <v>147039.35983999999</v>
      </c>
      <c r="N188" s="420">
        <v>22332.297399999999</v>
      </c>
      <c r="O188" s="420">
        <v>169371.65723999997</v>
      </c>
      <c r="P188" s="420">
        <v>576605.85105000006</v>
      </c>
      <c r="Q188" s="420">
        <v>128667.80353999999</v>
      </c>
      <c r="R188" s="994">
        <v>705273.65459000005</v>
      </c>
    </row>
    <row r="189" spans="1:18">
      <c r="A189" s="341"/>
      <c r="B189" s="341"/>
      <c r="C189" s="992" t="s">
        <v>67</v>
      </c>
      <c r="D189" s="993">
        <v>3789851.36656</v>
      </c>
      <c r="E189" s="420">
        <v>200601.46346000006</v>
      </c>
      <c r="F189" s="420">
        <v>3990452.8300200012</v>
      </c>
      <c r="G189" s="420">
        <v>516634.39099999995</v>
      </c>
      <c r="H189" s="420">
        <v>458661.93569000007</v>
      </c>
      <c r="I189" s="420">
        <v>975296.32668999978</v>
      </c>
      <c r="J189" s="420">
        <v>1392346.2854799998</v>
      </c>
      <c r="K189" s="420">
        <v>1343965.9848600004</v>
      </c>
      <c r="L189" s="420">
        <v>2736312.2703400003</v>
      </c>
      <c r="M189" s="420">
        <v>1662449.3059999996</v>
      </c>
      <c r="N189" s="420">
        <v>702315.10639999993</v>
      </c>
      <c r="O189" s="420">
        <v>2364764.4124000007</v>
      </c>
      <c r="P189" s="420">
        <v>3571429.9824800007</v>
      </c>
      <c r="Q189" s="420">
        <v>2504943.0269500008</v>
      </c>
      <c r="R189" s="994">
        <v>6076373.0094300034</v>
      </c>
    </row>
    <row r="190" spans="1:18">
      <c r="A190" s="341"/>
      <c r="B190" s="341"/>
      <c r="C190" s="992" t="s">
        <v>63</v>
      </c>
      <c r="D190" s="993">
        <v>79522458.36789</v>
      </c>
      <c r="E190" s="420">
        <v>47621057.538860001</v>
      </c>
      <c r="F190" s="420">
        <v>127143515.90674999</v>
      </c>
      <c r="G190" s="420">
        <v>25047931.554379988</v>
      </c>
      <c r="H190" s="420">
        <v>27422626.650769997</v>
      </c>
      <c r="I190" s="420">
        <v>52470558.205150008</v>
      </c>
      <c r="J190" s="420">
        <v>9704037.687309999</v>
      </c>
      <c r="K190" s="420">
        <v>8151149.5471599968</v>
      </c>
      <c r="L190" s="420">
        <v>17855187.234469999</v>
      </c>
      <c r="M190" s="420">
        <v>23309666.020020001</v>
      </c>
      <c r="N190" s="420">
        <v>19750139.511119995</v>
      </c>
      <c r="O190" s="420">
        <v>43059805.53114</v>
      </c>
      <c r="P190" s="420">
        <v>58061635.261709973</v>
      </c>
      <c r="Q190" s="420">
        <v>55323915.709050015</v>
      </c>
      <c r="R190" s="994">
        <v>113385550.97075996</v>
      </c>
    </row>
    <row r="191" spans="1:18">
      <c r="A191" s="341"/>
      <c r="B191" s="341"/>
      <c r="C191" s="992" t="s">
        <v>64</v>
      </c>
      <c r="D191" s="993">
        <v>1427998.4276799995</v>
      </c>
      <c r="E191" s="420">
        <v>75373.254389999987</v>
      </c>
      <c r="F191" s="420">
        <v>1503371.6820700001</v>
      </c>
      <c r="G191" s="420">
        <v>374529.39350000001</v>
      </c>
      <c r="H191" s="420">
        <v>193546.66567999998</v>
      </c>
      <c r="I191" s="420">
        <v>568076.05917999998</v>
      </c>
      <c r="J191" s="420">
        <v>1334365.9753599998</v>
      </c>
      <c r="K191" s="420">
        <v>437922.90642999997</v>
      </c>
      <c r="L191" s="420">
        <v>1772288.8817899998</v>
      </c>
      <c r="M191" s="420">
        <v>705222.25326999975</v>
      </c>
      <c r="N191" s="420">
        <v>159692.06919000001</v>
      </c>
      <c r="O191" s="420">
        <v>864914.32246000005</v>
      </c>
      <c r="P191" s="420">
        <v>2414117.6221299996</v>
      </c>
      <c r="Q191" s="420">
        <v>791161.64129999978</v>
      </c>
      <c r="R191" s="994">
        <v>3205279.2634299998</v>
      </c>
    </row>
    <row r="192" spans="1:18">
      <c r="A192" s="341"/>
      <c r="B192" s="341"/>
      <c r="C192" s="992" t="s">
        <v>84</v>
      </c>
      <c r="D192" s="993">
        <v>1070009.4464199999</v>
      </c>
      <c r="E192" s="420">
        <v>91018.222549999991</v>
      </c>
      <c r="F192" s="420">
        <v>1161027.66897</v>
      </c>
      <c r="G192" s="420">
        <v>132658.86912000002</v>
      </c>
      <c r="H192" s="420">
        <v>55848.968059999992</v>
      </c>
      <c r="I192" s="420">
        <v>188507.83718</v>
      </c>
      <c r="J192" s="420">
        <v>734024.0686900001</v>
      </c>
      <c r="K192" s="420">
        <v>247012.03711</v>
      </c>
      <c r="L192" s="420">
        <v>981036.1057999999</v>
      </c>
      <c r="M192" s="420">
        <v>486573.92477999988</v>
      </c>
      <c r="N192" s="420">
        <v>94233.148200000025</v>
      </c>
      <c r="O192" s="420">
        <v>580807.07298000006</v>
      </c>
      <c r="P192" s="420">
        <v>1353256.8625899998</v>
      </c>
      <c r="Q192" s="420">
        <v>397094.15336999996</v>
      </c>
      <c r="R192" s="994">
        <v>1750351.0159599998</v>
      </c>
    </row>
    <row r="193" spans="1:18">
      <c r="A193" s="341"/>
      <c r="B193" s="341"/>
      <c r="C193" s="992" t="s">
        <v>271</v>
      </c>
      <c r="D193" s="993">
        <v>845701.58129</v>
      </c>
      <c r="E193" s="420">
        <v>75285.0818</v>
      </c>
      <c r="F193" s="420">
        <v>920986.66309000016</v>
      </c>
      <c r="G193" s="420">
        <v>235595.20923999997</v>
      </c>
      <c r="H193" s="420">
        <v>176236.98687000002</v>
      </c>
      <c r="I193" s="420">
        <v>411832.19610999996</v>
      </c>
      <c r="J193" s="420">
        <v>743360.64241999993</v>
      </c>
      <c r="K193" s="420">
        <v>351336.16459</v>
      </c>
      <c r="L193" s="420">
        <v>1094696.8070099996</v>
      </c>
      <c r="M193" s="420">
        <v>447097.00259999995</v>
      </c>
      <c r="N193" s="420">
        <v>140375.00384999995</v>
      </c>
      <c r="O193" s="420">
        <v>587472.00644999999</v>
      </c>
      <c r="P193" s="420">
        <v>1426052.8542599999</v>
      </c>
      <c r="Q193" s="420">
        <v>667948.15530999994</v>
      </c>
      <c r="R193" s="994">
        <v>2094001.0095700002</v>
      </c>
    </row>
    <row r="194" spans="1:18">
      <c r="A194" s="341"/>
      <c r="B194" s="341"/>
      <c r="C194" s="992" t="s">
        <v>68</v>
      </c>
      <c r="D194" s="993">
        <v>1843196.4087899996</v>
      </c>
      <c r="E194" s="420">
        <v>123553.74010999998</v>
      </c>
      <c r="F194" s="420">
        <v>1966750.1488999999</v>
      </c>
      <c r="G194" s="420">
        <v>260003.29042</v>
      </c>
      <c r="H194" s="420">
        <v>279157.61196999997</v>
      </c>
      <c r="I194" s="420">
        <v>539160.90238999994</v>
      </c>
      <c r="J194" s="420">
        <v>1160890.2288400002</v>
      </c>
      <c r="K194" s="420">
        <v>785925.40896999999</v>
      </c>
      <c r="L194" s="420">
        <v>1946815.63781</v>
      </c>
      <c r="M194" s="420">
        <v>1048775.66594</v>
      </c>
      <c r="N194" s="420">
        <v>400979.20189999993</v>
      </c>
      <c r="O194" s="420">
        <v>1449754.8678399997</v>
      </c>
      <c r="P194" s="420">
        <v>2469669.1851999997</v>
      </c>
      <c r="Q194" s="420">
        <v>1466062.2228399997</v>
      </c>
      <c r="R194" s="994">
        <v>3935731.4080400006</v>
      </c>
    </row>
    <row r="195" spans="1:18">
      <c r="A195" s="341"/>
      <c r="B195" s="341"/>
      <c r="C195" s="992" t="s">
        <v>83</v>
      </c>
      <c r="D195" s="993">
        <v>784380.60739000014</v>
      </c>
      <c r="E195" s="420">
        <v>77437.527450000009</v>
      </c>
      <c r="F195" s="420">
        <v>861818.13484000019</v>
      </c>
      <c r="G195" s="420">
        <v>408184.37946999999</v>
      </c>
      <c r="H195" s="420">
        <v>245882.02137999999</v>
      </c>
      <c r="I195" s="420">
        <v>654066.40084999998</v>
      </c>
      <c r="J195" s="420">
        <v>797638.96393000009</v>
      </c>
      <c r="K195" s="420">
        <v>326988.78526999999</v>
      </c>
      <c r="L195" s="420">
        <v>1124627.7492</v>
      </c>
      <c r="M195" s="420">
        <v>409804.30087000004</v>
      </c>
      <c r="N195" s="420">
        <v>143238.48884000001</v>
      </c>
      <c r="O195" s="420">
        <v>553042.78971000004</v>
      </c>
      <c r="P195" s="420">
        <v>1615627.64427</v>
      </c>
      <c r="Q195" s="420">
        <v>716109.29549000005</v>
      </c>
      <c r="R195" s="994">
        <v>2331736.9397600004</v>
      </c>
    </row>
    <row r="196" spans="1:18">
      <c r="A196" s="341"/>
      <c r="B196" s="341"/>
      <c r="C196" s="992" t="s">
        <v>69</v>
      </c>
      <c r="D196" s="993">
        <v>4201496.2275600005</v>
      </c>
      <c r="E196" s="420">
        <v>1245726.8045299998</v>
      </c>
      <c r="F196" s="420">
        <v>5447223.0320899971</v>
      </c>
      <c r="G196" s="420">
        <v>1681394.9290999998</v>
      </c>
      <c r="H196" s="420">
        <v>1886486.8616700005</v>
      </c>
      <c r="I196" s="420">
        <v>3567881.7907700003</v>
      </c>
      <c r="J196" s="420">
        <v>2961654.1367200008</v>
      </c>
      <c r="K196" s="420">
        <v>3767731.1937599992</v>
      </c>
      <c r="L196" s="420">
        <v>6729385.3304800009</v>
      </c>
      <c r="M196" s="420">
        <v>2310609.1459000004</v>
      </c>
      <c r="N196" s="420">
        <v>2151378.8999200002</v>
      </c>
      <c r="O196" s="420">
        <v>4461988.0458199997</v>
      </c>
      <c r="P196" s="420">
        <v>6953658.2117199982</v>
      </c>
      <c r="Q196" s="420">
        <v>7805596.9553499985</v>
      </c>
      <c r="R196" s="994">
        <v>14759255.167069998</v>
      </c>
    </row>
    <row r="197" spans="1:18">
      <c r="A197" s="341"/>
      <c r="B197" s="341"/>
      <c r="C197" s="992" t="s">
        <v>86</v>
      </c>
      <c r="D197" s="993">
        <v>661880.48350000009</v>
      </c>
      <c r="E197" s="420">
        <v>10312.699200000003</v>
      </c>
      <c r="F197" s="420">
        <v>672193.1827</v>
      </c>
      <c r="G197" s="420">
        <v>142356.25160999998</v>
      </c>
      <c r="H197" s="420">
        <v>44922.670880000005</v>
      </c>
      <c r="I197" s="420">
        <v>187278.92249</v>
      </c>
      <c r="J197" s="420">
        <v>569835.23217000009</v>
      </c>
      <c r="K197" s="420">
        <v>133770.80676000001</v>
      </c>
      <c r="L197" s="420">
        <v>703606.03892999992</v>
      </c>
      <c r="M197" s="420">
        <v>223040.78008999999</v>
      </c>
      <c r="N197" s="420">
        <v>32297.313630000004</v>
      </c>
      <c r="O197" s="420">
        <v>255338.09371999998</v>
      </c>
      <c r="P197" s="420">
        <v>935232.26387000014</v>
      </c>
      <c r="Q197" s="420">
        <v>210990.79126999999</v>
      </c>
      <c r="R197" s="994">
        <v>1146223.0551400001</v>
      </c>
    </row>
    <row r="198" spans="1:18">
      <c r="A198" s="341"/>
      <c r="B198" s="341"/>
      <c r="C198" s="992" t="s">
        <v>272</v>
      </c>
      <c r="D198" s="993">
        <v>398915.72422999999</v>
      </c>
      <c r="E198" s="420">
        <v>4071.9621999999999</v>
      </c>
      <c r="F198" s="420">
        <v>402987.68643</v>
      </c>
      <c r="G198" s="420">
        <v>38856.998639999998</v>
      </c>
      <c r="H198" s="420">
        <v>24142.05041</v>
      </c>
      <c r="I198" s="420">
        <v>62999.049049999994</v>
      </c>
      <c r="J198" s="420">
        <v>265614.70321999997</v>
      </c>
      <c r="K198" s="420">
        <v>60024.739249999999</v>
      </c>
      <c r="L198" s="420">
        <v>325639.44247000001</v>
      </c>
      <c r="M198" s="420">
        <v>158951.20398000002</v>
      </c>
      <c r="N198" s="420">
        <v>21041.05229</v>
      </c>
      <c r="O198" s="420">
        <v>179992.25626999998</v>
      </c>
      <c r="P198" s="420">
        <v>463422.90583999996</v>
      </c>
      <c r="Q198" s="420">
        <v>105207.84194999999</v>
      </c>
      <c r="R198" s="994">
        <v>568630.74779000005</v>
      </c>
    </row>
    <row r="199" spans="1:18">
      <c r="A199" s="341"/>
      <c r="B199" s="341"/>
      <c r="C199" s="992" t="s">
        <v>77</v>
      </c>
      <c r="D199" s="993">
        <v>1156344.4752700001</v>
      </c>
      <c r="E199" s="420">
        <v>312810.5824500001</v>
      </c>
      <c r="F199" s="420">
        <v>1469155.0577199999</v>
      </c>
      <c r="G199" s="420">
        <v>422135.51980000007</v>
      </c>
      <c r="H199" s="420">
        <v>156519.38679000002</v>
      </c>
      <c r="I199" s="420">
        <v>578654.90658999991</v>
      </c>
      <c r="J199" s="420">
        <v>959657.28538000002</v>
      </c>
      <c r="K199" s="420">
        <v>364401.72031</v>
      </c>
      <c r="L199" s="420">
        <v>1324059.00569</v>
      </c>
      <c r="M199" s="420">
        <v>619565.93295000016</v>
      </c>
      <c r="N199" s="420">
        <v>167927.19631999999</v>
      </c>
      <c r="O199" s="420">
        <v>787493.12927000003</v>
      </c>
      <c r="P199" s="420">
        <v>2001358.7381300002</v>
      </c>
      <c r="Q199" s="420">
        <v>688848.30341999989</v>
      </c>
      <c r="R199" s="994">
        <v>2690207.0415499997</v>
      </c>
    </row>
    <row r="200" spans="1:18">
      <c r="A200" s="341"/>
      <c r="B200" s="341"/>
      <c r="C200" s="992" t="s">
        <v>81</v>
      </c>
      <c r="D200" s="993">
        <v>141766.92024000001</v>
      </c>
      <c r="E200" s="420">
        <v>80.377870000000001</v>
      </c>
      <c r="F200" s="420">
        <v>141847.29810999997</v>
      </c>
      <c r="G200" s="420">
        <v>13379.200110000002</v>
      </c>
      <c r="H200" s="420">
        <v>5204.6816400000007</v>
      </c>
      <c r="I200" s="420">
        <v>18583.88175</v>
      </c>
      <c r="J200" s="420">
        <v>42509.502420000004</v>
      </c>
      <c r="K200" s="420">
        <v>18974.33856</v>
      </c>
      <c r="L200" s="420">
        <v>61483.840980000001</v>
      </c>
      <c r="M200" s="420">
        <v>16038.975729999998</v>
      </c>
      <c r="N200" s="420">
        <v>807.96519999999998</v>
      </c>
      <c r="O200" s="420">
        <v>16846.940930000001</v>
      </c>
      <c r="P200" s="420">
        <v>71927.678259999986</v>
      </c>
      <c r="Q200" s="420">
        <v>24986.985399999998</v>
      </c>
      <c r="R200" s="994">
        <v>96914.663659999991</v>
      </c>
    </row>
    <row r="201" spans="1:18">
      <c r="A201" s="341"/>
      <c r="B201" s="341"/>
      <c r="C201" s="992" t="s">
        <v>53</v>
      </c>
      <c r="D201" s="993">
        <v>501393.22816</v>
      </c>
      <c r="E201" s="420">
        <v>36375.812090000007</v>
      </c>
      <c r="F201" s="420">
        <v>537769.04024999985</v>
      </c>
      <c r="G201" s="420">
        <v>138507.70355000001</v>
      </c>
      <c r="H201" s="420">
        <v>93982.25125999999</v>
      </c>
      <c r="I201" s="420">
        <v>232489.95480999997</v>
      </c>
      <c r="J201" s="420">
        <v>388475.87809999997</v>
      </c>
      <c r="K201" s="420">
        <v>216772.58964000002</v>
      </c>
      <c r="L201" s="420">
        <v>605248.46774000011</v>
      </c>
      <c r="M201" s="420">
        <v>184518.13873999997</v>
      </c>
      <c r="N201" s="420">
        <v>75436.655180000002</v>
      </c>
      <c r="O201" s="420">
        <v>259954.79392000003</v>
      </c>
      <c r="P201" s="420">
        <v>711501.72039000003</v>
      </c>
      <c r="Q201" s="420">
        <v>386191.49608000007</v>
      </c>
      <c r="R201" s="994">
        <v>1097693.2164700001</v>
      </c>
    </row>
    <row r="202" spans="1:18">
      <c r="A202" s="341"/>
      <c r="B202" s="341"/>
      <c r="C202" s="992" t="s">
        <v>273</v>
      </c>
      <c r="D202" s="993">
        <v>585369.92472999985</v>
      </c>
      <c r="E202" s="420">
        <v>50813.411950000009</v>
      </c>
      <c r="F202" s="420">
        <v>636183.33668000007</v>
      </c>
      <c r="G202" s="420">
        <v>144773.24626000001</v>
      </c>
      <c r="H202" s="420">
        <v>100207.76191000002</v>
      </c>
      <c r="I202" s="420">
        <v>244981.00816999999</v>
      </c>
      <c r="J202" s="420">
        <v>456322.86272000003</v>
      </c>
      <c r="K202" s="420">
        <v>362986.48373000004</v>
      </c>
      <c r="L202" s="420">
        <v>819309.34644999995</v>
      </c>
      <c r="M202" s="420">
        <v>266701.70605000004</v>
      </c>
      <c r="N202" s="420">
        <v>180534.52421999999</v>
      </c>
      <c r="O202" s="420">
        <v>447236.23027000006</v>
      </c>
      <c r="P202" s="420">
        <v>867797.81503000006</v>
      </c>
      <c r="Q202" s="420">
        <v>643728.76986</v>
      </c>
      <c r="R202" s="994">
        <v>1511526.5848899998</v>
      </c>
    </row>
    <row r="203" spans="1:18">
      <c r="A203" s="341"/>
      <c r="B203" s="341"/>
      <c r="C203" s="992" t="s">
        <v>54</v>
      </c>
      <c r="D203" s="993">
        <v>813430.32662000018</v>
      </c>
      <c r="E203" s="420">
        <v>85133.942690000011</v>
      </c>
      <c r="F203" s="420">
        <v>898564.26931000012</v>
      </c>
      <c r="G203" s="420">
        <v>189126.85842999996</v>
      </c>
      <c r="H203" s="420">
        <v>112389.85871999999</v>
      </c>
      <c r="I203" s="420">
        <v>301516.71715000004</v>
      </c>
      <c r="J203" s="420">
        <v>711767.49580000015</v>
      </c>
      <c r="K203" s="420">
        <v>425627.60499999998</v>
      </c>
      <c r="L203" s="420">
        <v>1137395.1007999999</v>
      </c>
      <c r="M203" s="420">
        <v>437501.29387999995</v>
      </c>
      <c r="N203" s="420">
        <v>166774.97326999999</v>
      </c>
      <c r="O203" s="420">
        <v>604276.26714999997</v>
      </c>
      <c r="P203" s="420">
        <v>1338395.64811</v>
      </c>
      <c r="Q203" s="420">
        <v>704792.43699000007</v>
      </c>
      <c r="R203" s="994">
        <v>2043188.0850999998</v>
      </c>
    </row>
    <row r="204" spans="1:18">
      <c r="A204" s="341"/>
      <c r="B204" s="341"/>
      <c r="C204" s="992" t="s">
        <v>274</v>
      </c>
      <c r="D204" s="993">
        <v>340149.84839000006</v>
      </c>
      <c r="E204" s="420">
        <v>8726.4079700000002</v>
      </c>
      <c r="F204" s="420">
        <v>348876.25636</v>
      </c>
      <c r="G204" s="420">
        <v>230382.64188000004</v>
      </c>
      <c r="H204" s="420">
        <v>41313.40724</v>
      </c>
      <c r="I204" s="420">
        <v>271696.04911999998</v>
      </c>
      <c r="J204" s="420">
        <v>253174.97780000002</v>
      </c>
      <c r="K204" s="420">
        <v>116622.65668</v>
      </c>
      <c r="L204" s="420">
        <v>369797.63447999995</v>
      </c>
      <c r="M204" s="420">
        <v>114372.08573000001</v>
      </c>
      <c r="N204" s="420">
        <v>40647.671390000003</v>
      </c>
      <c r="O204" s="420">
        <v>155019.75711999997</v>
      </c>
      <c r="P204" s="420">
        <v>597929.70541000005</v>
      </c>
      <c r="Q204" s="420">
        <v>198583.73530999996</v>
      </c>
      <c r="R204" s="994">
        <v>796513.44071999996</v>
      </c>
    </row>
    <row r="205" spans="1:18">
      <c r="A205" s="341"/>
      <c r="B205" s="341"/>
      <c r="C205" s="992" t="s">
        <v>52</v>
      </c>
      <c r="D205" s="993">
        <v>356233.87360999995</v>
      </c>
      <c r="E205" s="420">
        <v>22944.637930000001</v>
      </c>
      <c r="F205" s="420">
        <v>379178.51153999998</v>
      </c>
      <c r="G205" s="420">
        <v>84706.494199999986</v>
      </c>
      <c r="H205" s="420">
        <v>78316.46246000001</v>
      </c>
      <c r="I205" s="420">
        <v>163022.95666</v>
      </c>
      <c r="J205" s="420">
        <v>212929.23347000004</v>
      </c>
      <c r="K205" s="420">
        <v>208512.84605000002</v>
      </c>
      <c r="L205" s="420">
        <v>421442.07951999997</v>
      </c>
      <c r="M205" s="420">
        <v>80039.019579999993</v>
      </c>
      <c r="N205" s="420">
        <v>70464.629680000013</v>
      </c>
      <c r="O205" s="420">
        <v>150503.64925999998</v>
      </c>
      <c r="P205" s="420">
        <v>377674.74724999996</v>
      </c>
      <c r="Q205" s="420">
        <v>357293.93819000002</v>
      </c>
      <c r="R205" s="994">
        <v>734968.68544000003</v>
      </c>
    </row>
    <row r="206" spans="1:18">
      <c r="A206" s="341"/>
      <c r="B206" s="341"/>
      <c r="C206" s="992" t="s">
        <v>76</v>
      </c>
      <c r="D206" s="993">
        <v>175762.42799999996</v>
      </c>
      <c r="E206" s="420">
        <v>989.59110999999984</v>
      </c>
      <c r="F206" s="420">
        <v>176752.01911000002</v>
      </c>
      <c r="G206" s="420">
        <v>22221.916519999999</v>
      </c>
      <c r="H206" s="420">
        <v>14135.36407</v>
      </c>
      <c r="I206" s="420">
        <v>36357.280590000002</v>
      </c>
      <c r="J206" s="420">
        <v>131303.70378000001</v>
      </c>
      <c r="K206" s="420">
        <v>42578.281340000001</v>
      </c>
      <c r="L206" s="420">
        <v>173881.98512</v>
      </c>
      <c r="M206" s="420">
        <v>120499.09793999999</v>
      </c>
      <c r="N206" s="420">
        <v>65397.849450000002</v>
      </c>
      <c r="O206" s="420">
        <v>185896.94739000002</v>
      </c>
      <c r="P206" s="420">
        <v>274024.71824000002</v>
      </c>
      <c r="Q206" s="420">
        <v>122111.49486000001</v>
      </c>
      <c r="R206" s="994">
        <v>396136.21310000005</v>
      </c>
    </row>
    <row r="207" spans="1:18">
      <c r="A207" s="341"/>
      <c r="B207" s="341"/>
      <c r="C207" s="992" t="s">
        <v>275</v>
      </c>
      <c r="D207" s="993">
        <v>268096.21182000003</v>
      </c>
      <c r="E207" s="420">
        <v>14920.368150000002</v>
      </c>
      <c r="F207" s="420">
        <v>283016.57997000002</v>
      </c>
      <c r="G207" s="420">
        <v>147197.29235999999</v>
      </c>
      <c r="H207" s="420">
        <v>122252.95819999999</v>
      </c>
      <c r="I207" s="420">
        <v>269450.25055999996</v>
      </c>
      <c r="J207" s="420">
        <v>270724.30439999996</v>
      </c>
      <c r="K207" s="420">
        <v>183448.10137000002</v>
      </c>
      <c r="L207" s="420">
        <v>454172.40577000001</v>
      </c>
      <c r="M207" s="420">
        <v>86920.603170000017</v>
      </c>
      <c r="N207" s="420">
        <v>50216.486199999999</v>
      </c>
      <c r="O207" s="420">
        <v>137137.08936999997</v>
      </c>
      <c r="P207" s="420">
        <v>504842.19993000006</v>
      </c>
      <c r="Q207" s="420">
        <v>355917.54576999997</v>
      </c>
      <c r="R207" s="994">
        <v>860759.74569999997</v>
      </c>
    </row>
    <row r="208" spans="1:18">
      <c r="A208" s="341"/>
      <c r="B208" s="341"/>
      <c r="C208" s="992" t="s">
        <v>410</v>
      </c>
      <c r="D208" s="993">
        <v>37022.578659999999</v>
      </c>
      <c r="E208" s="420">
        <v>0</v>
      </c>
      <c r="F208" s="420">
        <v>37022.578659999999</v>
      </c>
      <c r="G208" s="420">
        <v>0</v>
      </c>
      <c r="H208" s="420">
        <v>0</v>
      </c>
      <c r="I208" s="420">
        <v>0</v>
      </c>
      <c r="J208" s="420">
        <v>3041.3628199999998</v>
      </c>
      <c r="K208" s="420">
        <v>219.41814000000002</v>
      </c>
      <c r="L208" s="420">
        <v>3260.7809600000001</v>
      </c>
      <c r="M208" s="420">
        <v>5280.4858800000002</v>
      </c>
      <c r="N208" s="420">
        <v>1.9000000000000001E-4</v>
      </c>
      <c r="O208" s="420">
        <v>5280.4860699999999</v>
      </c>
      <c r="P208" s="420">
        <v>8321.8486999999986</v>
      </c>
      <c r="Q208" s="420">
        <v>219.41833000000003</v>
      </c>
      <c r="R208" s="994">
        <v>8541.2670299999991</v>
      </c>
    </row>
    <row r="209" spans="1:18">
      <c r="A209" s="341"/>
      <c r="B209" s="341"/>
      <c r="C209" s="992" t="s">
        <v>70</v>
      </c>
      <c r="D209" s="993">
        <v>474108.31901000004</v>
      </c>
      <c r="E209" s="420">
        <v>30867.162800000002</v>
      </c>
      <c r="F209" s="420">
        <v>504975.48181000003</v>
      </c>
      <c r="G209" s="420">
        <v>188816.11507</v>
      </c>
      <c r="H209" s="420">
        <v>189393.78819999998</v>
      </c>
      <c r="I209" s="420">
        <v>378209.90327000001</v>
      </c>
      <c r="J209" s="420">
        <v>677915.88615999999</v>
      </c>
      <c r="K209" s="420">
        <v>327022.22854000004</v>
      </c>
      <c r="L209" s="420">
        <v>1004938.1147</v>
      </c>
      <c r="M209" s="420">
        <v>4598432.7678099992</v>
      </c>
      <c r="N209" s="420">
        <v>87563.27261</v>
      </c>
      <c r="O209" s="420">
        <v>4685996.0404200004</v>
      </c>
      <c r="P209" s="420">
        <v>5465164.7690399988</v>
      </c>
      <c r="Q209" s="420">
        <v>603979.28934999998</v>
      </c>
      <c r="R209" s="994">
        <v>6069144.0583899999</v>
      </c>
    </row>
    <row r="210" spans="1:18">
      <c r="A210" s="341"/>
      <c r="B210" s="341"/>
      <c r="C210" s="992" t="s">
        <v>75</v>
      </c>
      <c r="D210" s="993">
        <v>16.79853</v>
      </c>
      <c r="E210" s="420">
        <v>194.82105999999999</v>
      </c>
      <c r="F210" s="420">
        <v>211.61958999999999</v>
      </c>
      <c r="G210" s="420">
        <v>12260.25928</v>
      </c>
      <c r="H210" s="420">
        <v>9555.3286099999987</v>
      </c>
      <c r="I210" s="420">
        <v>21815.587889999999</v>
      </c>
      <c r="J210" s="420">
        <v>62761.517200000002</v>
      </c>
      <c r="K210" s="420">
        <v>38077.1872</v>
      </c>
      <c r="L210" s="420">
        <v>100838.7044</v>
      </c>
      <c r="M210" s="420">
        <v>4845.3964400000004</v>
      </c>
      <c r="N210" s="420">
        <v>5640.8411500000002</v>
      </c>
      <c r="O210" s="420">
        <v>10486.237590000001</v>
      </c>
      <c r="P210" s="420">
        <v>79867.172919999997</v>
      </c>
      <c r="Q210" s="420">
        <v>53273.356959999997</v>
      </c>
      <c r="R210" s="994">
        <v>133140.52987999999</v>
      </c>
    </row>
    <row r="211" spans="1:18">
      <c r="A211" s="341"/>
      <c r="B211" s="336" t="s">
        <v>411</v>
      </c>
      <c r="C211" s="336" t="s">
        <v>412</v>
      </c>
      <c r="D211" s="988">
        <v>68823.027340000001</v>
      </c>
      <c r="E211" s="989">
        <v>0</v>
      </c>
      <c r="F211" s="989">
        <v>68823.027340000001</v>
      </c>
      <c r="G211" s="989">
        <v>12.53074</v>
      </c>
      <c r="H211" s="989">
        <v>0</v>
      </c>
      <c r="I211" s="989">
        <v>12.53074</v>
      </c>
      <c r="J211" s="989">
        <v>5086.1775900000002</v>
      </c>
      <c r="K211" s="989">
        <v>621.80287999999996</v>
      </c>
      <c r="L211" s="989">
        <v>5707.9804699999995</v>
      </c>
      <c r="M211" s="989">
        <v>9438.3668000000016</v>
      </c>
      <c r="N211" s="989">
        <v>63.966670000000001</v>
      </c>
      <c r="O211" s="989">
        <v>9502.3334699999996</v>
      </c>
      <c r="P211" s="989">
        <v>14537.075129999999</v>
      </c>
      <c r="Q211" s="989">
        <v>685.76955000000009</v>
      </c>
      <c r="R211" s="990">
        <v>15222.84468</v>
      </c>
    </row>
    <row r="212" spans="1:18">
      <c r="A212" s="336" t="s">
        <v>957</v>
      </c>
      <c r="B212" s="991"/>
      <c r="C212" s="991"/>
      <c r="D212" s="988">
        <v>188931029.73318005</v>
      </c>
      <c r="E212" s="989">
        <v>88105769.613379955</v>
      </c>
      <c r="F212" s="989">
        <v>277036799.34655994</v>
      </c>
      <c r="G212" s="989">
        <v>50986222.708339989</v>
      </c>
      <c r="H212" s="989">
        <v>45951728.967999995</v>
      </c>
      <c r="I212" s="989">
        <v>96937951.676339999</v>
      </c>
      <c r="J212" s="989">
        <v>48367309.858059987</v>
      </c>
      <c r="K212" s="989">
        <v>32027284.564720001</v>
      </c>
      <c r="L212" s="989">
        <v>80394594.422779992</v>
      </c>
      <c r="M212" s="989">
        <v>61965503.807779998</v>
      </c>
      <c r="N212" s="989">
        <v>45125171.530569986</v>
      </c>
      <c r="O212" s="989">
        <v>107090675.33835</v>
      </c>
      <c r="P212" s="989">
        <v>161319036.37417999</v>
      </c>
      <c r="Q212" s="989">
        <v>123104185.06329003</v>
      </c>
      <c r="R212" s="990">
        <v>284423221.43747002</v>
      </c>
    </row>
    <row r="213" spans="1:18">
      <c r="A213" s="336" t="s">
        <v>17</v>
      </c>
      <c r="B213" s="336" t="s">
        <v>276</v>
      </c>
      <c r="C213" s="336" t="s">
        <v>277</v>
      </c>
      <c r="D213" s="988">
        <v>162906.95861999999</v>
      </c>
      <c r="E213" s="989">
        <v>401.57749999999999</v>
      </c>
      <c r="F213" s="989">
        <v>163308.53612</v>
      </c>
      <c r="G213" s="989">
        <v>18581.970209999999</v>
      </c>
      <c r="H213" s="989">
        <v>287.29208</v>
      </c>
      <c r="I213" s="989">
        <v>18869.262289999999</v>
      </c>
      <c r="J213" s="989">
        <v>60036.335510000004</v>
      </c>
      <c r="K213" s="989">
        <v>6262.8093399999998</v>
      </c>
      <c r="L213" s="989">
        <v>66299.144849999997</v>
      </c>
      <c r="M213" s="989">
        <v>12896.04701</v>
      </c>
      <c r="N213" s="989">
        <v>3930.0027200000004</v>
      </c>
      <c r="O213" s="989">
        <v>16826.049729999999</v>
      </c>
      <c r="P213" s="989">
        <v>91514.352729999984</v>
      </c>
      <c r="Q213" s="989">
        <v>10480.104140000001</v>
      </c>
      <c r="R213" s="990">
        <v>101994.45687000001</v>
      </c>
    </row>
    <row r="214" spans="1:18">
      <c r="A214" s="341"/>
      <c r="B214" s="336" t="s">
        <v>278</v>
      </c>
      <c r="C214" s="336" t="s">
        <v>279</v>
      </c>
      <c r="D214" s="988">
        <v>1500570.1670200001</v>
      </c>
      <c r="E214" s="989">
        <v>33312.094469999996</v>
      </c>
      <c r="F214" s="989">
        <v>1533882.2614899997</v>
      </c>
      <c r="G214" s="989">
        <v>207548.02652999997</v>
      </c>
      <c r="H214" s="989">
        <v>52934.447340000006</v>
      </c>
      <c r="I214" s="989">
        <v>260482.47387000002</v>
      </c>
      <c r="J214" s="989">
        <v>301703.27860000002</v>
      </c>
      <c r="K214" s="989">
        <v>78732.270309999993</v>
      </c>
      <c r="L214" s="989">
        <v>380435.54891000007</v>
      </c>
      <c r="M214" s="989">
        <v>111957.98667</v>
      </c>
      <c r="N214" s="989">
        <v>101821.61874999999</v>
      </c>
      <c r="O214" s="989">
        <v>213779.60541999998</v>
      </c>
      <c r="P214" s="989">
        <v>621209.29180000001</v>
      </c>
      <c r="Q214" s="989">
        <v>233488.33640000003</v>
      </c>
      <c r="R214" s="990">
        <v>854697.62820000004</v>
      </c>
    </row>
    <row r="215" spans="1:18">
      <c r="A215" s="341"/>
      <c r="B215" s="341"/>
      <c r="C215" s="992" t="s">
        <v>280</v>
      </c>
      <c r="D215" s="993">
        <v>0</v>
      </c>
      <c r="E215" s="420">
        <v>0</v>
      </c>
      <c r="F215" s="420">
        <v>0</v>
      </c>
      <c r="G215" s="420">
        <v>0</v>
      </c>
      <c r="H215" s="420">
        <v>0</v>
      </c>
      <c r="I215" s="420">
        <v>0</v>
      </c>
      <c r="J215" s="420">
        <v>84.402140000000003</v>
      </c>
      <c r="K215" s="420">
        <v>28.4253</v>
      </c>
      <c r="L215" s="420">
        <v>112.82744</v>
      </c>
      <c r="M215" s="420">
        <v>0</v>
      </c>
      <c r="N215" s="420">
        <v>0</v>
      </c>
      <c r="O215" s="420">
        <v>0</v>
      </c>
      <c r="P215" s="420">
        <v>84.402140000000003</v>
      </c>
      <c r="Q215" s="420">
        <v>28.4253</v>
      </c>
      <c r="R215" s="994">
        <v>112.82744</v>
      </c>
    </row>
    <row r="216" spans="1:18">
      <c r="A216" s="336" t="s">
        <v>958</v>
      </c>
      <c r="B216" s="991"/>
      <c r="C216" s="991"/>
      <c r="D216" s="988">
        <v>1663477.1256399998</v>
      </c>
      <c r="E216" s="989">
        <v>33713.671969999996</v>
      </c>
      <c r="F216" s="989">
        <v>1697190.7976099995</v>
      </c>
      <c r="G216" s="989">
        <v>226129.99673999997</v>
      </c>
      <c r="H216" s="989">
        <v>53221.739420000005</v>
      </c>
      <c r="I216" s="989">
        <v>279351.73616000003</v>
      </c>
      <c r="J216" s="989">
        <v>361824.01624999999</v>
      </c>
      <c r="K216" s="989">
        <v>85023.504949999988</v>
      </c>
      <c r="L216" s="989">
        <v>446847.52120000013</v>
      </c>
      <c r="M216" s="989">
        <v>124854.03368000001</v>
      </c>
      <c r="N216" s="989">
        <v>105751.62147</v>
      </c>
      <c r="O216" s="989">
        <v>230605.65514999998</v>
      </c>
      <c r="P216" s="989">
        <v>712808.04666999995</v>
      </c>
      <c r="Q216" s="989">
        <v>243996.86584000004</v>
      </c>
      <c r="R216" s="990">
        <v>956804.91251000005</v>
      </c>
    </row>
    <row r="217" spans="1:18">
      <c r="A217" s="336" t="s">
        <v>18</v>
      </c>
      <c r="B217" s="336" t="s">
        <v>281</v>
      </c>
      <c r="C217" s="336" t="s">
        <v>281</v>
      </c>
      <c r="D217" s="988">
        <v>356472.81839999999</v>
      </c>
      <c r="E217" s="989">
        <v>1907.9535399999997</v>
      </c>
      <c r="F217" s="989">
        <v>358380.77193999995</v>
      </c>
      <c r="G217" s="989">
        <v>92332.980519999997</v>
      </c>
      <c r="H217" s="989">
        <v>30462.934089999999</v>
      </c>
      <c r="I217" s="989">
        <v>122795.91461000001</v>
      </c>
      <c r="J217" s="989">
        <v>154997.70657999997</v>
      </c>
      <c r="K217" s="989">
        <v>33330.851670000004</v>
      </c>
      <c r="L217" s="989">
        <v>188328.55825</v>
      </c>
      <c r="M217" s="989">
        <v>38593.267630000002</v>
      </c>
      <c r="N217" s="989">
        <v>15599.396000000001</v>
      </c>
      <c r="O217" s="989">
        <v>54192.663629999995</v>
      </c>
      <c r="P217" s="989">
        <v>285923.95473</v>
      </c>
      <c r="Q217" s="989">
        <v>79393.181760000007</v>
      </c>
      <c r="R217" s="990">
        <v>365317.13649</v>
      </c>
    </row>
    <row r="218" spans="1:18">
      <c r="A218" s="336" t="s">
        <v>959</v>
      </c>
      <c r="B218" s="991"/>
      <c r="C218" s="991"/>
      <c r="D218" s="988">
        <v>356472.81839999999</v>
      </c>
      <c r="E218" s="989">
        <v>1907.9535399999997</v>
      </c>
      <c r="F218" s="989">
        <v>358380.77193999995</v>
      </c>
      <c r="G218" s="989">
        <v>92332.980519999997</v>
      </c>
      <c r="H218" s="989">
        <v>30462.934089999999</v>
      </c>
      <c r="I218" s="989">
        <v>122795.91461000001</v>
      </c>
      <c r="J218" s="989">
        <v>154997.70657999997</v>
      </c>
      <c r="K218" s="989">
        <v>33330.851670000004</v>
      </c>
      <c r="L218" s="989">
        <v>188328.55825</v>
      </c>
      <c r="M218" s="989">
        <v>38593.267630000002</v>
      </c>
      <c r="N218" s="989">
        <v>15599.396000000001</v>
      </c>
      <c r="O218" s="989">
        <v>54192.663629999995</v>
      </c>
      <c r="P218" s="989">
        <v>285923.95473</v>
      </c>
      <c r="Q218" s="989">
        <v>79393.181760000007</v>
      </c>
      <c r="R218" s="990">
        <v>365317.13649</v>
      </c>
    </row>
    <row r="219" spans="1:18">
      <c r="A219" s="336" t="s">
        <v>19</v>
      </c>
      <c r="B219" s="336" t="s">
        <v>282</v>
      </c>
      <c r="C219" s="336" t="s">
        <v>282</v>
      </c>
      <c r="D219" s="988">
        <v>323985.04016999999</v>
      </c>
      <c r="E219" s="989">
        <v>29168.498170000003</v>
      </c>
      <c r="F219" s="989">
        <v>353153.53833999997</v>
      </c>
      <c r="G219" s="989">
        <v>54883.340529999994</v>
      </c>
      <c r="H219" s="989">
        <v>29678.626559999997</v>
      </c>
      <c r="I219" s="989">
        <v>84561.967089999991</v>
      </c>
      <c r="J219" s="989">
        <v>196434.82776000001</v>
      </c>
      <c r="K219" s="989">
        <v>72385.149940000003</v>
      </c>
      <c r="L219" s="989">
        <v>268819.97769999999</v>
      </c>
      <c r="M219" s="989">
        <v>161106.87964999999</v>
      </c>
      <c r="N219" s="989">
        <v>42859.013149999999</v>
      </c>
      <c r="O219" s="989">
        <v>203965.8928</v>
      </c>
      <c r="P219" s="989">
        <v>412425.04794000002</v>
      </c>
      <c r="Q219" s="989">
        <v>144922.78964999999</v>
      </c>
      <c r="R219" s="990">
        <v>557347.83759000001</v>
      </c>
    </row>
    <row r="220" spans="1:18">
      <c r="A220" s="341"/>
      <c r="B220" s="341"/>
      <c r="C220" s="992" t="s">
        <v>283</v>
      </c>
      <c r="D220" s="993">
        <v>4.2891300000000001</v>
      </c>
      <c r="E220" s="420">
        <v>1.39852</v>
      </c>
      <c r="F220" s="420">
        <v>5.6876499999999997</v>
      </c>
      <c r="G220" s="420">
        <v>12193.72501</v>
      </c>
      <c r="H220" s="420">
        <v>1817.7502400000001</v>
      </c>
      <c r="I220" s="420">
        <v>14011.47525</v>
      </c>
      <c r="J220" s="420">
        <v>68057.596950000006</v>
      </c>
      <c r="K220" s="420">
        <v>34137.14258</v>
      </c>
      <c r="L220" s="420">
        <v>102194.73953000001</v>
      </c>
      <c r="M220" s="420">
        <v>10007.16582</v>
      </c>
      <c r="N220" s="420">
        <v>2337.1685299999999</v>
      </c>
      <c r="O220" s="420">
        <v>12344.334349999999</v>
      </c>
      <c r="P220" s="420">
        <v>90258.487779999996</v>
      </c>
      <c r="Q220" s="420">
        <v>38292.061350000004</v>
      </c>
      <c r="R220" s="994">
        <v>128550.54913</v>
      </c>
    </row>
    <row r="221" spans="1:18">
      <c r="A221" s="341"/>
      <c r="B221" s="336" t="s">
        <v>284</v>
      </c>
      <c r="C221" s="336" t="s">
        <v>19</v>
      </c>
      <c r="D221" s="988">
        <v>294730.21957000002</v>
      </c>
      <c r="E221" s="989">
        <v>3671.3909800000006</v>
      </c>
      <c r="F221" s="989">
        <v>298401.61054999998</v>
      </c>
      <c r="G221" s="989">
        <v>108279.38158999999</v>
      </c>
      <c r="H221" s="989">
        <v>25396.37759</v>
      </c>
      <c r="I221" s="989">
        <v>133675.75917999999</v>
      </c>
      <c r="J221" s="989">
        <v>213086.61608000001</v>
      </c>
      <c r="K221" s="989">
        <v>60027.372000000003</v>
      </c>
      <c r="L221" s="989">
        <v>273113.98807999998</v>
      </c>
      <c r="M221" s="989">
        <v>66932.243660000007</v>
      </c>
      <c r="N221" s="989">
        <v>27306.911099999998</v>
      </c>
      <c r="O221" s="989">
        <v>94239.15475999999</v>
      </c>
      <c r="P221" s="989">
        <v>388298.24132999999</v>
      </c>
      <c r="Q221" s="989">
        <v>112730.66069</v>
      </c>
      <c r="R221" s="990">
        <v>501028.90201999998</v>
      </c>
    </row>
    <row r="222" spans="1:18">
      <c r="A222" s="341"/>
      <c r="B222" s="341"/>
      <c r="C222" s="992" t="s">
        <v>285</v>
      </c>
      <c r="D222" s="993">
        <v>3.8509999999999996E-2</v>
      </c>
      <c r="E222" s="420">
        <v>0</v>
      </c>
      <c r="F222" s="420">
        <v>3.8509999999999996E-2</v>
      </c>
      <c r="G222" s="420">
        <v>2255.8977300000001</v>
      </c>
      <c r="H222" s="420">
        <v>90.371899999999997</v>
      </c>
      <c r="I222" s="420">
        <v>2346.2696299999998</v>
      </c>
      <c r="J222" s="420">
        <v>39984.435979999995</v>
      </c>
      <c r="K222" s="420">
        <v>5489.4914000000008</v>
      </c>
      <c r="L222" s="420">
        <v>45473.927380000001</v>
      </c>
      <c r="M222" s="420">
        <v>447.60548999999997</v>
      </c>
      <c r="N222" s="420">
        <v>104.84127000000001</v>
      </c>
      <c r="O222" s="420">
        <v>552.44676000000004</v>
      </c>
      <c r="P222" s="420">
        <v>42687.939199999993</v>
      </c>
      <c r="Q222" s="420">
        <v>5684.7045699999999</v>
      </c>
      <c r="R222" s="994">
        <v>48372.643770000002</v>
      </c>
    </row>
    <row r="223" spans="1:18">
      <c r="A223" s="336" t="s">
        <v>960</v>
      </c>
      <c r="B223" s="991"/>
      <c r="C223" s="991"/>
      <c r="D223" s="988">
        <v>618719.58738000004</v>
      </c>
      <c r="E223" s="989">
        <v>32841.287670000005</v>
      </c>
      <c r="F223" s="989">
        <v>651560.87504999992</v>
      </c>
      <c r="G223" s="989">
        <v>177612.34485999998</v>
      </c>
      <c r="H223" s="989">
        <v>56983.12629</v>
      </c>
      <c r="I223" s="989">
        <v>234595.47114999997</v>
      </c>
      <c r="J223" s="989">
        <v>517563.47677000012</v>
      </c>
      <c r="K223" s="989">
        <v>172039.15591999999</v>
      </c>
      <c r="L223" s="989">
        <v>689602.63268999988</v>
      </c>
      <c r="M223" s="989">
        <v>238493.89461999998</v>
      </c>
      <c r="N223" s="989">
        <v>72607.934049999996</v>
      </c>
      <c r="O223" s="989">
        <v>311101.82866999996</v>
      </c>
      <c r="P223" s="989">
        <v>933669.71625000006</v>
      </c>
      <c r="Q223" s="989">
        <v>301630.21626000002</v>
      </c>
      <c r="R223" s="990">
        <v>1235299.93251</v>
      </c>
    </row>
    <row r="224" spans="1:18">
      <c r="A224" s="336" t="s">
        <v>20</v>
      </c>
      <c r="B224" s="336" t="s">
        <v>286</v>
      </c>
      <c r="C224" s="336" t="s">
        <v>286</v>
      </c>
      <c r="D224" s="988">
        <v>81891.71312</v>
      </c>
      <c r="E224" s="989">
        <v>337.11036000000001</v>
      </c>
      <c r="F224" s="989">
        <v>82228.823480000006</v>
      </c>
      <c r="G224" s="989">
        <v>8694.0919900000008</v>
      </c>
      <c r="H224" s="989">
        <v>741.39218000000005</v>
      </c>
      <c r="I224" s="989">
        <v>9435.4841699999997</v>
      </c>
      <c r="J224" s="989">
        <v>48728.471229999996</v>
      </c>
      <c r="K224" s="989">
        <v>12641.739870000001</v>
      </c>
      <c r="L224" s="989">
        <v>61370.211099999993</v>
      </c>
      <c r="M224" s="989">
        <v>3780.9190999999996</v>
      </c>
      <c r="N224" s="989">
        <v>1578.41517</v>
      </c>
      <c r="O224" s="989">
        <v>5359.3342699999994</v>
      </c>
      <c r="P224" s="989">
        <v>61203.482320000003</v>
      </c>
      <c r="Q224" s="989">
        <v>14961.54722</v>
      </c>
      <c r="R224" s="990">
        <v>76165.029539999989</v>
      </c>
    </row>
    <row r="225" spans="1:18">
      <c r="A225" s="341"/>
      <c r="B225" s="341"/>
      <c r="C225" s="992" t="s">
        <v>413</v>
      </c>
      <c r="D225" s="993">
        <v>24169.191480000001</v>
      </c>
      <c r="E225" s="420">
        <v>0</v>
      </c>
      <c r="F225" s="420">
        <v>24169.191480000001</v>
      </c>
      <c r="G225" s="420">
        <v>0</v>
      </c>
      <c r="H225" s="420">
        <v>0</v>
      </c>
      <c r="I225" s="420">
        <v>0</v>
      </c>
      <c r="J225" s="420">
        <v>1649.5563999999999</v>
      </c>
      <c r="K225" s="420">
        <v>34.688809999999997</v>
      </c>
      <c r="L225" s="420">
        <v>1684.24521</v>
      </c>
      <c r="M225" s="420">
        <v>1687.1678700000002</v>
      </c>
      <c r="N225" s="420">
        <v>24.167000000000002</v>
      </c>
      <c r="O225" s="420">
        <v>1711.3348700000001</v>
      </c>
      <c r="P225" s="420">
        <v>3336.7242700000002</v>
      </c>
      <c r="Q225" s="420">
        <v>58.855809999999998</v>
      </c>
      <c r="R225" s="994">
        <v>3395.5800800000002</v>
      </c>
    </row>
    <row r="226" spans="1:18">
      <c r="A226" s="341"/>
      <c r="B226" s="336" t="s">
        <v>20</v>
      </c>
      <c r="C226" s="336" t="s">
        <v>287</v>
      </c>
      <c r="D226" s="988">
        <v>180445.42458999998</v>
      </c>
      <c r="E226" s="989">
        <v>25071.745510000001</v>
      </c>
      <c r="F226" s="989">
        <v>205517.17010000002</v>
      </c>
      <c r="G226" s="989">
        <v>39484.218730000008</v>
      </c>
      <c r="H226" s="989">
        <v>42688.521179999996</v>
      </c>
      <c r="I226" s="989">
        <v>82172.739909999989</v>
      </c>
      <c r="J226" s="989">
        <v>127218.95191</v>
      </c>
      <c r="K226" s="989">
        <v>18964.740300000001</v>
      </c>
      <c r="L226" s="989">
        <v>146183.69221000001</v>
      </c>
      <c r="M226" s="989">
        <v>34386.519180000003</v>
      </c>
      <c r="N226" s="989">
        <v>6321.4661500000002</v>
      </c>
      <c r="O226" s="989">
        <v>40707.985329999996</v>
      </c>
      <c r="P226" s="989">
        <v>201089.68982</v>
      </c>
      <c r="Q226" s="989">
        <v>67974.727629999994</v>
      </c>
      <c r="R226" s="990">
        <v>269064.41745000001</v>
      </c>
    </row>
    <row r="227" spans="1:18">
      <c r="A227" s="341"/>
      <c r="B227" s="341"/>
      <c r="C227" s="992" t="s">
        <v>414</v>
      </c>
      <c r="D227" s="993">
        <v>162456.79758000001</v>
      </c>
      <c r="E227" s="420">
        <v>17814.960620000002</v>
      </c>
      <c r="F227" s="420">
        <v>180271.75820000001</v>
      </c>
      <c r="G227" s="420">
        <v>33336.363600000004</v>
      </c>
      <c r="H227" s="420">
        <v>29374.6479</v>
      </c>
      <c r="I227" s="420">
        <v>62711.011500000001</v>
      </c>
      <c r="J227" s="420">
        <v>82132.446890000007</v>
      </c>
      <c r="K227" s="420">
        <v>19286.984989999997</v>
      </c>
      <c r="L227" s="420">
        <v>101419.43188</v>
      </c>
      <c r="M227" s="420">
        <v>36978.488549999995</v>
      </c>
      <c r="N227" s="420">
        <v>7372.3924200000001</v>
      </c>
      <c r="O227" s="420">
        <v>44350.880969999998</v>
      </c>
      <c r="P227" s="420">
        <v>152447.29904000001</v>
      </c>
      <c r="Q227" s="420">
        <v>56034.025310000005</v>
      </c>
      <c r="R227" s="994">
        <v>208481.32434999998</v>
      </c>
    </row>
    <row r="228" spans="1:18">
      <c r="A228" s="336" t="s">
        <v>961</v>
      </c>
      <c r="B228" s="991"/>
      <c r="C228" s="991"/>
      <c r="D228" s="988">
        <v>448963.12676999997</v>
      </c>
      <c r="E228" s="989">
        <v>43223.816490000005</v>
      </c>
      <c r="F228" s="989">
        <v>492186.94326000009</v>
      </c>
      <c r="G228" s="989">
        <v>81514.674320000006</v>
      </c>
      <c r="H228" s="989">
        <v>72804.561259999988</v>
      </c>
      <c r="I228" s="989">
        <v>154319.23557999998</v>
      </c>
      <c r="J228" s="989">
        <v>259729.42643000002</v>
      </c>
      <c r="K228" s="989">
        <v>50928.153969999999</v>
      </c>
      <c r="L228" s="989">
        <v>310657.58040000004</v>
      </c>
      <c r="M228" s="989">
        <v>76833.094699999987</v>
      </c>
      <c r="N228" s="989">
        <v>15296.44074</v>
      </c>
      <c r="O228" s="989">
        <v>92129.535439999992</v>
      </c>
      <c r="P228" s="989">
        <v>418077.19545000006</v>
      </c>
      <c r="Q228" s="989">
        <v>139029.15596999999</v>
      </c>
      <c r="R228" s="990">
        <v>557106.35141999996</v>
      </c>
    </row>
    <row r="229" spans="1:18">
      <c r="A229" s="336" t="s">
        <v>21</v>
      </c>
      <c r="B229" s="336" t="s">
        <v>415</v>
      </c>
      <c r="C229" s="336" t="s">
        <v>415</v>
      </c>
      <c r="D229" s="988">
        <v>17665.455979999999</v>
      </c>
      <c r="E229" s="989">
        <v>0</v>
      </c>
      <c r="F229" s="989">
        <v>17665.455979999999</v>
      </c>
      <c r="G229" s="989">
        <v>0</v>
      </c>
      <c r="H229" s="989">
        <v>0</v>
      </c>
      <c r="I229" s="989">
        <v>0</v>
      </c>
      <c r="J229" s="989">
        <v>506.06587999999999</v>
      </c>
      <c r="K229" s="989">
        <v>6.8689600000000004</v>
      </c>
      <c r="L229" s="989">
        <v>512.93484000000001</v>
      </c>
      <c r="M229" s="989">
        <v>1639.6970800000001</v>
      </c>
      <c r="N229" s="989">
        <v>0</v>
      </c>
      <c r="O229" s="989">
        <v>1639.6970800000001</v>
      </c>
      <c r="P229" s="989">
        <v>2145.76296</v>
      </c>
      <c r="Q229" s="989">
        <v>6.8689600000000004</v>
      </c>
      <c r="R229" s="990">
        <v>2152.6319199999998</v>
      </c>
    </row>
    <row r="230" spans="1:18">
      <c r="A230" s="341"/>
      <c r="B230" s="341"/>
      <c r="C230" s="992" t="s">
        <v>416</v>
      </c>
      <c r="D230" s="993">
        <v>13783.03059</v>
      </c>
      <c r="E230" s="420">
        <v>0</v>
      </c>
      <c r="F230" s="420">
        <v>13783.03059</v>
      </c>
      <c r="G230" s="420">
        <v>0</v>
      </c>
      <c r="H230" s="420">
        <v>0</v>
      </c>
      <c r="I230" s="420">
        <v>0</v>
      </c>
      <c r="J230" s="420">
        <v>39.02664</v>
      </c>
      <c r="K230" s="420">
        <v>1.804E-2</v>
      </c>
      <c r="L230" s="420">
        <v>39.04468</v>
      </c>
      <c r="M230" s="420">
        <v>11.0001</v>
      </c>
      <c r="N230" s="420">
        <v>0</v>
      </c>
      <c r="O230" s="420">
        <v>11.0001</v>
      </c>
      <c r="P230" s="420">
        <v>50.026739999999997</v>
      </c>
      <c r="Q230" s="420">
        <v>1.804E-2</v>
      </c>
      <c r="R230" s="994">
        <v>50.044779999999996</v>
      </c>
    </row>
    <row r="231" spans="1:18">
      <c r="A231" s="341"/>
      <c r="B231" s="336" t="s">
        <v>417</v>
      </c>
      <c r="C231" s="336" t="s">
        <v>417</v>
      </c>
      <c r="D231" s="988">
        <v>19566.072980000001</v>
      </c>
      <c r="E231" s="989">
        <v>0</v>
      </c>
      <c r="F231" s="989">
        <v>19566.072980000001</v>
      </c>
      <c r="G231" s="989">
        <v>120.96796000000001</v>
      </c>
      <c r="H231" s="989">
        <v>0</v>
      </c>
      <c r="I231" s="989">
        <v>120.96796000000001</v>
      </c>
      <c r="J231" s="989">
        <v>1689.7966299999998</v>
      </c>
      <c r="K231" s="989">
        <v>11.657309999999999</v>
      </c>
      <c r="L231" s="989">
        <v>1701.4539399999999</v>
      </c>
      <c r="M231" s="989">
        <v>2630.7867200000001</v>
      </c>
      <c r="N231" s="989">
        <v>74.490719999999996</v>
      </c>
      <c r="O231" s="989">
        <v>2705.2774399999998</v>
      </c>
      <c r="P231" s="989">
        <v>4441.5513100000007</v>
      </c>
      <c r="Q231" s="989">
        <v>86.148030000000006</v>
      </c>
      <c r="R231" s="990">
        <v>4527.6993400000001</v>
      </c>
    </row>
    <row r="232" spans="1:18">
      <c r="A232" s="341"/>
      <c r="B232" s="341"/>
      <c r="C232" s="992" t="s">
        <v>418</v>
      </c>
      <c r="D232" s="993">
        <v>10981.23257</v>
      </c>
      <c r="E232" s="420">
        <v>0</v>
      </c>
      <c r="F232" s="420">
        <v>10981.23257</v>
      </c>
      <c r="G232" s="420">
        <v>70.274860000000004</v>
      </c>
      <c r="H232" s="420">
        <v>0</v>
      </c>
      <c r="I232" s="420">
        <v>70.274860000000004</v>
      </c>
      <c r="J232" s="420">
        <v>165.89948000000001</v>
      </c>
      <c r="K232" s="420">
        <v>0.96923999999999999</v>
      </c>
      <c r="L232" s="420">
        <v>166.86872</v>
      </c>
      <c r="M232" s="420">
        <v>736.22825</v>
      </c>
      <c r="N232" s="420">
        <v>0</v>
      </c>
      <c r="O232" s="420">
        <v>736.22825</v>
      </c>
      <c r="P232" s="420">
        <v>972.40259000000003</v>
      </c>
      <c r="Q232" s="420">
        <v>0.96923999999999999</v>
      </c>
      <c r="R232" s="994">
        <v>973.37182999999993</v>
      </c>
    </row>
    <row r="233" spans="1:18">
      <c r="A233" s="341"/>
      <c r="B233" s="336" t="s">
        <v>288</v>
      </c>
      <c r="C233" s="336" t="s">
        <v>289</v>
      </c>
      <c r="D233" s="988">
        <v>68712.640739999988</v>
      </c>
      <c r="E233" s="989">
        <v>0.65794000000000008</v>
      </c>
      <c r="F233" s="989">
        <v>68713.298679999993</v>
      </c>
      <c r="G233" s="989">
        <v>2701.7122799999997</v>
      </c>
      <c r="H233" s="989">
        <v>886.61900000000003</v>
      </c>
      <c r="I233" s="989">
        <v>3588.3312799999999</v>
      </c>
      <c r="J233" s="989">
        <v>14991.354859999999</v>
      </c>
      <c r="K233" s="989">
        <v>1763.8792999999998</v>
      </c>
      <c r="L233" s="989">
        <v>16755.23416</v>
      </c>
      <c r="M233" s="989">
        <v>4601.8888299999999</v>
      </c>
      <c r="N233" s="989">
        <v>57.814900000000002</v>
      </c>
      <c r="O233" s="989">
        <v>4659.7037300000002</v>
      </c>
      <c r="P233" s="989">
        <v>22294.955969999999</v>
      </c>
      <c r="Q233" s="989">
        <v>2708.3131999999996</v>
      </c>
      <c r="R233" s="990">
        <v>25003.269170000003</v>
      </c>
    </row>
    <row r="234" spans="1:18">
      <c r="A234" s="341"/>
      <c r="B234" s="341"/>
      <c r="C234" s="992" t="s">
        <v>288</v>
      </c>
      <c r="D234" s="993">
        <v>21217.99857</v>
      </c>
      <c r="E234" s="420">
        <v>0</v>
      </c>
      <c r="F234" s="420">
        <v>21217.99857</v>
      </c>
      <c r="G234" s="420">
        <v>0</v>
      </c>
      <c r="H234" s="420">
        <v>0</v>
      </c>
      <c r="I234" s="420">
        <v>0</v>
      </c>
      <c r="J234" s="420">
        <v>487.99950999999999</v>
      </c>
      <c r="K234" s="420">
        <v>0.70760000000000001</v>
      </c>
      <c r="L234" s="420">
        <v>488.70711</v>
      </c>
      <c r="M234" s="420">
        <v>729.39012000000002</v>
      </c>
      <c r="N234" s="420">
        <v>0</v>
      </c>
      <c r="O234" s="420">
        <v>729.39012000000002</v>
      </c>
      <c r="P234" s="420">
        <v>1217.3896299999999</v>
      </c>
      <c r="Q234" s="420">
        <v>0.70760000000000001</v>
      </c>
      <c r="R234" s="994">
        <v>1218.0972300000001</v>
      </c>
    </row>
    <row r="235" spans="1:18">
      <c r="A235" s="341"/>
      <c r="B235" s="341"/>
      <c r="C235" s="992" t="s">
        <v>419</v>
      </c>
      <c r="D235" s="993">
        <v>7302.38256</v>
      </c>
      <c r="E235" s="420">
        <v>0</v>
      </c>
      <c r="F235" s="420">
        <v>7302.38256</v>
      </c>
      <c r="G235" s="420">
        <v>0</v>
      </c>
      <c r="H235" s="420">
        <v>0</v>
      </c>
      <c r="I235" s="420">
        <v>0</v>
      </c>
      <c r="J235" s="420">
        <v>23.07949</v>
      </c>
      <c r="K235" s="420">
        <v>0.32291000000000003</v>
      </c>
      <c r="L235" s="420">
        <v>23.4024</v>
      </c>
      <c r="M235" s="420">
        <v>31</v>
      </c>
      <c r="N235" s="420">
        <v>0</v>
      </c>
      <c r="O235" s="420">
        <v>31</v>
      </c>
      <c r="P235" s="420">
        <v>54.079490000000007</v>
      </c>
      <c r="Q235" s="420">
        <v>0.32291000000000003</v>
      </c>
      <c r="R235" s="994">
        <v>54.4024</v>
      </c>
    </row>
    <row r="236" spans="1:18">
      <c r="A236" s="341"/>
      <c r="B236" s="336" t="s">
        <v>290</v>
      </c>
      <c r="C236" s="336" t="s">
        <v>290</v>
      </c>
      <c r="D236" s="988">
        <v>170546.12965000002</v>
      </c>
      <c r="E236" s="989">
        <v>81158.904880000002</v>
      </c>
      <c r="F236" s="989">
        <v>251705.03453</v>
      </c>
      <c r="G236" s="989">
        <v>27386.115969999999</v>
      </c>
      <c r="H236" s="989">
        <v>38589.559340000007</v>
      </c>
      <c r="I236" s="989">
        <v>65975.675310000006</v>
      </c>
      <c r="J236" s="989">
        <v>73174.311909999989</v>
      </c>
      <c r="K236" s="989">
        <v>16598.396049999999</v>
      </c>
      <c r="L236" s="989">
        <v>89772.707960000014</v>
      </c>
      <c r="M236" s="989">
        <v>20518.589629999995</v>
      </c>
      <c r="N236" s="989">
        <v>12134.59116</v>
      </c>
      <c r="O236" s="989">
        <v>32653.180790000002</v>
      </c>
      <c r="P236" s="989">
        <v>121079.01751000001</v>
      </c>
      <c r="Q236" s="989">
        <v>67322.546549999999</v>
      </c>
      <c r="R236" s="990">
        <v>188401.56406</v>
      </c>
    </row>
    <row r="237" spans="1:18">
      <c r="A237" s="341"/>
      <c r="B237" s="341"/>
      <c r="C237" s="992" t="s">
        <v>420</v>
      </c>
      <c r="D237" s="993">
        <v>4828.64149</v>
      </c>
      <c r="E237" s="420">
        <v>0</v>
      </c>
      <c r="F237" s="420">
        <v>4828.64149</v>
      </c>
      <c r="G237" s="420">
        <v>0</v>
      </c>
      <c r="H237" s="420">
        <v>0</v>
      </c>
      <c r="I237" s="420">
        <v>0</v>
      </c>
      <c r="J237" s="420">
        <v>24.151599999999998</v>
      </c>
      <c r="K237" s="420">
        <v>6.3200000000000001E-3</v>
      </c>
      <c r="L237" s="420">
        <v>24.157919999999997</v>
      </c>
      <c r="M237" s="420">
        <v>50</v>
      </c>
      <c r="N237" s="420">
        <v>0</v>
      </c>
      <c r="O237" s="420">
        <v>50</v>
      </c>
      <c r="P237" s="420">
        <v>74.151600000000002</v>
      </c>
      <c r="Q237" s="420">
        <v>6.3200000000000001E-3</v>
      </c>
      <c r="R237" s="994">
        <v>74.157920000000004</v>
      </c>
    </row>
    <row r="238" spans="1:18">
      <c r="A238" s="341"/>
      <c r="B238" s="336" t="s">
        <v>21</v>
      </c>
      <c r="C238" s="336" t="s">
        <v>291</v>
      </c>
      <c r="D238" s="988">
        <v>271259.58373000001</v>
      </c>
      <c r="E238" s="989">
        <v>2137.3469</v>
      </c>
      <c r="F238" s="989">
        <v>273396.93062999996</v>
      </c>
      <c r="G238" s="989">
        <v>21761.603139999999</v>
      </c>
      <c r="H238" s="989">
        <v>9366.986359999999</v>
      </c>
      <c r="I238" s="989">
        <v>31128.589499999998</v>
      </c>
      <c r="J238" s="989">
        <v>81174.66909000001</v>
      </c>
      <c r="K238" s="989">
        <v>32526.062590000001</v>
      </c>
      <c r="L238" s="989">
        <v>113700.73168000001</v>
      </c>
      <c r="M238" s="989">
        <v>43493.371279999999</v>
      </c>
      <c r="N238" s="989">
        <v>12693.075249999998</v>
      </c>
      <c r="O238" s="989">
        <v>56186.446530000008</v>
      </c>
      <c r="P238" s="989">
        <v>146429.64350999999</v>
      </c>
      <c r="Q238" s="989">
        <v>54586.124200000006</v>
      </c>
      <c r="R238" s="990">
        <v>201015.76771000001</v>
      </c>
    </row>
    <row r="239" spans="1:18">
      <c r="A239" s="341"/>
      <c r="B239" s="341"/>
      <c r="C239" s="992" t="s">
        <v>384</v>
      </c>
      <c r="D239" s="993">
        <v>38964.930869999997</v>
      </c>
      <c r="E239" s="420">
        <v>0</v>
      </c>
      <c r="F239" s="420">
        <v>38964.930869999997</v>
      </c>
      <c r="G239" s="420">
        <v>0</v>
      </c>
      <c r="H239" s="420">
        <v>0</v>
      </c>
      <c r="I239" s="420">
        <v>0</v>
      </c>
      <c r="J239" s="420">
        <v>780.27766000000008</v>
      </c>
      <c r="K239" s="420">
        <v>2.1843400000000002</v>
      </c>
      <c r="L239" s="420">
        <v>782.46199999999999</v>
      </c>
      <c r="M239" s="420">
        <v>550.54223999999999</v>
      </c>
      <c r="N239" s="420">
        <v>0</v>
      </c>
      <c r="O239" s="420">
        <v>550.54223999999999</v>
      </c>
      <c r="P239" s="420">
        <v>1330.8199</v>
      </c>
      <c r="Q239" s="420">
        <v>2.1843400000000002</v>
      </c>
      <c r="R239" s="994">
        <v>1333.00424</v>
      </c>
    </row>
    <row r="240" spans="1:18">
      <c r="A240" s="341"/>
      <c r="B240" s="341"/>
      <c r="C240" s="992" t="s">
        <v>421</v>
      </c>
      <c r="D240" s="993">
        <v>21888.14777</v>
      </c>
      <c r="E240" s="420">
        <v>0</v>
      </c>
      <c r="F240" s="420">
        <v>21888.14777</v>
      </c>
      <c r="G240" s="420">
        <v>0</v>
      </c>
      <c r="H240" s="420">
        <v>0</v>
      </c>
      <c r="I240" s="420">
        <v>0</v>
      </c>
      <c r="J240" s="420">
        <v>313.41705999999999</v>
      </c>
      <c r="K240" s="420">
        <v>1.9854499999999999</v>
      </c>
      <c r="L240" s="420">
        <v>315.40251000000001</v>
      </c>
      <c r="M240" s="420">
        <v>501.24258000000003</v>
      </c>
      <c r="N240" s="420">
        <v>0</v>
      </c>
      <c r="O240" s="420">
        <v>501.24258000000003</v>
      </c>
      <c r="P240" s="420">
        <v>814.65963999999997</v>
      </c>
      <c r="Q240" s="420">
        <v>1.9854499999999999</v>
      </c>
      <c r="R240" s="994">
        <v>816.64508999999998</v>
      </c>
    </row>
    <row r="241" spans="1:18">
      <c r="A241" s="341"/>
      <c r="B241" s="341"/>
      <c r="C241" s="992" t="s">
        <v>21</v>
      </c>
      <c r="D241" s="993">
        <v>3014108.1872000005</v>
      </c>
      <c r="E241" s="420">
        <v>991470.9294599999</v>
      </c>
      <c r="F241" s="420">
        <v>4005579.1166600003</v>
      </c>
      <c r="G241" s="420">
        <v>472828.59510000004</v>
      </c>
      <c r="H241" s="420">
        <v>331139.21201999998</v>
      </c>
      <c r="I241" s="420">
        <v>803967.80712000001</v>
      </c>
      <c r="J241" s="420">
        <v>753567.43438999995</v>
      </c>
      <c r="K241" s="420">
        <v>243079.29955000005</v>
      </c>
      <c r="L241" s="420">
        <v>996646.73394000006</v>
      </c>
      <c r="M241" s="420">
        <v>343707.65437999996</v>
      </c>
      <c r="N241" s="420">
        <v>219674.76274999999</v>
      </c>
      <c r="O241" s="420">
        <v>563382.41712999996</v>
      </c>
      <c r="P241" s="420">
        <v>1570103.6838699998</v>
      </c>
      <c r="Q241" s="420">
        <v>793893.27431999997</v>
      </c>
      <c r="R241" s="994">
        <v>2363996.9581900006</v>
      </c>
    </row>
    <row r="242" spans="1:18">
      <c r="A242" s="341"/>
      <c r="B242" s="341"/>
      <c r="C242" s="992" t="s">
        <v>292</v>
      </c>
      <c r="D242" s="993">
        <v>48998.696909999999</v>
      </c>
      <c r="E242" s="420">
        <v>2.2292399999999999</v>
      </c>
      <c r="F242" s="420">
        <v>49000.926149999999</v>
      </c>
      <c r="G242" s="420">
        <v>3146.8185199999998</v>
      </c>
      <c r="H242" s="420">
        <v>1723.66797</v>
      </c>
      <c r="I242" s="420">
        <v>4870.4864900000002</v>
      </c>
      <c r="J242" s="420">
        <v>19067.15496</v>
      </c>
      <c r="K242" s="420">
        <v>2753.9467300000001</v>
      </c>
      <c r="L242" s="420">
        <v>21821.101689999996</v>
      </c>
      <c r="M242" s="420">
        <v>2392.2582599999996</v>
      </c>
      <c r="N242" s="420">
        <v>0</v>
      </c>
      <c r="O242" s="420">
        <v>2392.2582599999996</v>
      </c>
      <c r="P242" s="420">
        <v>24606.231740000003</v>
      </c>
      <c r="Q242" s="420">
        <v>4477.6147000000001</v>
      </c>
      <c r="R242" s="994">
        <v>29083.846439999998</v>
      </c>
    </row>
    <row r="243" spans="1:18">
      <c r="A243" s="341"/>
      <c r="B243" s="341"/>
      <c r="C243" s="992" t="s">
        <v>422</v>
      </c>
      <c r="D243" s="993">
        <v>34266.17899</v>
      </c>
      <c r="E243" s="420">
        <v>0</v>
      </c>
      <c r="F243" s="420">
        <v>34266.17899</v>
      </c>
      <c r="G243" s="420">
        <v>2.1871499999999999</v>
      </c>
      <c r="H243" s="420">
        <v>0</v>
      </c>
      <c r="I243" s="420">
        <v>2.1871499999999999</v>
      </c>
      <c r="J243" s="420">
        <v>569.29034999999999</v>
      </c>
      <c r="K243" s="420">
        <v>8.2233000000000001</v>
      </c>
      <c r="L243" s="420">
        <v>577.51364999999998</v>
      </c>
      <c r="M243" s="420">
        <v>809.57881000000009</v>
      </c>
      <c r="N243" s="420">
        <v>0</v>
      </c>
      <c r="O243" s="420">
        <v>809.57881000000009</v>
      </c>
      <c r="P243" s="420">
        <v>1381.0563100000002</v>
      </c>
      <c r="Q243" s="420">
        <v>8.2233000000000001</v>
      </c>
      <c r="R243" s="994">
        <v>1389.27961</v>
      </c>
    </row>
    <row r="244" spans="1:18">
      <c r="A244" s="341"/>
      <c r="B244" s="341"/>
      <c r="C244" s="992" t="s">
        <v>450</v>
      </c>
      <c r="D244" s="993">
        <v>4604.3800799999999</v>
      </c>
      <c r="E244" s="420">
        <v>0</v>
      </c>
      <c r="F244" s="420">
        <v>4604.3800799999999</v>
      </c>
      <c r="G244" s="420">
        <v>0</v>
      </c>
      <c r="H244" s="420">
        <v>0</v>
      </c>
      <c r="I244" s="420">
        <v>0</v>
      </c>
      <c r="J244" s="420">
        <v>361.42066</v>
      </c>
      <c r="K244" s="420">
        <v>0.14712</v>
      </c>
      <c r="L244" s="420">
        <v>361.56778000000003</v>
      </c>
      <c r="M244" s="420">
        <v>803.42581000000007</v>
      </c>
      <c r="N244" s="420">
        <v>115.88344000000001</v>
      </c>
      <c r="O244" s="420">
        <v>919.30925000000002</v>
      </c>
      <c r="P244" s="420">
        <v>1164.84647</v>
      </c>
      <c r="Q244" s="420">
        <v>116.03055999999999</v>
      </c>
      <c r="R244" s="994">
        <v>1280.8770300000001</v>
      </c>
    </row>
    <row r="245" spans="1:18">
      <c r="A245" s="341"/>
      <c r="B245" s="336" t="s">
        <v>293</v>
      </c>
      <c r="C245" s="336" t="s">
        <v>293</v>
      </c>
      <c r="D245" s="988">
        <v>39663.344720000001</v>
      </c>
      <c r="E245" s="989">
        <v>6.8705600000000002</v>
      </c>
      <c r="F245" s="989">
        <v>39670.215280000004</v>
      </c>
      <c r="G245" s="989">
        <v>8254.6073699999997</v>
      </c>
      <c r="H245" s="989">
        <v>8394.6514900000002</v>
      </c>
      <c r="I245" s="989">
        <v>16649.258859999998</v>
      </c>
      <c r="J245" s="989">
        <v>19245.093639999999</v>
      </c>
      <c r="K245" s="989">
        <v>3729.3662899999999</v>
      </c>
      <c r="L245" s="989">
        <v>22974.459930000001</v>
      </c>
      <c r="M245" s="989">
        <v>9420.7394000000004</v>
      </c>
      <c r="N245" s="989">
        <v>39.463740000000001</v>
      </c>
      <c r="O245" s="989">
        <v>9460.2031400000014</v>
      </c>
      <c r="P245" s="989">
        <v>36920.440410000003</v>
      </c>
      <c r="Q245" s="989">
        <v>12163.481519999999</v>
      </c>
      <c r="R245" s="990">
        <v>49083.921929999997</v>
      </c>
    </row>
    <row r="246" spans="1:18">
      <c r="A246" s="341"/>
      <c r="B246" s="336" t="s">
        <v>294</v>
      </c>
      <c r="C246" s="336" t="s">
        <v>294</v>
      </c>
      <c r="D246" s="988">
        <v>847559.55073000002</v>
      </c>
      <c r="E246" s="989">
        <v>6051.5039100000004</v>
      </c>
      <c r="F246" s="989">
        <v>853611.05463999999</v>
      </c>
      <c r="G246" s="989">
        <v>46597.660469999995</v>
      </c>
      <c r="H246" s="989">
        <v>28429.759460000001</v>
      </c>
      <c r="I246" s="989">
        <v>75027.419930000004</v>
      </c>
      <c r="J246" s="989">
        <v>166554.57650999998</v>
      </c>
      <c r="K246" s="989">
        <v>40014.004909999996</v>
      </c>
      <c r="L246" s="989">
        <v>206568.58142</v>
      </c>
      <c r="M246" s="989">
        <v>54454.145570000001</v>
      </c>
      <c r="N246" s="989">
        <v>18823.426050000002</v>
      </c>
      <c r="O246" s="989">
        <v>73277.571620000002</v>
      </c>
      <c r="P246" s="989">
        <v>267606.38255000004</v>
      </c>
      <c r="Q246" s="989">
        <v>87267.19041999997</v>
      </c>
      <c r="R246" s="990">
        <v>354873.57297000004</v>
      </c>
    </row>
    <row r="247" spans="1:18">
      <c r="A247" s="341"/>
      <c r="B247" s="341"/>
      <c r="C247" s="992" t="s">
        <v>423</v>
      </c>
      <c r="D247" s="993">
        <v>15523.97264</v>
      </c>
      <c r="E247" s="420">
        <v>0</v>
      </c>
      <c r="F247" s="420">
        <v>15523.97264</v>
      </c>
      <c r="G247" s="420">
        <v>0</v>
      </c>
      <c r="H247" s="420">
        <v>0</v>
      </c>
      <c r="I247" s="420">
        <v>0</v>
      </c>
      <c r="J247" s="420">
        <v>358.88848999999999</v>
      </c>
      <c r="K247" s="420">
        <v>19.534179999999999</v>
      </c>
      <c r="L247" s="420">
        <v>378.42266999999998</v>
      </c>
      <c r="M247" s="420">
        <v>630.52899000000002</v>
      </c>
      <c r="N247" s="420">
        <v>0</v>
      </c>
      <c r="O247" s="420">
        <v>630.52899000000002</v>
      </c>
      <c r="P247" s="420">
        <v>989.41747999999995</v>
      </c>
      <c r="Q247" s="420">
        <v>19.534179999999999</v>
      </c>
      <c r="R247" s="994">
        <v>1008.9516600000001</v>
      </c>
    </row>
    <row r="248" spans="1:18">
      <c r="A248" s="341"/>
      <c r="B248" s="336" t="s">
        <v>295</v>
      </c>
      <c r="C248" s="336" t="s">
        <v>424</v>
      </c>
      <c r="D248" s="988">
        <v>20305.72365</v>
      </c>
      <c r="E248" s="989">
        <v>0</v>
      </c>
      <c r="F248" s="989">
        <v>20305.72365</v>
      </c>
      <c r="G248" s="989">
        <v>0</v>
      </c>
      <c r="H248" s="989">
        <v>0</v>
      </c>
      <c r="I248" s="989">
        <v>0</v>
      </c>
      <c r="J248" s="989">
        <v>820.33020999999997</v>
      </c>
      <c r="K248" s="989">
        <v>79.578429999999997</v>
      </c>
      <c r="L248" s="989">
        <v>899.90863999999999</v>
      </c>
      <c r="M248" s="989">
        <v>786.95853</v>
      </c>
      <c r="N248" s="989">
        <v>0</v>
      </c>
      <c r="O248" s="989">
        <v>786.95853</v>
      </c>
      <c r="P248" s="989">
        <v>1607.28874</v>
      </c>
      <c r="Q248" s="989">
        <v>79.578429999999997</v>
      </c>
      <c r="R248" s="990">
        <v>1686.86717</v>
      </c>
    </row>
    <row r="249" spans="1:18">
      <c r="A249" s="341"/>
      <c r="B249" s="341"/>
      <c r="C249" s="992" t="s">
        <v>296</v>
      </c>
      <c r="D249" s="993">
        <v>205605.77317000003</v>
      </c>
      <c r="E249" s="420">
        <v>10296.813960000001</v>
      </c>
      <c r="F249" s="420">
        <v>215902.58713</v>
      </c>
      <c r="G249" s="420">
        <v>45533.244650000008</v>
      </c>
      <c r="H249" s="420">
        <v>206289.16321999999</v>
      </c>
      <c r="I249" s="420">
        <v>251822.40787</v>
      </c>
      <c r="J249" s="420">
        <v>126593.87606000001</v>
      </c>
      <c r="K249" s="420">
        <v>42660.817820000004</v>
      </c>
      <c r="L249" s="420">
        <v>169254.69388000001</v>
      </c>
      <c r="M249" s="420">
        <v>90808.227499999994</v>
      </c>
      <c r="N249" s="420">
        <v>38696.432689999994</v>
      </c>
      <c r="O249" s="420">
        <v>129504.66019</v>
      </c>
      <c r="P249" s="420">
        <v>262935.34820999997</v>
      </c>
      <c r="Q249" s="420">
        <v>287646.41373000003</v>
      </c>
      <c r="R249" s="994">
        <v>550581.76194000011</v>
      </c>
    </row>
    <row r="250" spans="1:18">
      <c r="A250" s="336" t="s">
        <v>962</v>
      </c>
      <c r="B250" s="991"/>
      <c r="C250" s="991"/>
      <c r="D250" s="988">
        <v>4897352.0555899991</v>
      </c>
      <c r="E250" s="989">
        <v>1091125.25685</v>
      </c>
      <c r="F250" s="989">
        <v>5988477.3124399995</v>
      </c>
      <c r="G250" s="989">
        <v>628403.78746999986</v>
      </c>
      <c r="H250" s="989">
        <v>624819.61886000005</v>
      </c>
      <c r="I250" s="989">
        <v>1253223.4063299999</v>
      </c>
      <c r="J250" s="989">
        <v>1260508.1150799999</v>
      </c>
      <c r="K250" s="989">
        <v>383257.97644000011</v>
      </c>
      <c r="L250" s="989">
        <v>1643766.0915200005</v>
      </c>
      <c r="M250" s="989">
        <v>579307.25407999987</v>
      </c>
      <c r="N250" s="989">
        <v>302309.94070000004</v>
      </c>
      <c r="O250" s="989">
        <v>881617.19478000002</v>
      </c>
      <c r="P250" s="989">
        <v>2468219.1566299996</v>
      </c>
      <c r="Q250" s="989">
        <v>1310387.5359999998</v>
      </c>
      <c r="R250" s="990">
        <v>3778606.6926300004</v>
      </c>
    </row>
    <row r="251" spans="1:18">
      <c r="A251" s="336" t="s">
        <v>22</v>
      </c>
      <c r="B251" s="336" t="s">
        <v>425</v>
      </c>
      <c r="C251" s="336" t="s">
        <v>426</v>
      </c>
      <c r="D251" s="988">
        <v>24914.351739999998</v>
      </c>
      <c r="E251" s="989">
        <v>0</v>
      </c>
      <c r="F251" s="989">
        <v>24914.351739999998</v>
      </c>
      <c r="G251" s="989">
        <v>0</v>
      </c>
      <c r="H251" s="989">
        <v>0</v>
      </c>
      <c r="I251" s="989">
        <v>0</v>
      </c>
      <c r="J251" s="989">
        <v>898.89331000000004</v>
      </c>
      <c r="K251" s="989">
        <v>292.50232</v>
      </c>
      <c r="L251" s="989">
        <v>1191.39563</v>
      </c>
      <c r="M251" s="989">
        <v>832.43100000000004</v>
      </c>
      <c r="N251" s="989">
        <v>119.66208</v>
      </c>
      <c r="O251" s="989">
        <v>952.09307999999999</v>
      </c>
      <c r="P251" s="989">
        <v>1731.32431</v>
      </c>
      <c r="Q251" s="989">
        <v>412.1644</v>
      </c>
      <c r="R251" s="990">
        <v>2143.4887100000001</v>
      </c>
    </row>
    <row r="252" spans="1:18">
      <c r="A252" s="341"/>
      <c r="B252" s="341"/>
      <c r="C252" s="992" t="s">
        <v>427</v>
      </c>
      <c r="D252" s="993">
        <v>18453.689289999998</v>
      </c>
      <c r="E252" s="420">
        <v>0</v>
      </c>
      <c r="F252" s="420">
        <v>18453.689289999998</v>
      </c>
      <c r="G252" s="420">
        <v>0</v>
      </c>
      <c r="H252" s="420">
        <v>0</v>
      </c>
      <c r="I252" s="420">
        <v>0</v>
      </c>
      <c r="J252" s="420">
        <v>222.05204000000001</v>
      </c>
      <c r="K252" s="420">
        <v>67.34317999999999</v>
      </c>
      <c r="L252" s="420">
        <v>289.39521999999999</v>
      </c>
      <c r="M252" s="420">
        <v>897.07563000000005</v>
      </c>
      <c r="N252" s="420">
        <v>0</v>
      </c>
      <c r="O252" s="420">
        <v>897.07563000000005</v>
      </c>
      <c r="P252" s="420">
        <v>1119.1276699999999</v>
      </c>
      <c r="Q252" s="420">
        <v>67.34317999999999</v>
      </c>
      <c r="R252" s="994">
        <v>1186.4708500000002</v>
      </c>
    </row>
    <row r="253" spans="1:18">
      <c r="A253" s="341"/>
      <c r="B253" s="336" t="s">
        <v>428</v>
      </c>
      <c r="C253" s="336" t="s">
        <v>429</v>
      </c>
      <c r="D253" s="988">
        <v>39521.116479999997</v>
      </c>
      <c r="E253" s="989">
        <v>48.671109999999999</v>
      </c>
      <c r="F253" s="989">
        <v>39569.787590000007</v>
      </c>
      <c r="G253" s="989">
        <v>0</v>
      </c>
      <c r="H253" s="989">
        <v>0</v>
      </c>
      <c r="I253" s="989">
        <v>0</v>
      </c>
      <c r="J253" s="989">
        <v>1155.09537</v>
      </c>
      <c r="K253" s="989">
        <v>62.075510000000001</v>
      </c>
      <c r="L253" s="989">
        <v>1217.1708799999999</v>
      </c>
      <c r="M253" s="989">
        <v>1560.6179299999999</v>
      </c>
      <c r="N253" s="989">
        <v>0</v>
      </c>
      <c r="O253" s="989">
        <v>1560.6179299999999</v>
      </c>
      <c r="P253" s="989">
        <v>2715.7132999999999</v>
      </c>
      <c r="Q253" s="989">
        <v>62.075510000000001</v>
      </c>
      <c r="R253" s="990">
        <v>2777.78881</v>
      </c>
    </row>
    <row r="254" spans="1:18">
      <c r="A254" s="341"/>
      <c r="B254" s="336" t="s">
        <v>22</v>
      </c>
      <c r="C254" s="336" t="s">
        <v>22</v>
      </c>
      <c r="D254" s="988">
        <v>614373.92393999989</v>
      </c>
      <c r="E254" s="989">
        <v>12526.4553</v>
      </c>
      <c r="F254" s="989">
        <v>626900.37924000004</v>
      </c>
      <c r="G254" s="989">
        <v>104099.68289999999</v>
      </c>
      <c r="H254" s="989">
        <v>11136.090979999999</v>
      </c>
      <c r="I254" s="989">
        <v>115235.77387999999</v>
      </c>
      <c r="J254" s="989">
        <v>244409.62446000002</v>
      </c>
      <c r="K254" s="989">
        <v>62547.901640000004</v>
      </c>
      <c r="L254" s="989">
        <v>306957.52610000002</v>
      </c>
      <c r="M254" s="989">
        <v>110130.90227999999</v>
      </c>
      <c r="N254" s="989">
        <v>38076.709870000006</v>
      </c>
      <c r="O254" s="989">
        <v>148207.61215</v>
      </c>
      <c r="P254" s="989">
        <v>458640.20963999996</v>
      </c>
      <c r="Q254" s="989">
        <v>111760.70249000001</v>
      </c>
      <c r="R254" s="990">
        <v>570400.91213000007</v>
      </c>
    </row>
    <row r="255" spans="1:18">
      <c r="A255" s="341"/>
      <c r="B255" s="341"/>
      <c r="C255" s="992" t="s">
        <v>430</v>
      </c>
      <c r="D255" s="993">
        <v>17293.880980000002</v>
      </c>
      <c r="E255" s="420">
        <v>0</v>
      </c>
      <c r="F255" s="420">
        <v>17293.880980000002</v>
      </c>
      <c r="G255" s="420">
        <v>0</v>
      </c>
      <c r="H255" s="420">
        <v>0</v>
      </c>
      <c r="I255" s="420">
        <v>0</v>
      </c>
      <c r="J255" s="420">
        <v>312.91694000000001</v>
      </c>
      <c r="K255" s="420">
        <v>9.8949999999999996E-2</v>
      </c>
      <c r="L255" s="420">
        <v>313.01589000000001</v>
      </c>
      <c r="M255" s="420">
        <v>644.18568000000005</v>
      </c>
      <c r="N255" s="420">
        <v>0</v>
      </c>
      <c r="O255" s="420">
        <v>644.18568000000005</v>
      </c>
      <c r="P255" s="420">
        <v>957.10262000000012</v>
      </c>
      <c r="Q255" s="420">
        <v>9.8949999999999996E-2</v>
      </c>
      <c r="R255" s="994">
        <v>957.20156999999995</v>
      </c>
    </row>
    <row r="256" spans="1:18">
      <c r="A256" s="341"/>
      <c r="B256" s="336" t="s">
        <v>297</v>
      </c>
      <c r="C256" s="336" t="s">
        <v>298</v>
      </c>
      <c r="D256" s="988">
        <v>1340847.5499700001</v>
      </c>
      <c r="E256" s="989">
        <v>20358.651620000001</v>
      </c>
      <c r="F256" s="989">
        <v>1361206.20159</v>
      </c>
      <c r="G256" s="989">
        <v>193901.22175</v>
      </c>
      <c r="H256" s="989">
        <v>100530.47226000001</v>
      </c>
      <c r="I256" s="989">
        <v>294431.69401000009</v>
      </c>
      <c r="J256" s="989">
        <v>431699.28721000004</v>
      </c>
      <c r="K256" s="989">
        <v>110222.13486999999</v>
      </c>
      <c r="L256" s="989">
        <v>541921.42208000005</v>
      </c>
      <c r="M256" s="989">
        <v>166480.42329999999</v>
      </c>
      <c r="N256" s="989">
        <v>44915.417790000007</v>
      </c>
      <c r="O256" s="989">
        <v>211395.84109000003</v>
      </c>
      <c r="P256" s="989">
        <v>792080.93225999991</v>
      </c>
      <c r="Q256" s="989">
        <v>255668.02492</v>
      </c>
      <c r="R256" s="990">
        <v>1047748.9571799999</v>
      </c>
    </row>
    <row r="257" spans="1:18">
      <c r="A257" s="341"/>
      <c r="B257" s="336" t="s">
        <v>431</v>
      </c>
      <c r="C257" s="336" t="s">
        <v>431</v>
      </c>
      <c r="D257" s="988">
        <v>31597.25303</v>
      </c>
      <c r="E257" s="989">
        <v>0</v>
      </c>
      <c r="F257" s="989">
        <v>31597.25303</v>
      </c>
      <c r="G257" s="989">
        <v>0</v>
      </c>
      <c r="H257" s="989">
        <v>0</v>
      </c>
      <c r="I257" s="989">
        <v>0</v>
      </c>
      <c r="J257" s="989">
        <v>1166.77782</v>
      </c>
      <c r="K257" s="989">
        <v>150.70039000000003</v>
      </c>
      <c r="L257" s="989">
        <v>1317.47821</v>
      </c>
      <c r="M257" s="989">
        <v>1331.4083899999998</v>
      </c>
      <c r="N257" s="989">
        <v>37.18</v>
      </c>
      <c r="O257" s="989">
        <v>1368.5883899999999</v>
      </c>
      <c r="P257" s="989">
        <v>2498.1862099999998</v>
      </c>
      <c r="Q257" s="989">
        <v>187.88039000000001</v>
      </c>
      <c r="R257" s="990">
        <v>2686.0666000000001</v>
      </c>
    </row>
    <row r="258" spans="1:18">
      <c r="A258" s="341"/>
      <c r="B258" s="336" t="s">
        <v>432</v>
      </c>
      <c r="C258" s="336" t="s">
        <v>433</v>
      </c>
      <c r="D258" s="988">
        <v>23354.769359999998</v>
      </c>
      <c r="E258" s="989">
        <v>0</v>
      </c>
      <c r="F258" s="989">
        <v>23354.769359999998</v>
      </c>
      <c r="G258" s="989">
        <v>0</v>
      </c>
      <c r="H258" s="989">
        <v>0</v>
      </c>
      <c r="I258" s="989">
        <v>0</v>
      </c>
      <c r="J258" s="989">
        <v>759.22806000000003</v>
      </c>
      <c r="K258" s="989">
        <v>0.63534000000000002</v>
      </c>
      <c r="L258" s="989">
        <v>759.86340000000007</v>
      </c>
      <c r="M258" s="989">
        <v>615.48337000000004</v>
      </c>
      <c r="N258" s="989">
        <v>0</v>
      </c>
      <c r="O258" s="989">
        <v>615.48337000000004</v>
      </c>
      <c r="P258" s="989">
        <v>1374.7114300000001</v>
      </c>
      <c r="Q258" s="989">
        <v>0.63534000000000002</v>
      </c>
      <c r="R258" s="990">
        <v>1375.3467700000001</v>
      </c>
    </row>
    <row r="259" spans="1:18">
      <c r="A259" s="341"/>
      <c r="B259" s="336" t="s">
        <v>434</v>
      </c>
      <c r="C259" s="336" t="s">
        <v>434</v>
      </c>
      <c r="D259" s="988">
        <v>17732.539489999999</v>
      </c>
      <c r="E259" s="989">
        <v>0</v>
      </c>
      <c r="F259" s="989">
        <v>17732.539489999999</v>
      </c>
      <c r="G259" s="989">
        <v>0</v>
      </c>
      <c r="H259" s="989">
        <v>0</v>
      </c>
      <c r="I259" s="989">
        <v>0</v>
      </c>
      <c r="J259" s="989">
        <v>319.58921999999995</v>
      </c>
      <c r="K259" s="989">
        <v>0.12576999999999999</v>
      </c>
      <c r="L259" s="989">
        <v>319.71499</v>
      </c>
      <c r="M259" s="989">
        <v>628.70209999999997</v>
      </c>
      <c r="N259" s="989">
        <v>0</v>
      </c>
      <c r="O259" s="989">
        <v>628.70209999999997</v>
      </c>
      <c r="P259" s="989">
        <v>948.29131999999993</v>
      </c>
      <c r="Q259" s="989">
        <v>0.12576999999999999</v>
      </c>
      <c r="R259" s="990">
        <v>948.41708999999992</v>
      </c>
    </row>
    <row r="260" spans="1:18">
      <c r="A260" s="341"/>
      <c r="B260" s="336" t="s">
        <v>435</v>
      </c>
      <c r="C260" s="336" t="s">
        <v>435</v>
      </c>
      <c r="D260" s="988">
        <v>18482.562610000001</v>
      </c>
      <c r="E260" s="989">
        <v>0</v>
      </c>
      <c r="F260" s="989">
        <v>18482.562610000001</v>
      </c>
      <c r="G260" s="989">
        <v>0</v>
      </c>
      <c r="H260" s="989">
        <v>0</v>
      </c>
      <c r="I260" s="989">
        <v>0</v>
      </c>
      <c r="J260" s="989">
        <v>639.57960000000003</v>
      </c>
      <c r="K260" s="989">
        <v>8.1939999999999999E-2</v>
      </c>
      <c r="L260" s="989">
        <v>639.66154000000006</v>
      </c>
      <c r="M260" s="989">
        <v>560.94524999999999</v>
      </c>
      <c r="N260" s="989">
        <v>0</v>
      </c>
      <c r="O260" s="989">
        <v>560.94524999999999</v>
      </c>
      <c r="P260" s="989">
        <v>1200.52485</v>
      </c>
      <c r="Q260" s="989">
        <v>8.1939999999999999E-2</v>
      </c>
      <c r="R260" s="990">
        <v>1200.60679</v>
      </c>
    </row>
    <row r="261" spans="1:18">
      <c r="A261" s="341"/>
      <c r="B261" s="336" t="s">
        <v>436</v>
      </c>
      <c r="C261" s="336" t="s">
        <v>437</v>
      </c>
      <c r="D261" s="988">
        <v>19526.337889999999</v>
      </c>
      <c r="E261" s="989">
        <v>0</v>
      </c>
      <c r="F261" s="989">
        <v>19526.337889999999</v>
      </c>
      <c r="G261" s="989">
        <v>0</v>
      </c>
      <c r="H261" s="989">
        <v>0</v>
      </c>
      <c r="I261" s="989">
        <v>0</v>
      </c>
      <c r="J261" s="989">
        <v>530.69733999999994</v>
      </c>
      <c r="K261" s="989">
        <v>384.62107000000003</v>
      </c>
      <c r="L261" s="989">
        <v>915.31841000000009</v>
      </c>
      <c r="M261" s="989">
        <v>1262.2547299999999</v>
      </c>
      <c r="N261" s="989">
        <v>30.503360000000001</v>
      </c>
      <c r="O261" s="989">
        <v>1292.75809</v>
      </c>
      <c r="P261" s="989">
        <v>1792.9520699999998</v>
      </c>
      <c r="Q261" s="989">
        <v>415.12443000000002</v>
      </c>
      <c r="R261" s="990">
        <v>2208.0765000000001</v>
      </c>
    </row>
    <row r="262" spans="1:18">
      <c r="A262" s="336" t="s">
        <v>963</v>
      </c>
      <c r="B262" s="991"/>
      <c r="C262" s="991"/>
      <c r="D262" s="988">
        <v>2166097.9747799998</v>
      </c>
      <c r="E262" s="989">
        <v>32933.778030000001</v>
      </c>
      <c r="F262" s="989">
        <v>2199031.7528099995</v>
      </c>
      <c r="G262" s="989">
        <v>298000.90464999998</v>
      </c>
      <c r="H262" s="989">
        <v>111666.56324</v>
      </c>
      <c r="I262" s="989">
        <v>409667.46789000009</v>
      </c>
      <c r="J262" s="989">
        <v>682113.74137000018</v>
      </c>
      <c r="K262" s="989">
        <v>173728.22097999998</v>
      </c>
      <c r="L262" s="989">
        <v>855841.96235000005</v>
      </c>
      <c r="M262" s="989">
        <v>284944.42966000002</v>
      </c>
      <c r="N262" s="989">
        <v>83179.473100000003</v>
      </c>
      <c r="O262" s="989">
        <v>368123.90276000003</v>
      </c>
      <c r="P262" s="989">
        <v>1265059.0756799995</v>
      </c>
      <c r="Q262" s="989">
        <v>368574.25731999992</v>
      </c>
      <c r="R262" s="990">
        <v>1633633.3329999999</v>
      </c>
    </row>
    <row r="263" spans="1:18">
      <c r="A263" s="336" t="s">
        <v>299</v>
      </c>
      <c r="B263" s="336" t="s">
        <v>89</v>
      </c>
      <c r="C263" s="336" t="s">
        <v>89</v>
      </c>
      <c r="D263" s="988">
        <v>58599.837490000005</v>
      </c>
      <c r="E263" s="989">
        <v>67.865009999999998</v>
      </c>
      <c r="F263" s="989">
        <v>58667.702499999999</v>
      </c>
      <c r="G263" s="989">
        <v>7552.2830999999996</v>
      </c>
      <c r="H263" s="989">
        <v>1615.84185</v>
      </c>
      <c r="I263" s="989">
        <v>9168.1249499999994</v>
      </c>
      <c r="J263" s="989">
        <v>37637.295760000001</v>
      </c>
      <c r="K263" s="989">
        <v>2099.9326299999998</v>
      </c>
      <c r="L263" s="989">
        <v>39737.228390000004</v>
      </c>
      <c r="M263" s="989">
        <v>4254.0898899999993</v>
      </c>
      <c r="N263" s="989">
        <v>14.283959999999999</v>
      </c>
      <c r="O263" s="989">
        <v>4268.3738499999999</v>
      </c>
      <c r="P263" s="989">
        <v>49443.668749999997</v>
      </c>
      <c r="Q263" s="989">
        <v>3730.0584399999998</v>
      </c>
      <c r="R263" s="990">
        <v>53173.727189999998</v>
      </c>
    </row>
    <row r="264" spans="1:18">
      <c r="A264" s="341"/>
      <c r="B264" s="336" t="s">
        <v>300</v>
      </c>
      <c r="C264" s="336" t="s">
        <v>301</v>
      </c>
      <c r="D264" s="988">
        <v>113409.25061</v>
      </c>
      <c r="E264" s="989">
        <v>189.24203</v>
      </c>
      <c r="F264" s="989">
        <v>113598.49264000001</v>
      </c>
      <c r="G264" s="989">
        <v>12477.970309999999</v>
      </c>
      <c r="H264" s="989">
        <v>275.79404999999997</v>
      </c>
      <c r="I264" s="989">
        <v>12753.764359999999</v>
      </c>
      <c r="J264" s="989">
        <v>31862.552859999996</v>
      </c>
      <c r="K264" s="989">
        <v>2914.64626</v>
      </c>
      <c r="L264" s="989">
        <v>34777.199120000005</v>
      </c>
      <c r="M264" s="989">
        <v>10168.613719999999</v>
      </c>
      <c r="N264" s="989">
        <v>3958.4871600000001</v>
      </c>
      <c r="O264" s="989">
        <v>14127.10088</v>
      </c>
      <c r="P264" s="989">
        <v>54509.136889999994</v>
      </c>
      <c r="Q264" s="989">
        <v>7148.9274699999996</v>
      </c>
      <c r="R264" s="990">
        <v>61658.064359999997</v>
      </c>
    </row>
    <row r="265" spans="1:18">
      <c r="A265" s="341"/>
      <c r="B265" s="336" t="s">
        <v>302</v>
      </c>
      <c r="C265" s="336" t="s">
        <v>302</v>
      </c>
      <c r="D265" s="988">
        <v>544594.29260000004</v>
      </c>
      <c r="E265" s="989">
        <v>4775.9309899999998</v>
      </c>
      <c r="F265" s="989">
        <v>549370.22359000007</v>
      </c>
      <c r="G265" s="989">
        <v>56786.524129999998</v>
      </c>
      <c r="H265" s="989">
        <v>9493.9739399999999</v>
      </c>
      <c r="I265" s="989">
        <v>66280.498070000001</v>
      </c>
      <c r="J265" s="989">
        <v>112655.13476</v>
      </c>
      <c r="K265" s="989">
        <v>17854.24006</v>
      </c>
      <c r="L265" s="989">
        <v>130509.37482</v>
      </c>
      <c r="M265" s="989">
        <v>30687.179530000001</v>
      </c>
      <c r="N265" s="989">
        <v>8176.3152100000007</v>
      </c>
      <c r="O265" s="989">
        <v>38863.494740000002</v>
      </c>
      <c r="P265" s="989">
        <v>200128.83841999999</v>
      </c>
      <c r="Q265" s="989">
        <v>35524.529210000001</v>
      </c>
      <c r="R265" s="990">
        <v>235653.36763000002</v>
      </c>
    </row>
    <row r="266" spans="1:18">
      <c r="A266" s="341"/>
      <c r="B266" s="336" t="s">
        <v>303</v>
      </c>
      <c r="C266" s="336" t="s">
        <v>304</v>
      </c>
      <c r="D266" s="988">
        <v>40999.251490000002</v>
      </c>
      <c r="E266" s="989">
        <v>0.28926000000000002</v>
      </c>
      <c r="F266" s="989">
        <v>40999.54075</v>
      </c>
      <c r="G266" s="989">
        <v>8682.8750299999992</v>
      </c>
      <c r="H266" s="989">
        <v>350.53237999999999</v>
      </c>
      <c r="I266" s="989">
        <v>9033.4074099999998</v>
      </c>
      <c r="J266" s="989">
        <v>23908.843420000001</v>
      </c>
      <c r="K266" s="989">
        <v>1093.8348899999999</v>
      </c>
      <c r="L266" s="989">
        <v>25002.678310000003</v>
      </c>
      <c r="M266" s="989">
        <v>1233.4927700000001</v>
      </c>
      <c r="N266" s="989">
        <v>4.0079999999999998E-2</v>
      </c>
      <c r="O266" s="989">
        <v>1233.5328500000001</v>
      </c>
      <c r="P266" s="989">
        <v>33825.211219999997</v>
      </c>
      <c r="Q266" s="989">
        <v>1444.4073500000002</v>
      </c>
      <c r="R266" s="990">
        <v>35269.618569999999</v>
      </c>
    </row>
    <row r="267" spans="1:18">
      <c r="A267" s="341"/>
      <c r="B267" s="341"/>
      <c r="C267" s="992" t="s">
        <v>303</v>
      </c>
      <c r="D267" s="993">
        <v>76817.19657</v>
      </c>
      <c r="E267" s="420">
        <v>172.85112999999998</v>
      </c>
      <c r="F267" s="420">
        <v>76990.047699999981</v>
      </c>
      <c r="G267" s="420">
        <v>13627.49222</v>
      </c>
      <c r="H267" s="420">
        <v>2332.5990999999999</v>
      </c>
      <c r="I267" s="420">
        <v>15960.09132</v>
      </c>
      <c r="J267" s="420">
        <v>36201.794629999997</v>
      </c>
      <c r="K267" s="420">
        <v>4486.0336899999993</v>
      </c>
      <c r="L267" s="420">
        <v>40687.828320000001</v>
      </c>
      <c r="M267" s="420">
        <v>5283.4111400000002</v>
      </c>
      <c r="N267" s="420">
        <v>899.96646999999996</v>
      </c>
      <c r="O267" s="420">
        <v>6183.3776100000005</v>
      </c>
      <c r="P267" s="420">
        <v>55112.697989999993</v>
      </c>
      <c r="Q267" s="420">
        <v>7718.59926</v>
      </c>
      <c r="R267" s="994">
        <v>62831.297250000003</v>
      </c>
    </row>
    <row r="268" spans="1:18">
      <c r="A268" s="341"/>
      <c r="B268" s="336" t="s">
        <v>299</v>
      </c>
      <c r="C268" s="336" t="s">
        <v>305</v>
      </c>
      <c r="D268" s="988">
        <v>1423518.0140999998</v>
      </c>
      <c r="E268" s="989">
        <v>24110.94168</v>
      </c>
      <c r="F268" s="989">
        <v>1447628.95578</v>
      </c>
      <c r="G268" s="989">
        <v>197713.38062000001</v>
      </c>
      <c r="H268" s="989">
        <v>27197.456420000002</v>
      </c>
      <c r="I268" s="989">
        <v>224910.83703999998</v>
      </c>
      <c r="J268" s="989">
        <v>281007.33082000003</v>
      </c>
      <c r="K268" s="989">
        <v>58996.562159999994</v>
      </c>
      <c r="L268" s="989">
        <v>340003.89297999995</v>
      </c>
      <c r="M268" s="989">
        <v>96391.012899999987</v>
      </c>
      <c r="N268" s="989">
        <v>26816.629649999999</v>
      </c>
      <c r="O268" s="989">
        <v>123207.64255</v>
      </c>
      <c r="P268" s="989">
        <v>575111.72434000007</v>
      </c>
      <c r="Q268" s="989">
        <v>113010.64822999999</v>
      </c>
      <c r="R268" s="990">
        <v>688122.37257000001</v>
      </c>
    </row>
    <row r="269" spans="1:18">
      <c r="A269" s="341"/>
      <c r="B269" s="336" t="s">
        <v>438</v>
      </c>
      <c r="C269" s="336" t="s">
        <v>439</v>
      </c>
      <c r="D269" s="988">
        <v>5160.5534400000006</v>
      </c>
      <c r="E269" s="989">
        <v>0</v>
      </c>
      <c r="F269" s="989">
        <v>5160.5534400000006</v>
      </c>
      <c r="G269" s="989">
        <v>0</v>
      </c>
      <c r="H269" s="989">
        <v>0</v>
      </c>
      <c r="I269" s="989">
        <v>0</v>
      </c>
      <c r="J269" s="989">
        <v>43.771500000000003</v>
      </c>
      <c r="K269" s="989">
        <v>0</v>
      </c>
      <c r="L269" s="989">
        <v>43.771500000000003</v>
      </c>
      <c r="M269" s="989">
        <v>0</v>
      </c>
      <c r="N269" s="989">
        <v>0</v>
      </c>
      <c r="O269" s="989">
        <v>0</v>
      </c>
      <c r="P269" s="989">
        <v>43.771500000000003</v>
      </c>
      <c r="Q269" s="989">
        <v>0</v>
      </c>
      <c r="R269" s="990">
        <v>43.771500000000003</v>
      </c>
    </row>
    <row r="270" spans="1:18">
      <c r="A270" s="341"/>
      <c r="B270" s="336" t="s">
        <v>440</v>
      </c>
      <c r="C270" s="336" t="s">
        <v>441</v>
      </c>
      <c r="D270" s="988">
        <v>5253.8312800000003</v>
      </c>
      <c r="E270" s="989">
        <v>0</v>
      </c>
      <c r="F270" s="989">
        <v>5253.8312800000003</v>
      </c>
      <c r="G270" s="989">
        <v>0</v>
      </c>
      <c r="H270" s="989">
        <v>0</v>
      </c>
      <c r="I270" s="989">
        <v>0</v>
      </c>
      <c r="J270" s="989">
        <v>5.9293300000000002</v>
      </c>
      <c r="K270" s="989">
        <v>0</v>
      </c>
      <c r="L270" s="989">
        <v>5.9293300000000002</v>
      </c>
      <c r="M270" s="989">
        <v>0</v>
      </c>
      <c r="N270" s="989">
        <v>0</v>
      </c>
      <c r="O270" s="989">
        <v>0</v>
      </c>
      <c r="P270" s="989">
        <v>5.9293300000000002</v>
      </c>
      <c r="Q270" s="989">
        <v>0</v>
      </c>
      <c r="R270" s="990">
        <v>5.9293300000000002</v>
      </c>
    </row>
    <row r="271" spans="1:18">
      <c r="A271" s="341"/>
      <c r="B271" s="336" t="s">
        <v>442</v>
      </c>
      <c r="C271" s="336" t="s">
        <v>442</v>
      </c>
      <c r="D271" s="988">
        <v>26691.03011</v>
      </c>
      <c r="E271" s="989">
        <v>0</v>
      </c>
      <c r="F271" s="989">
        <v>26691.03011</v>
      </c>
      <c r="G271" s="989">
        <v>1.29264</v>
      </c>
      <c r="H271" s="989">
        <v>0</v>
      </c>
      <c r="I271" s="989">
        <v>1.29264</v>
      </c>
      <c r="J271" s="989">
        <v>1269.7485099999999</v>
      </c>
      <c r="K271" s="989">
        <v>83.403449999999992</v>
      </c>
      <c r="L271" s="989">
        <v>1353.1519599999999</v>
      </c>
      <c r="M271" s="989">
        <v>982.34244999999999</v>
      </c>
      <c r="N271" s="989">
        <v>0</v>
      </c>
      <c r="O271" s="989">
        <v>982.34244999999999</v>
      </c>
      <c r="P271" s="989">
        <v>2253.3835999999997</v>
      </c>
      <c r="Q271" s="989">
        <v>83.403449999999992</v>
      </c>
      <c r="R271" s="990">
        <v>2336.7870499999999</v>
      </c>
    </row>
    <row r="272" spans="1:18">
      <c r="A272" s="336" t="s">
        <v>964</v>
      </c>
      <c r="B272" s="991"/>
      <c r="C272" s="991"/>
      <c r="D272" s="988">
        <v>2295043.2576899999</v>
      </c>
      <c r="E272" s="989">
        <v>29317.1201</v>
      </c>
      <c r="F272" s="989">
        <v>2324360.3777900003</v>
      </c>
      <c r="G272" s="989">
        <v>296841.81804999994</v>
      </c>
      <c r="H272" s="989">
        <v>41266.197740000003</v>
      </c>
      <c r="I272" s="989">
        <v>338108.01578999998</v>
      </c>
      <c r="J272" s="989">
        <v>524592.40159000002</v>
      </c>
      <c r="K272" s="989">
        <v>87528.653139999995</v>
      </c>
      <c r="L272" s="989">
        <v>612121.05472999997</v>
      </c>
      <c r="M272" s="989">
        <v>149000.14239999998</v>
      </c>
      <c r="N272" s="989">
        <v>39865.722529999999</v>
      </c>
      <c r="O272" s="989">
        <v>188865.86492999998</v>
      </c>
      <c r="P272" s="989">
        <v>970434.36204000004</v>
      </c>
      <c r="Q272" s="989">
        <v>168660.57340999995</v>
      </c>
      <c r="R272" s="990">
        <v>1139094.93545</v>
      </c>
    </row>
    <row r="273" spans="1:18">
      <c r="A273" s="336" t="s">
        <v>24</v>
      </c>
      <c r="B273" s="336" t="s">
        <v>24</v>
      </c>
      <c r="C273" s="336" t="s">
        <v>443</v>
      </c>
      <c r="D273" s="988">
        <v>41828.859049999999</v>
      </c>
      <c r="E273" s="989">
        <v>0</v>
      </c>
      <c r="F273" s="989">
        <v>41828.859049999999</v>
      </c>
      <c r="G273" s="989">
        <v>0</v>
      </c>
      <c r="H273" s="989">
        <v>0</v>
      </c>
      <c r="I273" s="989">
        <v>0</v>
      </c>
      <c r="J273" s="989">
        <v>1122.77952</v>
      </c>
      <c r="K273" s="989">
        <v>210.52695</v>
      </c>
      <c r="L273" s="989">
        <v>1333.30647</v>
      </c>
      <c r="M273" s="989">
        <v>1603.24947</v>
      </c>
      <c r="N273" s="989">
        <v>55.519589999999994</v>
      </c>
      <c r="O273" s="989">
        <v>1658.7690600000001</v>
      </c>
      <c r="P273" s="989">
        <v>2726.0289900000002</v>
      </c>
      <c r="Q273" s="989">
        <v>266.04654000000005</v>
      </c>
      <c r="R273" s="990">
        <v>2992.0755299999996</v>
      </c>
    </row>
    <row r="274" spans="1:18">
      <c r="A274" s="341"/>
      <c r="B274" s="341"/>
      <c r="C274" s="992" t="s">
        <v>444</v>
      </c>
      <c r="D274" s="993">
        <v>75530.151299999998</v>
      </c>
      <c r="E274" s="420">
        <v>0</v>
      </c>
      <c r="F274" s="420">
        <v>75530.151299999998</v>
      </c>
      <c r="G274" s="420">
        <v>5.0000000000000001E-4</v>
      </c>
      <c r="H274" s="420">
        <v>0</v>
      </c>
      <c r="I274" s="420">
        <v>5.0000000000000001E-4</v>
      </c>
      <c r="J274" s="420">
        <v>2835.0788900000002</v>
      </c>
      <c r="K274" s="420">
        <v>162.83946</v>
      </c>
      <c r="L274" s="420">
        <v>2997.9183499999999</v>
      </c>
      <c r="M274" s="420">
        <v>2953.2782400000001</v>
      </c>
      <c r="N274" s="420">
        <v>3.7544400000000002</v>
      </c>
      <c r="O274" s="420">
        <v>2957.0326800000003</v>
      </c>
      <c r="P274" s="420">
        <v>5788.3576300000004</v>
      </c>
      <c r="Q274" s="420">
        <v>166.59389999999999</v>
      </c>
      <c r="R274" s="994">
        <v>5954.9515300000003</v>
      </c>
    </row>
    <row r="275" spans="1:18">
      <c r="A275" s="341"/>
      <c r="B275" s="341"/>
      <c r="C275" s="992" t="s">
        <v>24</v>
      </c>
      <c r="D275" s="993">
        <v>1422847.6963500001</v>
      </c>
      <c r="E275" s="420">
        <v>107803.68514</v>
      </c>
      <c r="F275" s="420">
        <v>1530651.3814900001</v>
      </c>
      <c r="G275" s="420">
        <v>246974.12266999998</v>
      </c>
      <c r="H275" s="420">
        <v>88076.822019999992</v>
      </c>
      <c r="I275" s="420">
        <v>335050.94468999997</v>
      </c>
      <c r="J275" s="420">
        <v>541046.14740000002</v>
      </c>
      <c r="K275" s="420">
        <v>296033.24459000002</v>
      </c>
      <c r="L275" s="420">
        <v>837079.39199000015</v>
      </c>
      <c r="M275" s="420">
        <v>245531.93534000003</v>
      </c>
      <c r="N275" s="420">
        <v>130134.92928</v>
      </c>
      <c r="O275" s="420">
        <v>375666.86462000001</v>
      </c>
      <c r="P275" s="420">
        <v>1033552.2054099999</v>
      </c>
      <c r="Q275" s="420">
        <v>514244.9958899999</v>
      </c>
      <c r="R275" s="994">
        <v>1547797.2013000003</v>
      </c>
    </row>
    <row r="276" spans="1:18">
      <c r="A276" s="341"/>
      <c r="B276" s="336" t="s">
        <v>306</v>
      </c>
      <c r="C276" s="336" t="s">
        <v>307</v>
      </c>
      <c r="D276" s="988">
        <v>3276.7759300000002</v>
      </c>
      <c r="E276" s="989">
        <v>72.551559999999995</v>
      </c>
      <c r="F276" s="989">
        <v>3349.3274900000001</v>
      </c>
      <c r="G276" s="989">
        <v>49115.190950000004</v>
      </c>
      <c r="H276" s="989">
        <v>1286.9069500000001</v>
      </c>
      <c r="I276" s="989">
        <v>50402.097900000001</v>
      </c>
      <c r="J276" s="989">
        <v>66007.685280000005</v>
      </c>
      <c r="K276" s="989">
        <v>17223.48489</v>
      </c>
      <c r="L276" s="989">
        <v>83231.170169999998</v>
      </c>
      <c r="M276" s="989">
        <v>14185.69082</v>
      </c>
      <c r="N276" s="989">
        <v>776.82660999999996</v>
      </c>
      <c r="O276" s="989">
        <v>14962.51743</v>
      </c>
      <c r="P276" s="989">
        <v>129308.56705000001</v>
      </c>
      <c r="Q276" s="989">
        <v>19287.21845</v>
      </c>
      <c r="R276" s="990">
        <v>148595.7855</v>
      </c>
    </row>
    <row r="277" spans="1:18">
      <c r="A277" s="336" t="s">
        <v>965</v>
      </c>
      <c r="B277" s="991"/>
      <c r="C277" s="991"/>
      <c r="D277" s="988">
        <v>1543483.4826300002</v>
      </c>
      <c r="E277" s="989">
        <v>107876.23670000001</v>
      </c>
      <c r="F277" s="989">
        <v>1651359.71933</v>
      </c>
      <c r="G277" s="989">
        <v>296089.31412</v>
      </c>
      <c r="H277" s="989">
        <v>89363.728969999996</v>
      </c>
      <c r="I277" s="989">
        <v>385453.04308999999</v>
      </c>
      <c r="J277" s="989">
        <v>611011.69108999986</v>
      </c>
      <c r="K277" s="989">
        <v>313630.09589000006</v>
      </c>
      <c r="L277" s="989">
        <v>924641.78698000009</v>
      </c>
      <c r="M277" s="989">
        <v>264274.15387000004</v>
      </c>
      <c r="N277" s="989">
        <v>130971.02992</v>
      </c>
      <c r="O277" s="989">
        <v>395245.18379000004</v>
      </c>
      <c r="P277" s="989">
        <v>1171375.1590799999</v>
      </c>
      <c r="Q277" s="989">
        <v>533964.85477999994</v>
      </c>
      <c r="R277" s="990">
        <v>1705340.0138600001</v>
      </c>
    </row>
    <row r="278" spans="1:18">
      <c r="A278" s="336" t="s">
        <v>25</v>
      </c>
      <c r="B278" s="336" t="s">
        <v>445</v>
      </c>
      <c r="C278" s="336" t="s">
        <v>446</v>
      </c>
      <c r="D278" s="988">
        <v>7144.3511200000003</v>
      </c>
      <c r="E278" s="989">
        <v>0</v>
      </c>
      <c r="F278" s="989">
        <v>7144.3511200000003</v>
      </c>
      <c r="G278" s="989">
        <v>0</v>
      </c>
      <c r="H278" s="989">
        <v>0</v>
      </c>
      <c r="I278" s="989">
        <v>0</v>
      </c>
      <c r="J278" s="989">
        <v>172.2405</v>
      </c>
      <c r="K278" s="989">
        <v>4.8070000000000002E-2</v>
      </c>
      <c r="L278" s="989">
        <v>172.28856999999999</v>
      </c>
      <c r="M278" s="989">
        <v>22.451750000000001</v>
      </c>
      <c r="N278" s="989">
        <v>0</v>
      </c>
      <c r="O278" s="989">
        <v>22.451750000000001</v>
      </c>
      <c r="P278" s="989">
        <v>194.69225</v>
      </c>
      <c r="Q278" s="989">
        <v>4.8070000000000002E-2</v>
      </c>
      <c r="R278" s="990">
        <v>194.74032</v>
      </c>
    </row>
    <row r="279" spans="1:18">
      <c r="A279" s="341"/>
      <c r="B279" s="336" t="s">
        <v>25</v>
      </c>
      <c r="C279" s="336" t="s">
        <v>25</v>
      </c>
      <c r="D279" s="988">
        <v>461249.84458000003</v>
      </c>
      <c r="E279" s="989">
        <v>21890.897350000003</v>
      </c>
      <c r="F279" s="989">
        <v>483140.74193000008</v>
      </c>
      <c r="G279" s="989">
        <v>26934.083150000002</v>
      </c>
      <c r="H279" s="989">
        <v>21319.809690000002</v>
      </c>
      <c r="I279" s="989">
        <v>48253.89284</v>
      </c>
      <c r="J279" s="989">
        <v>117251.5347</v>
      </c>
      <c r="K279" s="989">
        <v>31809.98834</v>
      </c>
      <c r="L279" s="989">
        <v>149061.52304</v>
      </c>
      <c r="M279" s="989">
        <v>38105.577960000002</v>
      </c>
      <c r="N279" s="989">
        <v>10874.710220000001</v>
      </c>
      <c r="O279" s="989">
        <v>48980.288180000003</v>
      </c>
      <c r="P279" s="989">
        <v>182291.19581</v>
      </c>
      <c r="Q279" s="989">
        <v>64004.508249999999</v>
      </c>
      <c r="R279" s="990">
        <v>246295.70405999999</v>
      </c>
    </row>
    <row r="280" spans="1:18">
      <c r="A280" s="336" t="s">
        <v>966</v>
      </c>
      <c r="B280" s="991"/>
      <c r="C280" s="991"/>
      <c r="D280" s="988">
        <v>468394.19570000004</v>
      </c>
      <c r="E280" s="989">
        <v>21890.897350000003</v>
      </c>
      <c r="F280" s="989">
        <v>490285.09305000008</v>
      </c>
      <c r="G280" s="989">
        <v>26934.083150000002</v>
      </c>
      <c r="H280" s="989">
        <v>21319.809690000002</v>
      </c>
      <c r="I280" s="989">
        <v>48253.89284</v>
      </c>
      <c r="J280" s="989">
        <v>117423.7752</v>
      </c>
      <c r="K280" s="989">
        <v>31810.036410000001</v>
      </c>
      <c r="L280" s="989">
        <v>149233.81160999998</v>
      </c>
      <c r="M280" s="989">
        <v>38128.029710000003</v>
      </c>
      <c r="N280" s="989">
        <v>10874.710220000001</v>
      </c>
      <c r="O280" s="989">
        <v>49002.739929999996</v>
      </c>
      <c r="P280" s="989">
        <v>182485.88806</v>
      </c>
      <c r="Q280" s="989">
        <v>64004.556320000003</v>
      </c>
      <c r="R280" s="990">
        <v>246490.44438</v>
      </c>
    </row>
    <row r="281" spans="1:18">
      <c r="A281" s="336" t="s">
        <v>26</v>
      </c>
      <c r="B281" s="336" t="s">
        <v>308</v>
      </c>
      <c r="C281" s="336" t="s">
        <v>309</v>
      </c>
      <c r="D281" s="988">
        <v>179447.90384000001</v>
      </c>
      <c r="E281" s="989">
        <v>223.50143</v>
      </c>
      <c r="F281" s="989">
        <v>179671.40527000002</v>
      </c>
      <c r="G281" s="989">
        <v>11864.663460000002</v>
      </c>
      <c r="H281" s="989">
        <v>537.87635</v>
      </c>
      <c r="I281" s="989">
        <v>12402.53981</v>
      </c>
      <c r="J281" s="989">
        <v>46864.96602</v>
      </c>
      <c r="K281" s="989">
        <v>7184.08385</v>
      </c>
      <c r="L281" s="989">
        <v>54049.049870000003</v>
      </c>
      <c r="M281" s="989">
        <v>9200.098</v>
      </c>
      <c r="N281" s="989">
        <v>2515.1183300000002</v>
      </c>
      <c r="O281" s="989">
        <v>11715.216329999999</v>
      </c>
      <c r="P281" s="989">
        <v>67929.727480000001</v>
      </c>
      <c r="Q281" s="989">
        <v>10237.078530000001</v>
      </c>
      <c r="R281" s="990">
        <v>78166.80601</v>
      </c>
    </row>
    <row r="282" spans="1:18">
      <c r="A282" s="341"/>
      <c r="B282" s="341"/>
      <c r="C282" s="992" t="s">
        <v>310</v>
      </c>
      <c r="D282" s="993">
        <v>1217008.19676</v>
      </c>
      <c r="E282" s="420">
        <v>30516.248929999998</v>
      </c>
      <c r="F282" s="420">
        <v>1247524.44569</v>
      </c>
      <c r="G282" s="420">
        <v>321481.45980000007</v>
      </c>
      <c r="H282" s="420">
        <v>57005.175940000001</v>
      </c>
      <c r="I282" s="420">
        <v>378486.63574</v>
      </c>
      <c r="J282" s="420">
        <v>286127.16319000005</v>
      </c>
      <c r="K282" s="420">
        <v>54860.648750000008</v>
      </c>
      <c r="L282" s="420">
        <v>340987.81194000004</v>
      </c>
      <c r="M282" s="420">
        <v>87878.069369999983</v>
      </c>
      <c r="N282" s="420">
        <v>28094.797660000004</v>
      </c>
      <c r="O282" s="420">
        <v>115972.86702999999</v>
      </c>
      <c r="P282" s="420">
        <v>695486.69235999999</v>
      </c>
      <c r="Q282" s="420">
        <v>139960.62235000002</v>
      </c>
      <c r="R282" s="994">
        <v>835447.31471000006</v>
      </c>
    </row>
    <row r="283" spans="1:18" s="995" customFormat="1">
      <c r="A283" s="341"/>
      <c r="B283" s="336" t="s">
        <v>447</v>
      </c>
      <c r="C283" s="336" t="s">
        <v>447</v>
      </c>
      <c r="D283" s="988">
        <v>12180.14351</v>
      </c>
      <c r="E283" s="989">
        <v>0</v>
      </c>
      <c r="F283" s="989">
        <v>12180.14351</v>
      </c>
      <c r="G283" s="989">
        <v>0</v>
      </c>
      <c r="H283" s="989">
        <v>0</v>
      </c>
      <c r="I283" s="989">
        <v>0</v>
      </c>
      <c r="J283" s="989">
        <v>89.639560000000003</v>
      </c>
      <c r="K283" s="989">
        <v>2.436E-2</v>
      </c>
      <c r="L283" s="989">
        <v>89.663920000000005</v>
      </c>
      <c r="M283" s="989">
        <v>0</v>
      </c>
      <c r="N283" s="989">
        <v>0</v>
      </c>
      <c r="O283" s="989">
        <v>0</v>
      </c>
      <c r="P283" s="989">
        <v>89.639560000000003</v>
      </c>
      <c r="Q283" s="989">
        <v>2.436E-2</v>
      </c>
      <c r="R283" s="990">
        <v>89.663920000000005</v>
      </c>
    </row>
    <row r="284" spans="1:18">
      <c r="A284" s="336" t="s">
        <v>967</v>
      </c>
      <c r="B284" s="991"/>
      <c r="C284" s="991"/>
      <c r="D284" s="988">
        <v>1408636.2441099999</v>
      </c>
      <c r="E284" s="989">
        <v>30739.750359999998</v>
      </c>
      <c r="F284" s="989">
        <v>1439375.99447</v>
      </c>
      <c r="G284" s="989">
        <v>333346.12326000002</v>
      </c>
      <c r="H284" s="989">
        <v>57543.05229</v>
      </c>
      <c r="I284" s="989">
        <v>390889.17554999999</v>
      </c>
      <c r="J284" s="989">
        <v>333081.76877000002</v>
      </c>
      <c r="K284" s="989">
        <v>62044.756960000006</v>
      </c>
      <c r="L284" s="989">
        <v>395126.52573000005</v>
      </c>
      <c r="M284" s="989">
        <v>97078.167369999996</v>
      </c>
      <c r="N284" s="989">
        <v>30609.915990000001</v>
      </c>
      <c r="O284" s="989">
        <v>127688.08336</v>
      </c>
      <c r="P284" s="989">
        <v>763506.05940000003</v>
      </c>
      <c r="Q284" s="989">
        <v>150197.72524000003</v>
      </c>
      <c r="R284" s="990">
        <v>913703.78463999997</v>
      </c>
    </row>
    <row r="285" spans="1:18">
      <c r="A285" s="996" t="s">
        <v>968</v>
      </c>
      <c r="B285" s="997"/>
      <c r="C285" s="998"/>
      <c r="D285" s="988">
        <v>249575960.91415</v>
      </c>
      <c r="E285" s="989">
        <v>95227777.350439951</v>
      </c>
      <c r="F285" s="989">
        <v>344803738.26459008</v>
      </c>
      <c r="G285" s="989">
        <v>61122272.553369969</v>
      </c>
      <c r="H285" s="989">
        <v>50965620.231139973</v>
      </c>
      <c r="I285" s="989">
        <v>112087892.78450997</v>
      </c>
      <c r="J285" s="989">
        <v>70477122.093079999</v>
      </c>
      <c r="K285" s="989">
        <v>40200312.071549997</v>
      </c>
      <c r="L285" s="989">
        <v>110677434.16463003</v>
      </c>
      <c r="M285" s="989">
        <v>72485543.75771001</v>
      </c>
      <c r="N285" s="989">
        <v>50291385.541020021</v>
      </c>
      <c r="O285" s="989">
        <v>122776929.29872997</v>
      </c>
      <c r="P285" s="989">
        <v>204084938.40415999</v>
      </c>
      <c r="Q285" s="989">
        <v>141457317.84371012</v>
      </c>
      <c r="R285" s="990">
        <v>345542256.24787009</v>
      </c>
    </row>
    <row r="286" spans="1:18">
      <c r="A286" s="336" t="s">
        <v>969</v>
      </c>
      <c r="B286" s="991"/>
      <c r="C286" s="991"/>
      <c r="D286" s="988">
        <v>0</v>
      </c>
      <c r="E286" s="989">
        <v>981797.72518999991</v>
      </c>
      <c r="F286" s="989">
        <v>981797.72518999991</v>
      </c>
      <c r="G286" s="989">
        <v>0</v>
      </c>
      <c r="H286" s="989">
        <v>1033707.0022000001</v>
      </c>
      <c r="I286" s="989">
        <v>1033707.0022000001</v>
      </c>
      <c r="J286" s="989">
        <v>0</v>
      </c>
      <c r="K286" s="989">
        <v>0</v>
      </c>
      <c r="L286" s="989">
        <v>0</v>
      </c>
      <c r="M286" s="989">
        <v>0</v>
      </c>
      <c r="N286" s="989">
        <v>315932.48879999999</v>
      </c>
      <c r="O286" s="989">
        <v>315932.48879999999</v>
      </c>
      <c r="P286" s="989">
        <v>0</v>
      </c>
      <c r="Q286" s="989">
        <v>1349639.4909999999</v>
      </c>
      <c r="R286" s="990">
        <v>1349639.4909999999</v>
      </c>
    </row>
    <row r="287" spans="1:18">
      <c r="A287" s="346" t="s">
        <v>458</v>
      </c>
      <c r="B287" s="347"/>
      <c r="C287" s="347"/>
      <c r="D287" s="999">
        <v>249575960.91415</v>
      </c>
      <c r="E287" s="1000">
        <v>96209575.07562995</v>
      </c>
      <c r="F287" s="1000">
        <v>345785535.98978007</v>
      </c>
      <c r="G287" s="1000">
        <v>61122272.553369969</v>
      </c>
      <c r="H287" s="1000">
        <v>51999327.233339973</v>
      </c>
      <c r="I287" s="1000">
        <v>113121599.78670998</v>
      </c>
      <c r="J287" s="1000">
        <v>70477122.093079999</v>
      </c>
      <c r="K287" s="1000">
        <v>40200312.071549997</v>
      </c>
      <c r="L287" s="1000">
        <v>110677434.16463003</v>
      </c>
      <c r="M287" s="1000">
        <v>72485543.75771001</v>
      </c>
      <c r="N287" s="1000">
        <v>50607318.029820018</v>
      </c>
      <c r="O287" s="1000">
        <v>123092861.78752998</v>
      </c>
      <c r="P287" s="1000">
        <v>204084938.40415999</v>
      </c>
      <c r="Q287" s="1000">
        <v>142806957.33471012</v>
      </c>
      <c r="R287" s="1001">
        <v>346891895.73887008</v>
      </c>
    </row>
    <row r="288" spans="1:18">
      <c r="A288" s="7"/>
      <c r="B288" s="7"/>
      <c r="C288" s="7"/>
      <c r="D288" s="7"/>
      <c r="E288" s="7"/>
      <c r="F288" s="7"/>
      <c r="G288" s="7"/>
      <c r="H288" s="7"/>
      <c r="I288" s="7"/>
      <c r="J288" s="7"/>
      <c r="K288" s="7"/>
      <c r="L288" s="7"/>
      <c r="M288" s="7"/>
      <c r="N288" s="7"/>
      <c r="O288" s="7"/>
      <c r="P288" s="7"/>
      <c r="Q288" s="7"/>
      <c r="R288" s="7"/>
    </row>
    <row r="289" spans="1:18">
      <c r="A289" s="7" t="s">
        <v>970</v>
      </c>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459D4E03-5691-42FF-B6FC-50FC5E3AC8E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993A2-7024-4F17-BFB2-5B6843CBE84F}">
  <sheetPr codeName="Hoja34">
    <pageSetUpPr fitToPage="1"/>
  </sheetPr>
  <dimension ref="A1:U107"/>
  <sheetViews>
    <sheetView showGridLines="0" zoomScaleNormal="100" workbookViewId="0"/>
  </sheetViews>
  <sheetFormatPr baseColWidth="10" defaultRowHeight="12.75"/>
  <cols>
    <col min="1" max="1" width="3.5703125" style="7" customWidth="1"/>
    <col min="2" max="2" width="8.5703125" style="7" customWidth="1"/>
    <col min="3" max="3" width="2.42578125" style="7" customWidth="1"/>
    <col min="4" max="4" width="9.42578125" style="7" customWidth="1"/>
    <col min="5" max="5" width="1.140625" style="7" customWidth="1"/>
    <col min="6" max="6" width="11.42578125" style="7" customWidth="1"/>
    <col min="7" max="7" width="2" style="7" customWidth="1"/>
    <col min="8" max="8" width="11.5703125" style="7" bestFit="1" customWidth="1"/>
    <col min="9" max="9" width="1.85546875" style="7" customWidth="1"/>
    <col min="10" max="10" width="8.5703125" style="7" customWidth="1"/>
    <col min="11" max="11" width="1.5703125" style="7" customWidth="1"/>
    <col min="12" max="12" width="11" style="7" customWidth="1"/>
    <col min="13" max="13" width="2.5703125" style="7" customWidth="1"/>
    <col min="14" max="14" width="8.5703125" style="7" customWidth="1"/>
    <col min="15" max="15" width="1.5703125" style="7" customWidth="1"/>
    <col min="16" max="16" width="13.140625" style="7" customWidth="1"/>
    <col min="17" max="17" width="1.42578125" style="7" customWidth="1"/>
    <col min="18" max="18" width="11" style="7" customWidth="1"/>
    <col min="19" max="19" width="1.42578125" style="7" customWidth="1"/>
    <col min="20" max="20" width="12.5703125" style="7" bestFit="1" customWidth="1"/>
    <col min="21" max="256" width="11.42578125" style="7"/>
    <col min="257" max="257" width="3.5703125" style="7" customWidth="1"/>
    <col min="258" max="258" width="8.5703125" style="7" customWidth="1"/>
    <col min="259" max="259" width="2.42578125" style="7" customWidth="1"/>
    <col min="260" max="260" width="9.42578125" style="7" customWidth="1"/>
    <col min="261" max="261" width="1.140625" style="7" customWidth="1"/>
    <col min="262" max="262" width="11.42578125" style="7"/>
    <col min="263" max="263" width="2" style="7" customWidth="1"/>
    <col min="264" max="264" width="11.5703125" style="7" bestFit="1" customWidth="1"/>
    <col min="265" max="265" width="1.85546875" style="7" customWidth="1"/>
    <col min="266" max="266" width="8.5703125" style="7" customWidth="1"/>
    <col min="267" max="267" width="1.5703125" style="7" customWidth="1"/>
    <col min="268" max="268" width="11" style="7" customWidth="1"/>
    <col min="269" max="269" width="2.5703125" style="7" customWidth="1"/>
    <col min="270" max="270" width="8.5703125" style="7" customWidth="1"/>
    <col min="271" max="271" width="1.5703125" style="7" customWidth="1"/>
    <col min="272" max="272" width="13.140625" style="7" customWidth="1"/>
    <col min="273" max="273" width="1.42578125" style="7" customWidth="1"/>
    <col min="274" max="274" width="11" style="7" customWidth="1"/>
    <col min="275" max="275" width="1.42578125" style="7" customWidth="1"/>
    <col min="276" max="276" width="12.5703125" style="7" bestFit="1" customWidth="1"/>
    <col min="277" max="512" width="11.42578125" style="7"/>
    <col min="513" max="513" width="3.5703125" style="7" customWidth="1"/>
    <col min="514" max="514" width="8.5703125" style="7" customWidth="1"/>
    <col min="515" max="515" width="2.42578125" style="7" customWidth="1"/>
    <col min="516" max="516" width="9.42578125" style="7" customWidth="1"/>
    <col min="517" max="517" width="1.140625" style="7" customWidth="1"/>
    <col min="518" max="518" width="11.42578125" style="7"/>
    <col min="519" max="519" width="2" style="7" customWidth="1"/>
    <col min="520" max="520" width="11.5703125" style="7" bestFit="1" customWidth="1"/>
    <col min="521" max="521" width="1.85546875" style="7" customWidth="1"/>
    <col min="522" max="522" width="8.5703125" style="7" customWidth="1"/>
    <col min="523" max="523" width="1.5703125" style="7" customWidth="1"/>
    <col min="524" max="524" width="11" style="7" customWidth="1"/>
    <col min="525" max="525" width="2.5703125" style="7" customWidth="1"/>
    <col min="526" max="526" width="8.5703125" style="7" customWidth="1"/>
    <col min="527" max="527" width="1.5703125" style="7" customWidth="1"/>
    <col min="528" max="528" width="13.140625" style="7" customWidth="1"/>
    <col min="529" max="529" width="1.42578125" style="7" customWidth="1"/>
    <col min="530" max="530" width="11" style="7" customWidth="1"/>
    <col min="531" max="531" width="1.42578125" style="7" customWidth="1"/>
    <col min="532" max="532" width="12.5703125" style="7" bestFit="1" customWidth="1"/>
    <col min="533" max="768" width="11.42578125" style="7"/>
    <col min="769" max="769" width="3.5703125" style="7" customWidth="1"/>
    <col min="770" max="770" width="8.5703125" style="7" customWidth="1"/>
    <col min="771" max="771" width="2.42578125" style="7" customWidth="1"/>
    <col min="772" max="772" width="9.42578125" style="7" customWidth="1"/>
    <col min="773" max="773" width="1.140625" style="7" customWidth="1"/>
    <col min="774" max="774" width="11.42578125" style="7"/>
    <col min="775" max="775" width="2" style="7" customWidth="1"/>
    <col min="776" max="776" width="11.5703125" style="7" bestFit="1" customWidth="1"/>
    <col min="777" max="777" width="1.85546875" style="7" customWidth="1"/>
    <col min="778" max="778" width="8.5703125" style="7" customWidth="1"/>
    <col min="779" max="779" width="1.5703125" style="7" customWidth="1"/>
    <col min="780" max="780" width="11" style="7" customWidth="1"/>
    <col min="781" max="781" width="2.5703125" style="7" customWidth="1"/>
    <col min="782" max="782" width="8.5703125" style="7" customWidth="1"/>
    <col min="783" max="783" width="1.5703125" style="7" customWidth="1"/>
    <col min="784" max="784" width="13.140625" style="7" customWidth="1"/>
    <col min="785" max="785" width="1.42578125" style="7" customWidth="1"/>
    <col min="786" max="786" width="11" style="7" customWidth="1"/>
    <col min="787" max="787" width="1.42578125" style="7" customWidth="1"/>
    <col min="788" max="788" width="12.5703125" style="7" bestFit="1" customWidth="1"/>
    <col min="789" max="1024" width="11.42578125" style="7"/>
    <col min="1025" max="1025" width="3.5703125" style="7" customWidth="1"/>
    <col min="1026" max="1026" width="8.5703125" style="7" customWidth="1"/>
    <col min="1027" max="1027" width="2.42578125" style="7" customWidth="1"/>
    <col min="1028" max="1028" width="9.42578125" style="7" customWidth="1"/>
    <col min="1029" max="1029" width="1.140625" style="7" customWidth="1"/>
    <col min="1030" max="1030" width="11.42578125" style="7"/>
    <col min="1031" max="1031" width="2" style="7" customWidth="1"/>
    <col min="1032" max="1032" width="11.5703125" style="7" bestFit="1" customWidth="1"/>
    <col min="1033" max="1033" width="1.85546875" style="7" customWidth="1"/>
    <col min="1034" max="1034" width="8.5703125" style="7" customWidth="1"/>
    <col min="1035" max="1035" width="1.5703125" style="7" customWidth="1"/>
    <col min="1036" max="1036" width="11" style="7" customWidth="1"/>
    <col min="1037" max="1037" width="2.5703125" style="7" customWidth="1"/>
    <col min="1038" max="1038" width="8.5703125" style="7" customWidth="1"/>
    <col min="1039" max="1039" width="1.5703125" style="7" customWidth="1"/>
    <col min="1040" max="1040" width="13.140625" style="7" customWidth="1"/>
    <col min="1041" max="1041" width="1.42578125" style="7" customWidth="1"/>
    <col min="1042" max="1042" width="11" style="7" customWidth="1"/>
    <col min="1043" max="1043" width="1.42578125" style="7" customWidth="1"/>
    <col min="1044" max="1044" width="12.5703125" style="7" bestFit="1" customWidth="1"/>
    <col min="1045" max="1280" width="11.42578125" style="7"/>
    <col min="1281" max="1281" width="3.5703125" style="7" customWidth="1"/>
    <col min="1282" max="1282" width="8.5703125" style="7" customWidth="1"/>
    <col min="1283" max="1283" width="2.42578125" style="7" customWidth="1"/>
    <col min="1284" max="1284" width="9.42578125" style="7" customWidth="1"/>
    <col min="1285" max="1285" width="1.140625" style="7" customWidth="1"/>
    <col min="1286" max="1286" width="11.42578125" style="7"/>
    <col min="1287" max="1287" width="2" style="7" customWidth="1"/>
    <col min="1288" max="1288" width="11.5703125" style="7" bestFit="1" customWidth="1"/>
    <col min="1289" max="1289" width="1.85546875" style="7" customWidth="1"/>
    <col min="1290" max="1290" width="8.5703125" style="7" customWidth="1"/>
    <col min="1291" max="1291" width="1.5703125" style="7" customWidth="1"/>
    <col min="1292" max="1292" width="11" style="7" customWidth="1"/>
    <col min="1293" max="1293" width="2.5703125" style="7" customWidth="1"/>
    <col min="1294" max="1294" width="8.5703125" style="7" customWidth="1"/>
    <col min="1295" max="1295" width="1.5703125" style="7" customWidth="1"/>
    <col min="1296" max="1296" width="13.140625" style="7" customWidth="1"/>
    <col min="1297" max="1297" width="1.42578125" style="7" customWidth="1"/>
    <col min="1298" max="1298" width="11" style="7" customWidth="1"/>
    <col min="1299" max="1299" width="1.42578125" style="7" customWidth="1"/>
    <col min="1300" max="1300" width="12.5703125" style="7" bestFit="1" customWidth="1"/>
    <col min="1301" max="1536" width="11.42578125" style="7"/>
    <col min="1537" max="1537" width="3.5703125" style="7" customWidth="1"/>
    <col min="1538" max="1538" width="8.5703125" style="7" customWidth="1"/>
    <col min="1539" max="1539" width="2.42578125" style="7" customWidth="1"/>
    <col min="1540" max="1540" width="9.42578125" style="7" customWidth="1"/>
    <col min="1541" max="1541" width="1.140625" style="7" customWidth="1"/>
    <col min="1542" max="1542" width="11.42578125" style="7"/>
    <col min="1543" max="1543" width="2" style="7" customWidth="1"/>
    <col min="1544" max="1544" width="11.5703125" style="7" bestFit="1" customWidth="1"/>
    <col min="1545" max="1545" width="1.85546875" style="7" customWidth="1"/>
    <col min="1546" max="1546" width="8.5703125" style="7" customWidth="1"/>
    <col min="1547" max="1547" width="1.5703125" style="7" customWidth="1"/>
    <col min="1548" max="1548" width="11" style="7" customWidth="1"/>
    <col min="1549" max="1549" width="2.5703125" style="7" customWidth="1"/>
    <col min="1550" max="1550" width="8.5703125" style="7" customWidth="1"/>
    <col min="1551" max="1551" width="1.5703125" style="7" customWidth="1"/>
    <col min="1552" max="1552" width="13.140625" style="7" customWidth="1"/>
    <col min="1553" max="1553" width="1.42578125" style="7" customWidth="1"/>
    <col min="1554" max="1554" width="11" style="7" customWidth="1"/>
    <col min="1555" max="1555" width="1.42578125" style="7" customWidth="1"/>
    <col min="1556" max="1556" width="12.5703125" style="7" bestFit="1" customWidth="1"/>
    <col min="1557" max="1792" width="11.42578125" style="7"/>
    <col min="1793" max="1793" width="3.5703125" style="7" customWidth="1"/>
    <col min="1794" max="1794" width="8.5703125" style="7" customWidth="1"/>
    <col min="1795" max="1795" width="2.42578125" style="7" customWidth="1"/>
    <col min="1796" max="1796" width="9.42578125" style="7" customWidth="1"/>
    <col min="1797" max="1797" width="1.140625" style="7" customWidth="1"/>
    <col min="1798" max="1798" width="11.42578125" style="7"/>
    <col min="1799" max="1799" width="2" style="7" customWidth="1"/>
    <col min="1800" max="1800" width="11.5703125" style="7" bestFit="1" customWidth="1"/>
    <col min="1801" max="1801" width="1.85546875" style="7" customWidth="1"/>
    <col min="1802" max="1802" width="8.5703125" style="7" customWidth="1"/>
    <col min="1803" max="1803" width="1.5703125" style="7" customWidth="1"/>
    <col min="1804" max="1804" width="11" style="7" customWidth="1"/>
    <col min="1805" max="1805" width="2.5703125" style="7" customWidth="1"/>
    <col min="1806" max="1806" width="8.5703125" style="7" customWidth="1"/>
    <col min="1807" max="1807" width="1.5703125" style="7" customWidth="1"/>
    <col min="1808" max="1808" width="13.140625" style="7" customWidth="1"/>
    <col min="1809" max="1809" width="1.42578125" style="7" customWidth="1"/>
    <col min="1810" max="1810" width="11" style="7" customWidth="1"/>
    <col min="1811" max="1811" width="1.42578125" style="7" customWidth="1"/>
    <col min="1812" max="1812" width="12.5703125" style="7" bestFit="1" customWidth="1"/>
    <col min="1813" max="2048" width="11.42578125" style="7"/>
    <col min="2049" max="2049" width="3.5703125" style="7" customWidth="1"/>
    <col min="2050" max="2050" width="8.5703125" style="7" customWidth="1"/>
    <col min="2051" max="2051" width="2.42578125" style="7" customWidth="1"/>
    <col min="2052" max="2052" width="9.42578125" style="7" customWidth="1"/>
    <col min="2053" max="2053" width="1.140625" style="7" customWidth="1"/>
    <col min="2054" max="2054" width="11.42578125" style="7"/>
    <col min="2055" max="2055" width="2" style="7" customWidth="1"/>
    <col min="2056" max="2056" width="11.5703125" style="7" bestFit="1" customWidth="1"/>
    <col min="2057" max="2057" width="1.85546875" style="7" customWidth="1"/>
    <col min="2058" max="2058" width="8.5703125" style="7" customWidth="1"/>
    <col min="2059" max="2059" width="1.5703125" style="7" customWidth="1"/>
    <col min="2060" max="2060" width="11" style="7" customWidth="1"/>
    <col min="2061" max="2061" width="2.5703125" style="7" customWidth="1"/>
    <col min="2062" max="2062" width="8.5703125" style="7" customWidth="1"/>
    <col min="2063" max="2063" width="1.5703125" style="7" customWidth="1"/>
    <col min="2064" max="2064" width="13.140625" style="7" customWidth="1"/>
    <col min="2065" max="2065" width="1.42578125" style="7" customWidth="1"/>
    <col min="2066" max="2066" width="11" style="7" customWidth="1"/>
    <col min="2067" max="2067" width="1.42578125" style="7" customWidth="1"/>
    <col min="2068" max="2068" width="12.5703125" style="7" bestFit="1" customWidth="1"/>
    <col min="2069" max="2304" width="11.42578125" style="7"/>
    <col min="2305" max="2305" width="3.5703125" style="7" customWidth="1"/>
    <col min="2306" max="2306" width="8.5703125" style="7" customWidth="1"/>
    <col min="2307" max="2307" width="2.42578125" style="7" customWidth="1"/>
    <col min="2308" max="2308" width="9.42578125" style="7" customWidth="1"/>
    <col min="2309" max="2309" width="1.140625" style="7" customWidth="1"/>
    <col min="2310" max="2310" width="11.42578125" style="7"/>
    <col min="2311" max="2311" width="2" style="7" customWidth="1"/>
    <col min="2312" max="2312" width="11.5703125" style="7" bestFit="1" customWidth="1"/>
    <col min="2313" max="2313" width="1.85546875" style="7" customWidth="1"/>
    <col min="2314" max="2314" width="8.5703125" style="7" customWidth="1"/>
    <col min="2315" max="2315" width="1.5703125" style="7" customWidth="1"/>
    <col min="2316" max="2316" width="11" style="7" customWidth="1"/>
    <col min="2317" max="2317" width="2.5703125" style="7" customWidth="1"/>
    <col min="2318" max="2318" width="8.5703125" style="7" customWidth="1"/>
    <col min="2319" max="2319" width="1.5703125" style="7" customWidth="1"/>
    <col min="2320" max="2320" width="13.140625" style="7" customWidth="1"/>
    <col min="2321" max="2321" width="1.42578125" style="7" customWidth="1"/>
    <col min="2322" max="2322" width="11" style="7" customWidth="1"/>
    <col min="2323" max="2323" width="1.42578125" style="7" customWidth="1"/>
    <col min="2324" max="2324" width="12.5703125" style="7" bestFit="1" customWidth="1"/>
    <col min="2325" max="2560" width="11.42578125" style="7"/>
    <col min="2561" max="2561" width="3.5703125" style="7" customWidth="1"/>
    <col min="2562" max="2562" width="8.5703125" style="7" customWidth="1"/>
    <col min="2563" max="2563" width="2.42578125" style="7" customWidth="1"/>
    <col min="2564" max="2564" width="9.42578125" style="7" customWidth="1"/>
    <col min="2565" max="2565" width="1.140625" style="7" customWidth="1"/>
    <col min="2566" max="2566" width="11.42578125" style="7"/>
    <col min="2567" max="2567" width="2" style="7" customWidth="1"/>
    <col min="2568" max="2568" width="11.5703125" style="7" bestFit="1" customWidth="1"/>
    <col min="2569" max="2569" width="1.85546875" style="7" customWidth="1"/>
    <col min="2570" max="2570" width="8.5703125" style="7" customWidth="1"/>
    <col min="2571" max="2571" width="1.5703125" style="7" customWidth="1"/>
    <col min="2572" max="2572" width="11" style="7" customWidth="1"/>
    <col min="2573" max="2573" width="2.5703125" style="7" customWidth="1"/>
    <col min="2574" max="2574" width="8.5703125" style="7" customWidth="1"/>
    <col min="2575" max="2575" width="1.5703125" style="7" customWidth="1"/>
    <col min="2576" max="2576" width="13.140625" style="7" customWidth="1"/>
    <col min="2577" max="2577" width="1.42578125" style="7" customWidth="1"/>
    <col min="2578" max="2578" width="11" style="7" customWidth="1"/>
    <col min="2579" max="2579" width="1.42578125" style="7" customWidth="1"/>
    <col min="2580" max="2580" width="12.5703125" style="7" bestFit="1" customWidth="1"/>
    <col min="2581" max="2816" width="11.42578125" style="7"/>
    <col min="2817" max="2817" width="3.5703125" style="7" customWidth="1"/>
    <col min="2818" max="2818" width="8.5703125" style="7" customWidth="1"/>
    <col min="2819" max="2819" width="2.42578125" style="7" customWidth="1"/>
    <col min="2820" max="2820" width="9.42578125" style="7" customWidth="1"/>
    <col min="2821" max="2821" width="1.140625" style="7" customWidth="1"/>
    <col min="2822" max="2822" width="11.42578125" style="7"/>
    <col min="2823" max="2823" width="2" style="7" customWidth="1"/>
    <col min="2824" max="2824" width="11.5703125" style="7" bestFit="1" customWidth="1"/>
    <col min="2825" max="2825" width="1.85546875" style="7" customWidth="1"/>
    <col min="2826" max="2826" width="8.5703125" style="7" customWidth="1"/>
    <col min="2827" max="2827" width="1.5703125" style="7" customWidth="1"/>
    <col min="2828" max="2828" width="11" style="7" customWidth="1"/>
    <col min="2829" max="2829" width="2.5703125" style="7" customWidth="1"/>
    <col min="2830" max="2830" width="8.5703125" style="7" customWidth="1"/>
    <col min="2831" max="2831" width="1.5703125" style="7" customWidth="1"/>
    <col min="2832" max="2832" width="13.140625" style="7" customWidth="1"/>
    <col min="2833" max="2833" width="1.42578125" style="7" customWidth="1"/>
    <col min="2834" max="2834" width="11" style="7" customWidth="1"/>
    <col min="2835" max="2835" width="1.42578125" style="7" customWidth="1"/>
    <col min="2836" max="2836" width="12.5703125" style="7" bestFit="1" customWidth="1"/>
    <col min="2837" max="3072" width="11.42578125" style="7"/>
    <col min="3073" max="3073" width="3.5703125" style="7" customWidth="1"/>
    <col min="3074" max="3074" width="8.5703125" style="7" customWidth="1"/>
    <col min="3075" max="3075" width="2.42578125" style="7" customWidth="1"/>
    <col min="3076" max="3076" width="9.42578125" style="7" customWidth="1"/>
    <col min="3077" max="3077" width="1.140625" style="7" customWidth="1"/>
    <col min="3078" max="3078" width="11.42578125" style="7"/>
    <col min="3079" max="3079" width="2" style="7" customWidth="1"/>
    <col min="3080" max="3080" width="11.5703125" style="7" bestFit="1" customWidth="1"/>
    <col min="3081" max="3081" width="1.85546875" style="7" customWidth="1"/>
    <col min="3082" max="3082" width="8.5703125" style="7" customWidth="1"/>
    <col min="3083" max="3083" width="1.5703125" style="7" customWidth="1"/>
    <col min="3084" max="3084" width="11" style="7" customWidth="1"/>
    <col min="3085" max="3085" width="2.5703125" style="7" customWidth="1"/>
    <col min="3086" max="3086" width="8.5703125" style="7" customWidth="1"/>
    <col min="3087" max="3087" width="1.5703125" style="7" customWidth="1"/>
    <col min="3088" max="3088" width="13.140625" style="7" customWidth="1"/>
    <col min="3089" max="3089" width="1.42578125" style="7" customWidth="1"/>
    <col min="3090" max="3090" width="11" style="7" customWidth="1"/>
    <col min="3091" max="3091" width="1.42578125" style="7" customWidth="1"/>
    <col min="3092" max="3092" width="12.5703125" style="7" bestFit="1" customWidth="1"/>
    <col min="3093" max="3328" width="11.42578125" style="7"/>
    <col min="3329" max="3329" width="3.5703125" style="7" customWidth="1"/>
    <col min="3330" max="3330" width="8.5703125" style="7" customWidth="1"/>
    <col min="3331" max="3331" width="2.42578125" style="7" customWidth="1"/>
    <col min="3332" max="3332" width="9.42578125" style="7" customWidth="1"/>
    <col min="3333" max="3333" width="1.140625" style="7" customWidth="1"/>
    <col min="3334" max="3334" width="11.42578125" style="7"/>
    <col min="3335" max="3335" width="2" style="7" customWidth="1"/>
    <col min="3336" max="3336" width="11.5703125" style="7" bestFit="1" customWidth="1"/>
    <col min="3337" max="3337" width="1.85546875" style="7" customWidth="1"/>
    <col min="3338" max="3338" width="8.5703125" style="7" customWidth="1"/>
    <col min="3339" max="3339" width="1.5703125" style="7" customWidth="1"/>
    <col min="3340" max="3340" width="11" style="7" customWidth="1"/>
    <col min="3341" max="3341" width="2.5703125" style="7" customWidth="1"/>
    <col min="3342" max="3342" width="8.5703125" style="7" customWidth="1"/>
    <col min="3343" max="3343" width="1.5703125" style="7" customWidth="1"/>
    <col min="3344" max="3344" width="13.140625" style="7" customWidth="1"/>
    <col min="3345" max="3345" width="1.42578125" style="7" customWidth="1"/>
    <col min="3346" max="3346" width="11" style="7" customWidth="1"/>
    <col min="3347" max="3347" width="1.42578125" style="7" customWidth="1"/>
    <col min="3348" max="3348" width="12.5703125" style="7" bestFit="1" customWidth="1"/>
    <col min="3349" max="3584" width="11.42578125" style="7"/>
    <col min="3585" max="3585" width="3.5703125" style="7" customWidth="1"/>
    <col min="3586" max="3586" width="8.5703125" style="7" customWidth="1"/>
    <col min="3587" max="3587" width="2.42578125" style="7" customWidth="1"/>
    <col min="3588" max="3588" width="9.42578125" style="7" customWidth="1"/>
    <col min="3589" max="3589" width="1.140625" style="7" customWidth="1"/>
    <col min="3590" max="3590" width="11.42578125" style="7"/>
    <col min="3591" max="3591" width="2" style="7" customWidth="1"/>
    <col min="3592" max="3592" width="11.5703125" style="7" bestFit="1" customWidth="1"/>
    <col min="3593" max="3593" width="1.85546875" style="7" customWidth="1"/>
    <col min="3594" max="3594" width="8.5703125" style="7" customWidth="1"/>
    <col min="3595" max="3595" width="1.5703125" style="7" customWidth="1"/>
    <col min="3596" max="3596" width="11" style="7" customWidth="1"/>
    <col min="3597" max="3597" width="2.5703125" style="7" customWidth="1"/>
    <col min="3598" max="3598" width="8.5703125" style="7" customWidth="1"/>
    <col min="3599" max="3599" width="1.5703125" style="7" customWidth="1"/>
    <col min="3600" max="3600" width="13.140625" style="7" customWidth="1"/>
    <col min="3601" max="3601" width="1.42578125" style="7" customWidth="1"/>
    <col min="3602" max="3602" width="11" style="7" customWidth="1"/>
    <col min="3603" max="3603" width="1.42578125" style="7" customWidth="1"/>
    <col min="3604" max="3604" width="12.5703125" style="7" bestFit="1" customWidth="1"/>
    <col min="3605" max="3840" width="11.42578125" style="7"/>
    <col min="3841" max="3841" width="3.5703125" style="7" customWidth="1"/>
    <col min="3842" max="3842" width="8.5703125" style="7" customWidth="1"/>
    <col min="3843" max="3843" width="2.42578125" style="7" customWidth="1"/>
    <col min="3844" max="3844" width="9.42578125" style="7" customWidth="1"/>
    <col min="3845" max="3845" width="1.140625" style="7" customWidth="1"/>
    <col min="3846" max="3846" width="11.42578125" style="7"/>
    <col min="3847" max="3847" width="2" style="7" customWidth="1"/>
    <col min="3848" max="3848" width="11.5703125" style="7" bestFit="1" customWidth="1"/>
    <col min="3849" max="3849" width="1.85546875" style="7" customWidth="1"/>
    <col min="3850" max="3850" width="8.5703125" style="7" customWidth="1"/>
    <col min="3851" max="3851" width="1.5703125" style="7" customWidth="1"/>
    <col min="3852" max="3852" width="11" style="7" customWidth="1"/>
    <col min="3853" max="3853" width="2.5703125" style="7" customWidth="1"/>
    <col min="3854" max="3854" width="8.5703125" style="7" customWidth="1"/>
    <col min="3855" max="3855" width="1.5703125" style="7" customWidth="1"/>
    <col min="3856" max="3856" width="13.140625" style="7" customWidth="1"/>
    <col min="3857" max="3857" width="1.42578125" style="7" customWidth="1"/>
    <col min="3858" max="3858" width="11" style="7" customWidth="1"/>
    <col min="3859" max="3859" width="1.42578125" style="7" customWidth="1"/>
    <col min="3860" max="3860" width="12.5703125" style="7" bestFit="1" customWidth="1"/>
    <col min="3861" max="4096" width="11.42578125" style="7"/>
    <col min="4097" max="4097" width="3.5703125" style="7" customWidth="1"/>
    <col min="4098" max="4098" width="8.5703125" style="7" customWidth="1"/>
    <col min="4099" max="4099" width="2.42578125" style="7" customWidth="1"/>
    <col min="4100" max="4100" width="9.42578125" style="7" customWidth="1"/>
    <col min="4101" max="4101" width="1.140625" style="7" customWidth="1"/>
    <col min="4102" max="4102" width="11.42578125" style="7"/>
    <col min="4103" max="4103" width="2" style="7" customWidth="1"/>
    <col min="4104" max="4104" width="11.5703125" style="7" bestFit="1" customWidth="1"/>
    <col min="4105" max="4105" width="1.85546875" style="7" customWidth="1"/>
    <col min="4106" max="4106" width="8.5703125" style="7" customWidth="1"/>
    <col min="4107" max="4107" width="1.5703125" style="7" customWidth="1"/>
    <col min="4108" max="4108" width="11" style="7" customWidth="1"/>
    <col min="4109" max="4109" width="2.5703125" style="7" customWidth="1"/>
    <col min="4110" max="4110" width="8.5703125" style="7" customWidth="1"/>
    <col min="4111" max="4111" width="1.5703125" style="7" customWidth="1"/>
    <col min="4112" max="4112" width="13.140625" style="7" customWidth="1"/>
    <col min="4113" max="4113" width="1.42578125" style="7" customWidth="1"/>
    <col min="4114" max="4114" width="11" style="7" customWidth="1"/>
    <col min="4115" max="4115" width="1.42578125" style="7" customWidth="1"/>
    <col min="4116" max="4116" width="12.5703125" style="7" bestFit="1" customWidth="1"/>
    <col min="4117" max="4352" width="11.42578125" style="7"/>
    <col min="4353" max="4353" width="3.5703125" style="7" customWidth="1"/>
    <col min="4354" max="4354" width="8.5703125" style="7" customWidth="1"/>
    <col min="4355" max="4355" width="2.42578125" style="7" customWidth="1"/>
    <col min="4356" max="4356" width="9.42578125" style="7" customWidth="1"/>
    <col min="4357" max="4357" width="1.140625" style="7" customWidth="1"/>
    <col min="4358" max="4358" width="11.42578125" style="7"/>
    <col min="4359" max="4359" width="2" style="7" customWidth="1"/>
    <col min="4360" max="4360" width="11.5703125" style="7" bestFit="1" customWidth="1"/>
    <col min="4361" max="4361" width="1.85546875" style="7" customWidth="1"/>
    <col min="4362" max="4362" width="8.5703125" style="7" customWidth="1"/>
    <col min="4363" max="4363" width="1.5703125" style="7" customWidth="1"/>
    <col min="4364" max="4364" width="11" style="7" customWidth="1"/>
    <col min="4365" max="4365" width="2.5703125" style="7" customWidth="1"/>
    <col min="4366" max="4366" width="8.5703125" style="7" customWidth="1"/>
    <col min="4367" max="4367" width="1.5703125" style="7" customWidth="1"/>
    <col min="4368" max="4368" width="13.140625" style="7" customWidth="1"/>
    <col min="4369" max="4369" width="1.42578125" style="7" customWidth="1"/>
    <col min="4370" max="4370" width="11" style="7" customWidth="1"/>
    <col min="4371" max="4371" width="1.42578125" style="7" customWidth="1"/>
    <col min="4372" max="4372" width="12.5703125" style="7" bestFit="1" customWidth="1"/>
    <col min="4373" max="4608" width="11.42578125" style="7"/>
    <col min="4609" max="4609" width="3.5703125" style="7" customWidth="1"/>
    <col min="4610" max="4610" width="8.5703125" style="7" customWidth="1"/>
    <col min="4611" max="4611" width="2.42578125" style="7" customWidth="1"/>
    <col min="4612" max="4612" width="9.42578125" style="7" customWidth="1"/>
    <col min="4613" max="4613" width="1.140625" style="7" customWidth="1"/>
    <col min="4614" max="4614" width="11.42578125" style="7"/>
    <col min="4615" max="4615" width="2" style="7" customWidth="1"/>
    <col min="4616" max="4616" width="11.5703125" style="7" bestFit="1" customWidth="1"/>
    <col min="4617" max="4617" width="1.85546875" style="7" customWidth="1"/>
    <col min="4618" max="4618" width="8.5703125" style="7" customWidth="1"/>
    <col min="4619" max="4619" width="1.5703125" style="7" customWidth="1"/>
    <col min="4620" max="4620" width="11" style="7" customWidth="1"/>
    <col min="4621" max="4621" width="2.5703125" style="7" customWidth="1"/>
    <col min="4622" max="4622" width="8.5703125" style="7" customWidth="1"/>
    <col min="4623" max="4623" width="1.5703125" style="7" customWidth="1"/>
    <col min="4624" max="4624" width="13.140625" style="7" customWidth="1"/>
    <col min="4625" max="4625" width="1.42578125" style="7" customWidth="1"/>
    <col min="4626" max="4626" width="11" style="7" customWidth="1"/>
    <col min="4627" max="4627" width="1.42578125" style="7" customWidth="1"/>
    <col min="4628" max="4628" width="12.5703125" style="7" bestFit="1" customWidth="1"/>
    <col min="4629" max="4864" width="11.42578125" style="7"/>
    <col min="4865" max="4865" width="3.5703125" style="7" customWidth="1"/>
    <col min="4866" max="4866" width="8.5703125" style="7" customWidth="1"/>
    <col min="4867" max="4867" width="2.42578125" style="7" customWidth="1"/>
    <col min="4868" max="4868" width="9.42578125" style="7" customWidth="1"/>
    <col min="4869" max="4869" width="1.140625" style="7" customWidth="1"/>
    <col min="4870" max="4870" width="11.42578125" style="7"/>
    <col min="4871" max="4871" width="2" style="7" customWidth="1"/>
    <col min="4872" max="4872" width="11.5703125" style="7" bestFit="1" customWidth="1"/>
    <col min="4873" max="4873" width="1.85546875" style="7" customWidth="1"/>
    <col min="4874" max="4874" width="8.5703125" style="7" customWidth="1"/>
    <col min="4875" max="4875" width="1.5703125" style="7" customWidth="1"/>
    <col min="4876" max="4876" width="11" style="7" customWidth="1"/>
    <col min="4877" max="4877" width="2.5703125" style="7" customWidth="1"/>
    <col min="4878" max="4878" width="8.5703125" style="7" customWidth="1"/>
    <col min="4879" max="4879" width="1.5703125" style="7" customWidth="1"/>
    <col min="4880" max="4880" width="13.140625" style="7" customWidth="1"/>
    <col min="4881" max="4881" width="1.42578125" style="7" customWidth="1"/>
    <col min="4882" max="4882" width="11" style="7" customWidth="1"/>
    <col min="4883" max="4883" width="1.42578125" style="7" customWidth="1"/>
    <col min="4884" max="4884" width="12.5703125" style="7" bestFit="1" customWidth="1"/>
    <col min="4885" max="5120" width="11.42578125" style="7"/>
    <col min="5121" max="5121" width="3.5703125" style="7" customWidth="1"/>
    <col min="5122" max="5122" width="8.5703125" style="7" customWidth="1"/>
    <col min="5123" max="5123" width="2.42578125" style="7" customWidth="1"/>
    <col min="5124" max="5124" width="9.42578125" style="7" customWidth="1"/>
    <col min="5125" max="5125" width="1.140625" style="7" customWidth="1"/>
    <col min="5126" max="5126" width="11.42578125" style="7"/>
    <col min="5127" max="5127" width="2" style="7" customWidth="1"/>
    <col min="5128" max="5128" width="11.5703125" style="7" bestFit="1" customWidth="1"/>
    <col min="5129" max="5129" width="1.85546875" style="7" customWidth="1"/>
    <col min="5130" max="5130" width="8.5703125" style="7" customWidth="1"/>
    <col min="5131" max="5131" width="1.5703125" style="7" customWidth="1"/>
    <col min="5132" max="5132" width="11" style="7" customWidth="1"/>
    <col min="5133" max="5133" width="2.5703125" style="7" customWidth="1"/>
    <col min="5134" max="5134" width="8.5703125" style="7" customWidth="1"/>
    <col min="5135" max="5135" width="1.5703125" style="7" customWidth="1"/>
    <col min="5136" max="5136" width="13.140625" style="7" customWidth="1"/>
    <col min="5137" max="5137" width="1.42578125" style="7" customWidth="1"/>
    <col min="5138" max="5138" width="11" style="7" customWidth="1"/>
    <col min="5139" max="5139" width="1.42578125" style="7" customWidth="1"/>
    <col min="5140" max="5140" width="12.5703125" style="7" bestFit="1" customWidth="1"/>
    <col min="5141" max="5376" width="11.42578125" style="7"/>
    <col min="5377" max="5377" width="3.5703125" style="7" customWidth="1"/>
    <col min="5378" max="5378" width="8.5703125" style="7" customWidth="1"/>
    <col min="5379" max="5379" width="2.42578125" style="7" customWidth="1"/>
    <col min="5380" max="5380" width="9.42578125" style="7" customWidth="1"/>
    <col min="5381" max="5381" width="1.140625" style="7" customWidth="1"/>
    <col min="5382" max="5382" width="11.42578125" style="7"/>
    <col min="5383" max="5383" width="2" style="7" customWidth="1"/>
    <col min="5384" max="5384" width="11.5703125" style="7" bestFit="1" customWidth="1"/>
    <col min="5385" max="5385" width="1.85546875" style="7" customWidth="1"/>
    <col min="5386" max="5386" width="8.5703125" style="7" customWidth="1"/>
    <col min="5387" max="5387" width="1.5703125" style="7" customWidth="1"/>
    <col min="5388" max="5388" width="11" style="7" customWidth="1"/>
    <col min="5389" max="5389" width="2.5703125" style="7" customWidth="1"/>
    <col min="5390" max="5390" width="8.5703125" style="7" customWidth="1"/>
    <col min="5391" max="5391" width="1.5703125" style="7" customWidth="1"/>
    <col min="5392" max="5392" width="13.140625" style="7" customWidth="1"/>
    <col min="5393" max="5393" width="1.42578125" style="7" customWidth="1"/>
    <col min="5394" max="5394" width="11" style="7" customWidth="1"/>
    <col min="5395" max="5395" width="1.42578125" style="7" customWidth="1"/>
    <col min="5396" max="5396" width="12.5703125" style="7" bestFit="1" customWidth="1"/>
    <col min="5397" max="5632" width="11.42578125" style="7"/>
    <col min="5633" max="5633" width="3.5703125" style="7" customWidth="1"/>
    <col min="5634" max="5634" width="8.5703125" style="7" customWidth="1"/>
    <col min="5635" max="5635" width="2.42578125" style="7" customWidth="1"/>
    <col min="5636" max="5636" width="9.42578125" style="7" customWidth="1"/>
    <col min="5637" max="5637" width="1.140625" style="7" customWidth="1"/>
    <col min="5638" max="5638" width="11.42578125" style="7"/>
    <col min="5639" max="5639" width="2" style="7" customWidth="1"/>
    <col min="5640" max="5640" width="11.5703125" style="7" bestFit="1" customWidth="1"/>
    <col min="5641" max="5641" width="1.85546875" style="7" customWidth="1"/>
    <col min="5642" max="5642" width="8.5703125" style="7" customWidth="1"/>
    <col min="5643" max="5643" width="1.5703125" style="7" customWidth="1"/>
    <col min="5644" max="5644" width="11" style="7" customWidth="1"/>
    <col min="5645" max="5645" width="2.5703125" style="7" customWidth="1"/>
    <col min="5646" max="5646" width="8.5703125" style="7" customWidth="1"/>
    <col min="5647" max="5647" width="1.5703125" style="7" customWidth="1"/>
    <col min="5648" max="5648" width="13.140625" style="7" customWidth="1"/>
    <col min="5649" max="5649" width="1.42578125" style="7" customWidth="1"/>
    <col min="5650" max="5650" width="11" style="7" customWidth="1"/>
    <col min="5651" max="5651" width="1.42578125" style="7" customWidth="1"/>
    <col min="5652" max="5652" width="12.5703125" style="7" bestFit="1" customWidth="1"/>
    <col min="5653" max="5888" width="11.42578125" style="7"/>
    <col min="5889" max="5889" width="3.5703125" style="7" customWidth="1"/>
    <col min="5890" max="5890" width="8.5703125" style="7" customWidth="1"/>
    <col min="5891" max="5891" width="2.42578125" style="7" customWidth="1"/>
    <col min="5892" max="5892" width="9.42578125" style="7" customWidth="1"/>
    <col min="5893" max="5893" width="1.140625" style="7" customWidth="1"/>
    <col min="5894" max="5894" width="11.42578125" style="7"/>
    <col min="5895" max="5895" width="2" style="7" customWidth="1"/>
    <col min="5896" max="5896" width="11.5703125" style="7" bestFit="1" customWidth="1"/>
    <col min="5897" max="5897" width="1.85546875" style="7" customWidth="1"/>
    <col min="5898" max="5898" width="8.5703125" style="7" customWidth="1"/>
    <col min="5899" max="5899" width="1.5703125" style="7" customWidth="1"/>
    <col min="5900" max="5900" width="11" style="7" customWidth="1"/>
    <col min="5901" max="5901" width="2.5703125" style="7" customWidth="1"/>
    <col min="5902" max="5902" width="8.5703125" style="7" customWidth="1"/>
    <col min="5903" max="5903" width="1.5703125" style="7" customWidth="1"/>
    <col min="5904" max="5904" width="13.140625" style="7" customWidth="1"/>
    <col min="5905" max="5905" width="1.42578125" style="7" customWidth="1"/>
    <col min="5906" max="5906" width="11" style="7" customWidth="1"/>
    <col min="5907" max="5907" width="1.42578125" style="7" customWidth="1"/>
    <col min="5908" max="5908" width="12.5703125" style="7" bestFit="1" customWidth="1"/>
    <col min="5909" max="6144" width="11.42578125" style="7"/>
    <col min="6145" max="6145" width="3.5703125" style="7" customWidth="1"/>
    <col min="6146" max="6146" width="8.5703125" style="7" customWidth="1"/>
    <col min="6147" max="6147" width="2.42578125" style="7" customWidth="1"/>
    <col min="6148" max="6148" width="9.42578125" style="7" customWidth="1"/>
    <col min="6149" max="6149" width="1.140625" style="7" customWidth="1"/>
    <col min="6150" max="6150" width="11.42578125" style="7"/>
    <col min="6151" max="6151" width="2" style="7" customWidth="1"/>
    <col min="6152" max="6152" width="11.5703125" style="7" bestFit="1" customWidth="1"/>
    <col min="6153" max="6153" width="1.85546875" style="7" customWidth="1"/>
    <col min="6154" max="6154" width="8.5703125" style="7" customWidth="1"/>
    <col min="6155" max="6155" width="1.5703125" style="7" customWidth="1"/>
    <col min="6156" max="6156" width="11" style="7" customWidth="1"/>
    <col min="6157" max="6157" width="2.5703125" style="7" customWidth="1"/>
    <col min="6158" max="6158" width="8.5703125" style="7" customWidth="1"/>
    <col min="6159" max="6159" width="1.5703125" style="7" customWidth="1"/>
    <col min="6160" max="6160" width="13.140625" style="7" customWidth="1"/>
    <col min="6161" max="6161" width="1.42578125" style="7" customWidth="1"/>
    <col min="6162" max="6162" width="11" style="7" customWidth="1"/>
    <col min="6163" max="6163" width="1.42578125" style="7" customWidth="1"/>
    <col min="6164" max="6164" width="12.5703125" style="7" bestFit="1" customWidth="1"/>
    <col min="6165" max="6400" width="11.42578125" style="7"/>
    <col min="6401" max="6401" width="3.5703125" style="7" customWidth="1"/>
    <col min="6402" max="6402" width="8.5703125" style="7" customWidth="1"/>
    <col min="6403" max="6403" width="2.42578125" style="7" customWidth="1"/>
    <col min="6404" max="6404" width="9.42578125" style="7" customWidth="1"/>
    <col min="6405" max="6405" width="1.140625" style="7" customWidth="1"/>
    <col min="6406" max="6406" width="11.42578125" style="7"/>
    <col min="6407" max="6407" width="2" style="7" customWidth="1"/>
    <col min="6408" max="6408" width="11.5703125" style="7" bestFit="1" customWidth="1"/>
    <col min="6409" max="6409" width="1.85546875" style="7" customWidth="1"/>
    <col min="6410" max="6410" width="8.5703125" style="7" customWidth="1"/>
    <col min="6411" max="6411" width="1.5703125" style="7" customWidth="1"/>
    <col min="6412" max="6412" width="11" style="7" customWidth="1"/>
    <col min="6413" max="6413" width="2.5703125" style="7" customWidth="1"/>
    <col min="6414" max="6414" width="8.5703125" style="7" customWidth="1"/>
    <col min="6415" max="6415" width="1.5703125" style="7" customWidth="1"/>
    <col min="6416" max="6416" width="13.140625" style="7" customWidth="1"/>
    <col min="6417" max="6417" width="1.42578125" style="7" customWidth="1"/>
    <col min="6418" max="6418" width="11" style="7" customWidth="1"/>
    <col min="6419" max="6419" width="1.42578125" style="7" customWidth="1"/>
    <col min="6420" max="6420" width="12.5703125" style="7" bestFit="1" customWidth="1"/>
    <col min="6421" max="6656" width="11.42578125" style="7"/>
    <col min="6657" max="6657" width="3.5703125" style="7" customWidth="1"/>
    <col min="6658" max="6658" width="8.5703125" style="7" customWidth="1"/>
    <col min="6659" max="6659" width="2.42578125" style="7" customWidth="1"/>
    <col min="6660" max="6660" width="9.42578125" style="7" customWidth="1"/>
    <col min="6661" max="6661" width="1.140625" style="7" customWidth="1"/>
    <col min="6662" max="6662" width="11.42578125" style="7"/>
    <col min="6663" max="6663" width="2" style="7" customWidth="1"/>
    <col min="6664" max="6664" width="11.5703125" style="7" bestFit="1" customWidth="1"/>
    <col min="6665" max="6665" width="1.85546875" style="7" customWidth="1"/>
    <col min="6666" max="6666" width="8.5703125" style="7" customWidth="1"/>
    <col min="6667" max="6667" width="1.5703125" style="7" customWidth="1"/>
    <col min="6668" max="6668" width="11" style="7" customWidth="1"/>
    <col min="6669" max="6669" width="2.5703125" style="7" customWidth="1"/>
    <col min="6670" max="6670" width="8.5703125" style="7" customWidth="1"/>
    <col min="6671" max="6671" width="1.5703125" style="7" customWidth="1"/>
    <col min="6672" max="6672" width="13.140625" style="7" customWidth="1"/>
    <col min="6673" max="6673" width="1.42578125" style="7" customWidth="1"/>
    <col min="6674" max="6674" width="11" style="7" customWidth="1"/>
    <col min="6675" max="6675" width="1.42578125" style="7" customWidth="1"/>
    <col min="6676" max="6676" width="12.5703125" style="7" bestFit="1" customWidth="1"/>
    <col min="6677" max="6912" width="11.42578125" style="7"/>
    <col min="6913" max="6913" width="3.5703125" style="7" customWidth="1"/>
    <col min="6914" max="6914" width="8.5703125" style="7" customWidth="1"/>
    <col min="6915" max="6915" width="2.42578125" style="7" customWidth="1"/>
    <col min="6916" max="6916" width="9.42578125" style="7" customWidth="1"/>
    <col min="6917" max="6917" width="1.140625" style="7" customWidth="1"/>
    <col min="6918" max="6918" width="11.42578125" style="7"/>
    <col min="6919" max="6919" width="2" style="7" customWidth="1"/>
    <col min="6920" max="6920" width="11.5703125" style="7" bestFit="1" customWidth="1"/>
    <col min="6921" max="6921" width="1.85546875" style="7" customWidth="1"/>
    <col min="6922" max="6922" width="8.5703125" style="7" customWidth="1"/>
    <col min="6923" max="6923" width="1.5703125" style="7" customWidth="1"/>
    <col min="6924" max="6924" width="11" style="7" customWidth="1"/>
    <col min="6925" max="6925" width="2.5703125" style="7" customWidth="1"/>
    <col min="6926" max="6926" width="8.5703125" style="7" customWidth="1"/>
    <col min="6927" max="6927" width="1.5703125" style="7" customWidth="1"/>
    <col min="6928" max="6928" width="13.140625" style="7" customWidth="1"/>
    <col min="6929" max="6929" width="1.42578125" style="7" customWidth="1"/>
    <col min="6930" max="6930" width="11" style="7" customWidth="1"/>
    <col min="6931" max="6931" width="1.42578125" style="7" customWidth="1"/>
    <col min="6932" max="6932" width="12.5703125" style="7" bestFit="1" customWidth="1"/>
    <col min="6933" max="7168" width="11.42578125" style="7"/>
    <col min="7169" max="7169" width="3.5703125" style="7" customWidth="1"/>
    <col min="7170" max="7170" width="8.5703125" style="7" customWidth="1"/>
    <col min="7171" max="7171" width="2.42578125" style="7" customWidth="1"/>
    <col min="7172" max="7172" width="9.42578125" style="7" customWidth="1"/>
    <col min="7173" max="7173" width="1.140625" style="7" customWidth="1"/>
    <col min="7174" max="7174" width="11.42578125" style="7"/>
    <col min="7175" max="7175" width="2" style="7" customWidth="1"/>
    <col min="7176" max="7176" width="11.5703125" style="7" bestFit="1" customWidth="1"/>
    <col min="7177" max="7177" width="1.85546875" style="7" customWidth="1"/>
    <col min="7178" max="7178" width="8.5703125" style="7" customWidth="1"/>
    <col min="7179" max="7179" width="1.5703125" style="7" customWidth="1"/>
    <col min="7180" max="7180" width="11" style="7" customWidth="1"/>
    <col min="7181" max="7181" width="2.5703125" style="7" customWidth="1"/>
    <col min="7182" max="7182" width="8.5703125" style="7" customWidth="1"/>
    <col min="7183" max="7183" width="1.5703125" style="7" customWidth="1"/>
    <col min="7184" max="7184" width="13.140625" style="7" customWidth="1"/>
    <col min="7185" max="7185" width="1.42578125" style="7" customWidth="1"/>
    <col min="7186" max="7186" width="11" style="7" customWidth="1"/>
    <col min="7187" max="7187" width="1.42578125" style="7" customWidth="1"/>
    <col min="7188" max="7188" width="12.5703125" style="7" bestFit="1" customWidth="1"/>
    <col min="7189" max="7424" width="11.42578125" style="7"/>
    <col min="7425" max="7425" width="3.5703125" style="7" customWidth="1"/>
    <col min="7426" max="7426" width="8.5703125" style="7" customWidth="1"/>
    <col min="7427" max="7427" width="2.42578125" style="7" customWidth="1"/>
    <col min="7428" max="7428" width="9.42578125" style="7" customWidth="1"/>
    <col min="7429" max="7429" width="1.140625" style="7" customWidth="1"/>
    <col min="7430" max="7430" width="11.42578125" style="7"/>
    <col min="7431" max="7431" width="2" style="7" customWidth="1"/>
    <col min="7432" max="7432" width="11.5703125" style="7" bestFit="1" customWidth="1"/>
    <col min="7433" max="7433" width="1.85546875" style="7" customWidth="1"/>
    <col min="7434" max="7434" width="8.5703125" style="7" customWidth="1"/>
    <col min="7435" max="7435" width="1.5703125" style="7" customWidth="1"/>
    <col min="7436" max="7436" width="11" style="7" customWidth="1"/>
    <col min="7437" max="7437" width="2.5703125" style="7" customWidth="1"/>
    <col min="7438" max="7438" width="8.5703125" style="7" customWidth="1"/>
    <col min="7439" max="7439" width="1.5703125" style="7" customWidth="1"/>
    <col min="7440" max="7440" width="13.140625" style="7" customWidth="1"/>
    <col min="7441" max="7441" width="1.42578125" style="7" customWidth="1"/>
    <col min="7442" max="7442" width="11" style="7" customWidth="1"/>
    <col min="7443" max="7443" width="1.42578125" style="7" customWidth="1"/>
    <col min="7444" max="7444" width="12.5703125" style="7" bestFit="1" customWidth="1"/>
    <col min="7445" max="7680" width="11.42578125" style="7"/>
    <col min="7681" max="7681" width="3.5703125" style="7" customWidth="1"/>
    <col min="7682" max="7682" width="8.5703125" style="7" customWidth="1"/>
    <col min="7683" max="7683" width="2.42578125" style="7" customWidth="1"/>
    <col min="7684" max="7684" width="9.42578125" style="7" customWidth="1"/>
    <col min="7685" max="7685" width="1.140625" style="7" customWidth="1"/>
    <col min="7686" max="7686" width="11.42578125" style="7"/>
    <col min="7687" max="7687" width="2" style="7" customWidth="1"/>
    <col min="7688" max="7688" width="11.5703125" style="7" bestFit="1" customWidth="1"/>
    <col min="7689" max="7689" width="1.85546875" style="7" customWidth="1"/>
    <col min="7690" max="7690" width="8.5703125" style="7" customWidth="1"/>
    <col min="7691" max="7691" width="1.5703125" style="7" customWidth="1"/>
    <col min="7692" max="7692" width="11" style="7" customWidth="1"/>
    <col min="7693" max="7693" width="2.5703125" style="7" customWidth="1"/>
    <col min="7694" max="7694" width="8.5703125" style="7" customWidth="1"/>
    <col min="7695" max="7695" width="1.5703125" style="7" customWidth="1"/>
    <col min="7696" max="7696" width="13.140625" style="7" customWidth="1"/>
    <col min="7697" max="7697" width="1.42578125" style="7" customWidth="1"/>
    <col min="7698" max="7698" width="11" style="7" customWidth="1"/>
    <col min="7699" max="7699" width="1.42578125" style="7" customWidth="1"/>
    <col min="7700" max="7700" width="12.5703125" style="7" bestFit="1" customWidth="1"/>
    <col min="7701" max="7936" width="11.42578125" style="7"/>
    <col min="7937" max="7937" width="3.5703125" style="7" customWidth="1"/>
    <col min="7938" max="7938" width="8.5703125" style="7" customWidth="1"/>
    <col min="7939" max="7939" width="2.42578125" style="7" customWidth="1"/>
    <col min="7940" max="7940" width="9.42578125" style="7" customWidth="1"/>
    <col min="7941" max="7941" width="1.140625" style="7" customWidth="1"/>
    <col min="7942" max="7942" width="11.42578125" style="7"/>
    <col min="7943" max="7943" width="2" style="7" customWidth="1"/>
    <col min="7944" max="7944" width="11.5703125" style="7" bestFit="1" customWidth="1"/>
    <col min="7945" max="7945" width="1.85546875" style="7" customWidth="1"/>
    <col min="7946" max="7946" width="8.5703125" style="7" customWidth="1"/>
    <col min="7947" max="7947" width="1.5703125" style="7" customWidth="1"/>
    <col min="7948" max="7948" width="11" style="7" customWidth="1"/>
    <col min="7949" max="7949" width="2.5703125" style="7" customWidth="1"/>
    <col min="7950" max="7950" width="8.5703125" style="7" customWidth="1"/>
    <col min="7951" max="7951" width="1.5703125" style="7" customWidth="1"/>
    <col min="7952" max="7952" width="13.140625" style="7" customWidth="1"/>
    <col min="7953" max="7953" width="1.42578125" style="7" customWidth="1"/>
    <col min="7954" max="7954" width="11" style="7" customWidth="1"/>
    <col min="7955" max="7955" width="1.42578125" style="7" customWidth="1"/>
    <col min="7956" max="7956" width="12.5703125" style="7" bestFit="1" customWidth="1"/>
    <col min="7957" max="8192" width="11.42578125" style="7"/>
    <col min="8193" max="8193" width="3.5703125" style="7" customWidth="1"/>
    <col min="8194" max="8194" width="8.5703125" style="7" customWidth="1"/>
    <col min="8195" max="8195" width="2.42578125" style="7" customWidth="1"/>
    <col min="8196" max="8196" width="9.42578125" style="7" customWidth="1"/>
    <col min="8197" max="8197" width="1.140625" style="7" customWidth="1"/>
    <col min="8198" max="8198" width="11.42578125" style="7"/>
    <col min="8199" max="8199" width="2" style="7" customWidth="1"/>
    <col min="8200" max="8200" width="11.5703125" style="7" bestFit="1" customWidth="1"/>
    <col min="8201" max="8201" width="1.85546875" style="7" customWidth="1"/>
    <col min="8202" max="8202" width="8.5703125" style="7" customWidth="1"/>
    <col min="8203" max="8203" width="1.5703125" style="7" customWidth="1"/>
    <col min="8204" max="8204" width="11" style="7" customWidth="1"/>
    <col min="8205" max="8205" width="2.5703125" style="7" customWidth="1"/>
    <col min="8206" max="8206" width="8.5703125" style="7" customWidth="1"/>
    <col min="8207" max="8207" width="1.5703125" style="7" customWidth="1"/>
    <col min="8208" max="8208" width="13.140625" style="7" customWidth="1"/>
    <col min="8209" max="8209" width="1.42578125" style="7" customWidth="1"/>
    <col min="8210" max="8210" width="11" style="7" customWidth="1"/>
    <col min="8211" max="8211" width="1.42578125" style="7" customWidth="1"/>
    <col min="8212" max="8212" width="12.5703125" style="7" bestFit="1" customWidth="1"/>
    <col min="8213" max="8448" width="11.42578125" style="7"/>
    <col min="8449" max="8449" width="3.5703125" style="7" customWidth="1"/>
    <col min="8450" max="8450" width="8.5703125" style="7" customWidth="1"/>
    <col min="8451" max="8451" width="2.42578125" style="7" customWidth="1"/>
    <col min="8452" max="8452" width="9.42578125" style="7" customWidth="1"/>
    <col min="8453" max="8453" width="1.140625" style="7" customWidth="1"/>
    <col min="8454" max="8454" width="11.42578125" style="7"/>
    <col min="8455" max="8455" width="2" style="7" customWidth="1"/>
    <col min="8456" max="8456" width="11.5703125" style="7" bestFit="1" customWidth="1"/>
    <col min="8457" max="8457" width="1.85546875" style="7" customWidth="1"/>
    <col min="8458" max="8458" width="8.5703125" style="7" customWidth="1"/>
    <col min="8459" max="8459" width="1.5703125" style="7" customWidth="1"/>
    <col min="8460" max="8460" width="11" style="7" customWidth="1"/>
    <col min="8461" max="8461" width="2.5703125" style="7" customWidth="1"/>
    <col min="8462" max="8462" width="8.5703125" style="7" customWidth="1"/>
    <col min="8463" max="8463" width="1.5703125" style="7" customWidth="1"/>
    <col min="8464" max="8464" width="13.140625" style="7" customWidth="1"/>
    <col min="8465" max="8465" width="1.42578125" style="7" customWidth="1"/>
    <col min="8466" max="8466" width="11" style="7" customWidth="1"/>
    <col min="8467" max="8467" width="1.42578125" style="7" customWidth="1"/>
    <col min="8468" max="8468" width="12.5703125" style="7" bestFit="1" customWidth="1"/>
    <col min="8469" max="8704" width="11.42578125" style="7"/>
    <col min="8705" max="8705" width="3.5703125" style="7" customWidth="1"/>
    <col min="8706" max="8706" width="8.5703125" style="7" customWidth="1"/>
    <col min="8707" max="8707" width="2.42578125" style="7" customWidth="1"/>
    <col min="8708" max="8708" width="9.42578125" style="7" customWidth="1"/>
    <col min="8709" max="8709" width="1.140625" style="7" customWidth="1"/>
    <col min="8710" max="8710" width="11.42578125" style="7"/>
    <col min="8711" max="8711" width="2" style="7" customWidth="1"/>
    <col min="8712" max="8712" width="11.5703125" style="7" bestFit="1" customWidth="1"/>
    <col min="8713" max="8713" width="1.85546875" style="7" customWidth="1"/>
    <col min="8714" max="8714" width="8.5703125" style="7" customWidth="1"/>
    <col min="8715" max="8715" width="1.5703125" style="7" customWidth="1"/>
    <col min="8716" max="8716" width="11" style="7" customWidth="1"/>
    <col min="8717" max="8717" width="2.5703125" style="7" customWidth="1"/>
    <col min="8718" max="8718" width="8.5703125" style="7" customWidth="1"/>
    <col min="8719" max="8719" width="1.5703125" style="7" customWidth="1"/>
    <col min="8720" max="8720" width="13.140625" style="7" customWidth="1"/>
    <col min="8721" max="8721" width="1.42578125" style="7" customWidth="1"/>
    <col min="8722" max="8722" width="11" style="7" customWidth="1"/>
    <col min="8723" max="8723" width="1.42578125" style="7" customWidth="1"/>
    <col min="8724" max="8724" width="12.5703125" style="7" bestFit="1" customWidth="1"/>
    <col min="8725" max="8960" width="11.42578125" style="7"/>
    <col min="8961" max="8961" width="3.5703125" style="7" customWidth="1"/>
    <col min="8962" max="8962" width="8.5703125" style="7" customWidth="1"/>
    <col min="8963" max="8963" width="2.42578125" style="7" customWidth="1"/>
    <col min="8964" max="8964" width="9.42578125" style="7" customWidth="1"/>
    <col min="8965" max="8965" width="1.140625" style="7" customWidth="1"/>
    <col min="8966" max="8966" width="11.42578125" style="7"/>
    <col min="8967" max="8967" width="2" style="7" customWidth="1"/>
    <col min="8968" max="8968" width="11.5703125" style="7" bestFit="1" customWidth="1"/>
    <col min="8969" max="8969" width="1.85546875" style="7" customWidth="1"/>
    <col min="8970" max="8970" width="8.5703125" style="7" customWidth="1"/>
    <col min="8971" max="8971" width="1.5703125" style="7" customWidth="1"/>
    <col min="8972" max="8972" width="11" style="7" customWidth="1"/>
    <col min="8973" max="8973" width="2.5703125" style="7" customWidth="1"/>
    <col min="8974" max="8974" width="8.5703125" style="7" customWidth="1"/>
    <col min="8975" max="8975" width="1.5703125" style="7" customWidth="1"/>
    <col min="8976" max="8976" width="13.140625" style="7" customWidth="1"/>
    <col min="8977" max="8977" width="1.42578125" style="7" customWidth="1"/>
    <col min="8978" max="8978" width="11" style="7" customWidth="1"/>
    <col min="8979" max="8979" width="1.42578125" style="7" customWidth="1"/>
    <col min="8980" max="8980" width="12.5703125" style="7" bestFit="1" customWidth="1"/>
    <col min="8981" max="9216" width="11.42578125" style="7"/>
    <col min="9217" max="9217" width="3.5703125" style="7" customWidth="1"/>
    <col min="9218" max="9218" width="8.5703125" style="7" customWidth="1"/>
    <col min="9219" max="9219" width="2.42578125" style="7" customWidth="1"/>
    <col min="9220" max="9220" width="9.42578125" style="7" customWidth="1"/>
    <col min="9221" max="9221" width="1.140625" style="7" customWidth="1"/>
    <col min="9222" max="9222" width="11.42578125" style="7"/>
    <col min="9223" max="9223" width="2" style="7" customWidth="1"/>
    <col min="9224" max="9224" width="11.5703125" style="7" bestFit="1" customWidth="1"/>
    <col min="9225" max="9225" width="1.85546875" style="7" customWidth="1"/>
    <col min="9226" max="9226" width="8.5703125" style="7" customWidth="1"/>
    <col min="9227" max="9227" width="1.5703125" style="7" customWidth="1"/>
    <col min="9228" max="9228" width="11" style="7" customWidth="1"/>
    <col min="9229" max="9229" width="2.5703125" style="7" customWidth="1"/>
    <col min="9230" max="9230" width="8.5703125" style="7" customWidth="1"/>
    <col min="9231" max="9231" width="1.5703125" style="7" customWidth="1"/>
    <col min="9232" max="9232" width="13.140625" style="7" customWidth="1"/>
    <col min="9233" max="9233" width="1.42578125" style="7" customWidth="1"/>
    <col min="9234" max="9234" width="11" style="7" customWidth="1"/>
    <col min="9235" max="9235" width="1.42578125" style="7" customWidth="1"/>
    <col min="9236" max="9236" width="12.5703125" style="7" bestFit="1" customWidth="1"/>
    <col min="9237" max="9472" width="11.42578125" style="7"/>
    <col min="9473" max="9473" width="3.5703125" style="7" customWidth="1"/>
    <col min="9474" max="9474" width="8.5703125" style="7" customWidth="1"/>
    <col min="9475" max="9475" width="2.42578125" style="7" customWidth="1"/>
    <col min="9476" max="9476" width="9.42578125" style="7" customWidth="1"/>
    <col min="9477" max="9477" width="1.140625" style="7" customWidth="1"/>
    <col min="9478" max="9478" width="11.42578125" style="7"/>
    <col min="9479" max="9479" width="2" style="7" customWidth="1"/>
    <col min="9480" max="9480" width="11.5703125" style="7" bestFit="1" customWidth="1"/>
    <col min="9481" max="9481" width="1.85546875" style="7" customWidth="1"/>
    <col min="9482" max="9482" width="8.5703125" style="7" customWidth="1"/>
    <col min="9483" max="9483" width="1.5703125" style="7" customWidth="1"/>
    <col min="9484" max="9484" width="11" style="7" customWidth="1"/>
    <col min="9485" max="9485" width="2.5703125" style="7" customWidth="1"/>
    <col min="9486" max="9486" width="8.5703125" style="7" customWidth="1"/>
    <col min="9487" max="9487" width="1.5703125" style="7" customWidth="1"/>
    <col min="9488" max="9488" width="13.140625" style="7" customWidth="1"/>
    <col min="9489" max="9489" width="1.42578125" style="7" customWidth="1"/>
    <col min="9490" max="9490" width="11" style="7" customWidth="1"/>
    <col min="9491" max="9491" width="1.42578125" style="7" customWidth="1"/>
    <col min="9492" max="9492" width="12.5703125" style="7" bestFit="1" customWidth="1"/>
    <col min="9493" max="9728" width="11.42578125" style="7"/>
    <col min="9729" max="9729" width="3.5703125" style="7" customWidth="1"/>
    <col min="9730" max="9730" width="8.5703125" style="7" customWidth="1"/>
    <col min="9731" max="9731" width="2.42578125" style="7" customWidth="1"/>
    <col min="9732" max="9732" width="9.42578125" style="7" customWidth="1"/>
    <col min="9733" max="9733" width="1.140625" style="7" customWidth="1"/>
    <col min="9734" max="9734" width="11.42578125" style="7"/>
    <col min="9735" max="9735" width="2" style="7" customWidth="1"/>
    <col min="9736" max="9736" width="11.5703125" style="7" bestFit="1" customWidth="1"/>
    <col min="9737" max="9737" width="1.85546875" style="7" customWidth="1"/>
    <col min="9738" max="9738" width="8.5703125" style="7" customWidth="1"/>
    <col min="9739" max="9739" width="1.5703125" style="7" customWidth="1"/>
    <col min="9740" max="9740" width="11" style="7" customWidth="1"/>
    <col min="9741" max="9741" width="2.5703125" style="7" customWidth="1"/>
    <col min="9742" max="9742" width="8.5703125" style="7" customWidth="1"/>
    <col min="9743" max="9743" width="1.5703125" style="7" customWidth="1"/>
    <col min="9744" max="9744" width="13.140625" style="7" customWidth="1"/>
    <col min="9745" max="9745" width="1.42578125" style="7" customWidth="1"/>
    <col min="9746" max="9746" width="11" style="7" customWidth="1"/>
    <col min="9747" max="9747" width="1.42578125" style="7" customWidth="1"/>
    <col min="9748" max="9748" width="12.5703125" style="7" bestFit="1" customWidth="1"/>
    <col min="9749" max="9984" width="11.42578125" style="7"/>
    <col min="9985" max="9985" width="3.5703125" style="7" customWidth="1"/>
    <col min="9986" max="9986" width="8.5703125" style="7" customWidth="1"/>
    <col min="9987" max="9987" width="2.42578125" style="7" customWidth="1"/>
    <col min="9988" max="9988" width="9.42578125" style="7" customWidth="1"/>
    <col min="9989" max="9989" width="1.140625" style="7" customWidth="1"/>
    <col min="9990" max="9990" width="11.42578125" style="7"/>
    <col min="9991" max="9991" width="2" style="7" customWidth="1"/>
    <col min="9992" max="9992" width="11.5703125" style="7" bestFit="1" customWidth="1"/>
    <col min="9993" max="9993" width="1.85546875" style="7" customWidth="1"/>
    <col min="9994" max="9994" width="8.5703125" style="7" customWidth="1"/>
    <col min="9995" max="9995" width="1.5703125" style="7" customWidth="1"/>
    <col min="9996" max="9996" width="11" style="7" customWidth="1"/>
    <col min="9997" max="9997" width="2.5703125" style="7" customWidth="1"/>
    <col min="9998" max="9998" width="8.5703125" style="7" customWidth="1"/>
    <col min="9999" max="9999" width="1.5703125" style="7" customWidth="1"/>
    <col min="10000" max="10000" width="13.140625" style="7" customWidth="1"/>
    <col min="10001" max="10001" width="1.42578125" style="7" customWidth="1"/>
    <col min="10002" max="10002" width="11" style="7" customWidth="1"/>
    <col min="10003" max="10003" width="1.42578125" style="7" customWidth="1"/>
    <col min="10004" max="10004" width="12.5703125" style="7" bestFit="1" customWidth="1"/>
    <col min="10005" max="10240" width="11.42578125" style="7"/>
    <col min="10241" max="10241" width="3.5703125" style="7" customWidth="1"/>
    <col min="10242" max="10242" width="8.5703125" style="7" customWidth="1"/>
    <col min="10243" max="10243" width="2.42578125" style="7" customWidth="1"/>
    <col min="10244" max="10244" width="9.42578125" style="7" customWidth="1"/>
    <col min="10245" max="10245" width="1.140625" style="7" customWidth="1"/>
    <col min="10246" max="10246" width="11.42578125" style="7"/>
    <col min="10247" max="10247" width="2" style="7" customWidth="1"/>
    <col min="10248" max="10248" width="11.5703125" style="7" bestFit="1" customWidth="1"/>
    <col min="10249" max="10249" width="1.85546875" style="7" customWidth="1"/>
    <col min="10250" max="10250" width="8.5703125" style="7" customWidth="1"/>
    <col min="10251" max="10251" width="1.5703125" style="7" customWidth="1"/>
    <col min="10252" max="10252" width="11" style="7" customWidth="1"/>
    <col min="10253" max="10253" width="2.5703125" style="7" customWidth="1"/>
    <col min="10254" max="10254" width="8.5703125" style="7" customWidth="1"/>
    <col min="10255" max="10255" width="1.5703125" style="7" customWidth="1"/>
    <col min="10256" max="10256" width="13.140625" style="7" customWidth="1"/>
    <col min="10257" max="10257" width="1.42578125" style="7" customWidth="1"/>
    <col min="10258" max="10258" width="11" style="7" customWidth="1"/>
    <col min="10259" max="10259" width="1.42578125" style="7" customWidth="1"/>
    <col min="10260" max="10260" width="12.5703125" style="7" bestFit="1" customWidth="1"/>
    <col min="10261" max="10496" width="11.42578125" style="7"/>
    <col min="10497" max="10497" width="3.5703125" style="7" customWidth="1"/>
    <col min="10498" max="10498" width="8.5703125" style="7" customWidth="1"/>
    <col min="10499" max="10499" width="2.42578125" style="7" customWidth="1"/>
    <col min="10500" max="10500" width="9.42578125" style="7" customWidth="1"/>
    <col min="10501" max="10501" width="1.140625" style="7" customWidth="1"/>
    <col min="10502" max="10502" width="11.42578125" style="7"/>
    <col min="10503" max="10503" width="2" style="7" customWidth="1"/>
    <col min="10504" max="10504" width="11.5703125" style="7" bestFit="1" customWidth="1"/>
    <col min="10505" max="10505" width="1.85546875" style="7" customWidth="1"/>
    <col min="10506" max="10506" width="8.5703125" style="7" customWidth="1"/>
    <col min="10507" max="10507" width="1.5703125" style="7" customWidth="1"/>
    <col min="10508" max="10508" width="11" style="7" customWidth="1"/>
    <col min="10509" max="10509" width="2.5703125" style="7" customWidth="1"/>
    <col min="10510" max="10510" width="8.5703125" style="7" customWidth="1"/>
    <col min="10511" max="10511" width="1.5703125" style="7" customWidth="1"/>
    <col min="10512" max="10512" width="13.140625" style="7" customWidth="1"/>
    <col min="10513" max="10513" width="1.42578125" style="7" customWidth="1"/>
    <col min="10514" max="10514" width="11" style="7" customWidth="1"/>
    <col min="10515" max="10515" width="1.42578125" style="7" customWidth="1"/>
    <col min="10516" max="10516" width="12.5703125" style="7" bestFit="1" customWidth="1"/>
    <col min="10517" max="10752" width="11.42578125" style="7"/>
    <col min="10753" max="10753" width="3.5703125" style="7" customWidth="1"/>
    <col min="10754" max="10754" width="8.5703125" style="7" customWidth="1"/>
    <col min="10755" max="10755" width="2.42578125" style="7" customWidth="1"/>
    <col min="10756" max="10756" width="9.42578125" style="7" customWidth="1"/>
    <col min="10757" max="10757" width="1.140625" style="7" customWidth="1"/>
    <col min="10758" max="10758" width="11.42578125" style="7"/>
    <col min="10759" max="10759" width="2" style="7" customWidth="1"/>
    <col min="10760" max="10760" width="11.5703125" style="7" bestFit="1" customWidth="1"/>
    <col min="10761" max="10761" width="1.85546875" style="7" customWidth="1"/>
    <col min="10762" max="10762" width="8.5703125" style="7" customWidth="1"/>
    <col min="10763" max="10763" width="1.5703125" style="7" customWidth="1"/>
    <col min="10764" max="10764" width="11" style="7" customWidth="1"/>
    <col min="10765" max="10765" width="2.5703125" style="7" customWidth="1"/>
    <col min="10766" max="10766" width="8.5703125" style="7" customWidth="1"/>
    <col min="10767" max="10767" width="1.5703125" style="7" customWidth="1"/>
    <col min="10768" max="10768" width="13.140625" style="7" customWidth="1"/>
    <col min="10769" max="10769" width="1.42578125" style="7" customWidth="1"/>
    <col min="10770" max="10770" width="11" style="7" customWidth="1"/>
    <col min="10771" max="10771" width="1.42578125" style="7" customWidth="1"/>
    <col min="10772" max="10772" width="12.5703125" style="7" bestFit="1" customWidth="1"/>
    <col min="10773" max="11008" width="11.42578125" style="7"/>
    <col min="11009" max="11009" width="3.5703125" style="7" customWidth="1"/>
    <col min="11010" max="11010" width="8.5703125" style="7" customWidth="1"/>
    <col min="11011" max="11011" width="2.42578125" style="7" customWidth="1"/>
    <col min="11012" max="11012" width="9.42578125" style="7" customWidth="1"/>
    <col min="11013" max="11013" width="1.140625" style="7" customWidth="1"/>
    <col min="11014" max="11014" width="11.42578125" style="7"/>
    <col min="11015" max="11015" width="2" style="7" customWidth="1"/>
    <col min="11016" max="11016" width="11.5703125" style="7" bestFit="1" customWidth="1"/>
    <col min="11017" max="11017" width="1.85546875" style="7" customWidth="1"/>
    <col min="11018" max="11018" width="8.5703125" style="7" customWidth="1"/>
    <col min="11019" max="11019" width="1.5703125" style="7" customWidth="1"/>
    <col min="11020" max="11020" width="11" style="7" customWidth="1"/>
    <col min="11021" max="11021" width="2.5703125" style="7" customWidth="1"/>
    <col min="11022" max="11022" width="8.5703125" style="7" customWidth="1"/>
    <col min="11023" max="11023" width="1.5703125" style="7" customWidth="1"/>
    <col min="11024" max="11024" width="13.140625" style="7" customWidth="1"/>
    <col min="11025" max="11025" width="1.42578125" style="7" customWidth="1"/>
    <col min="11026" max="11026" width="11" style="7" customWidth="1"/>
    <col min="11027" max="11027" width="1.42578125" style="7" customWidth="1"/>
    <col min="11028" max="11028" width="12.5703125" style="7" bestFit="1" customWidth="1"/>
    <col min="11029" max="11264" width="11.42578125" style="7"/>
    <col min="11265" max="11265" width="3.5703125" style="7" customWidth="1"/>
    <col min="11266" max="11266" width="8.5703125" style="7" customWidth="1"/>
    <col min="11267" max="11267" width="2.42578125" style="7" customWidth="1"/>
    <col min="11268" max="11268" width="9.42578125" style="7" customWidth="1"/>
    <col min="11269" max="11269" width="1.140625" style="7" customWidth="1"/>
    <col min="11270" max="11270" width="11.42578125" style="7"/>
    <col min="11271" max="11271" width="2" style="7" customWidth="1"/>
    <col min="11272" max="11272" width="11.5703125" style="7" bestFit="1" customWidth="1"/>
    <col min="11273" max="11273" width="1.85546875" style="7" customWidth="1"/>
    <col min="11274" max="11274" width="8.5703125" style="7" customWidth="1"/>
    <col min="11275" max="11275" width="1.5703125" style="7" customWidth="1"/>
    <col min="11276" max="11276" width="11" style="7" customWidth="1"/>
    <col min="11277" max="11277" width="2.5703125" style="7" customWidth="1"/>
    <col min="11278" max="11278" width="8.5703125" style="7" customWidth="1"/>
    <col min="11279" max="11279" width="1.5703125" style="7" customWidth="1"/>
    <col min="11280" max="11280" width="13.140625" style="7" customWidth="1"/>
    <col min="11281" max="11281" width="1.42578125" style="7" customWidth="1"/>
    <col min="11282" max="11282" width="11" style="7" customWidth="1"/>
    <col min="11283" max="11283" width="1.42578125" style="7" customWidth="1"/>
    <col min="11284" max="11284" width="12.5703125" style="7" bestFit="1" customWidth="1"/>
    <col min="11285" max="11520" width="11.42578125" style="7"/>
    <col min="11521" max="11521" width="3.5703125" style="7" customWidth="1"/>
    <col min="11522" max="11522" width="8.5703125" style="7" customWidth="1"/>
    <col min="11523" max="11523" width="2.42578125" style="7" customWidth="1"/>
    <col min="11524" max="11524" width="9.42578125" style="7" customWidth="1"/>
    <col min="11525" max="11525" width="1.140625" style="7" customWidth="1"/>
    <col min="11526" max="11526" width="11.42578125" style="7"/>
    <col min="11527" max="11527" width="2" style="7" customWidth="1"/>
    <col min="11528" max="11528" width="11.5703125" style="7" bestFit="1" customWidth="1"/>
    <col min="11529" max="11529" width="1.85546875" style="7" customWidth="1"/>
    <col min="11530" max="11530" width="8.5703125" style="7" customWidth="1"/>
    <col min="11531" max="11531" width="1.5703125" style="7" customWidth="1"/>
    <col min="11532" max="11532" width="11" style="7" customWidth="1"/>
    <col min="11533" max="11533" width="2.5703125" style="7" customWidth="1"/>
    <col min="11534" max="11534" width="8.5703125" style="7" customWidth="1"/>
    <col min="11535" max="11535" width="1.5703125" style="7" customWidth="1"/>
    <col min="11536" max="11536" width="13.140625" style="7" customWidth="1"/>
    <col min="11537" max="11537" width="1.42578125" style="7" customWidth="1"/>
    <col min="11538" max="11538" width="11" style="7" customWidth="1"/>
    <col min="11539" max="11539" width="1.42578125" style="7" customWidth="1"/>
    <col min="11540" max="11540" width="12.5703125" style="7" bestFit="1" customWidth="1"/>
    <col min="11541" max="11776" width="11.42578125" style="7"/>
    <col min="11777" max="11777" width="3.5703125" style="7" customWidth="1"/>
    <col min="11778" max="11778" width="8.5703125" style="7" customWidth="1"/>
    <col min="11779" max="11779" width="2.42578125" style="7" customWidth="1"/>
    <col min="11780" max="11780" width="9.42578125" style="7" customWidth="1"/>
    <col min="11781" max="11781" width="1.140625" style="7" customWidth="1"/>
    <col min="11782" max="11782" width="11.42578125" style="7"/>
    <col min="11783" max="11783" width="2" style="7" customWidth="1"/>
    <col min="11784" max="11784" width="11.5703125" style="7" bestFit="1" customWidth="1"/>
    <col min="11785" max="11785" width="1.85546875" style="7" customWidth="1"/>
    <col min="11786" max="11786" width="8.5703125" style="7" customWidth="1"/>
    <col min="11787" max="11787" width="1.5703125" style="7" customWidth="1"/>
    <col min="11788" max="11788" width="11" style="7" customWidth="1"/>
    <col min="11789" max="11789" width="2.5703125" style="7" customWidth="1"/>
    <col min="11790" max="11790" width="8.5703125" style="7" customWidth="1"/>
    <col min="11791" max="11791" width="1.5703125" style="7" customWidth="1"/>
    <col min="11792" max="11792" width="13.140625" style="7" customWidth="1"/>
    <col min="11793" max="11793" width="1.42578125" style="7" customWidth="1"/>
    <col min="11794" max="11794" width="11" style="7" customWidth="1"/>
    <col min="11795" max="11795" width="1.42578125" style="7" customWidth="1"/>
    <col min="11796" max="11796" width="12.5703125" style="7" bestFit="1" customWidth="1"/>
    <col min="11797" max="12032" width="11.42578125" style="7"/>
    <col min="12033" max="12033" width="3.5703125" style="7" customWidth="1"/>
    <col min="12034" max="12034" width="8.5703125" style="7" customWidth="1"/>
    <col min="12035" max="12035" width="2.42578125" style="7" customWidth="1"/>
    <col min="12036" max="12036" width="9.42578125" style="7" customWidth="1"/>
    <col min="12037" max="12037" width="1.140625" style="7" customWidth="1"/>
    <col min="12038" max="12038" width="11.42578125" style="7"/>
    <col min="12039" max="12039" width="2" style="7" customWidth="1"/>
    <col min="12040" max="12040" width="11.5703125" style="7" bestFit="1" customWidth="1"/>
    <col min="12041" max="12041" width="1.85546875" style="7" customWidth="1"/>
    <col min="12042" max="12042" width="8.5703125" style="7" customWidth="1"/>
    <col min="12043" max="12043" width="1.5703125" style="7" customWidth="1"/>
    <col min="12044" max="12044" width="11" style="7" customWidth="1"/>
    <col min="12045" max="12045" width="2.5703125" style="7" customWidth="1"/>
    <col min="12046" max="12046" width="8.5703125" style="7" customWidth="1"/>
    <col min="12047" max="12047" width="1.5703125" style="7" customWidth="1"/>
    <col min="12048" max="12048" width="13.140625" style="7" customWidth="1"/>
    <col min="12049" max="12049" width="1.42578125" style="7" customWidth="1"/>
    <col min="12050" max="12050" width="11" style="7" customWidth="1"/>
    <col min="12051" max="12051" width="1.42578125" style="7" customWidth="1"/>
    <col min="12052" max="12052" width="12.5703125" style="7" bestFit="1" customWidth="1"/>
    <col min="12053" max="12288" width="11.42578125" style="7"/>
    <col min="12289" max="12289" width="3.5703125" style="7" customWidth="1"/>
    <col min="12290" max="12290" width="8.5703125" style="7" customWidth="1"/>
    <col min="12291" max="12291" width="2.42578125" style="7" customWidth="1"/>
    <col min="12292" max="12292" width="9.42578125" style="7" customWidth="1"/>
    <col min="12293" max="12293" width="1.140625" style="7" customWidth="1"/>
    <col min="12294" max="12294" width="11.42578125" style="7"/>
    <col min="12295" max="12295" width="2" style="7" customWidth="1"/>
    <col min="12296" max="12296" width="11.5703125" style="7" bestFit="1" customWidth="1"/>
    <col min="12297" max="12297" width="1.85546875" style="7" customWidth="1"/>
    <col min="12298" max="12298" width="8.5703125" style="7" customWidth="1"/>
    <col min="12299" max="12299" width="1.5703125" style="7" customWidth="1"/>
    <col min="12300" max="12300" width="11" style="7" customWidth="1"/>
    <col min="12301" max="12301" width="2.5703125" style="7" customWidth="1"/>
    <col min="12302" max="12302" width="8.5703125" style="7" customWidth="1"/>
    <col min="12303" max="12303" width="1.5703125" style="7" customWidth="1"/>
    <col min="12304" max="12304" width="13.140625" style="7" customWidth="1"/>
    <col min="12305" max="12305" width="1.42578125" style="7" customWidth="1"/>
    <col min="12306" max="12306" width="11" style="7" customWidth="1"/>
    <col min="12307" max="12307" width="1.42578125" style="7" customWidth="1"/>
    <col min="12308" max="12308" width="12.5703125" style="7" bestFit="1" customWidth="1"/>
    <col min="12309" max="12544" width="11.42578125" style="7"/>
    <col min="12545" max="12545" width="3.5703125" style="7" customWidth="1"/>
    <col min="12546" max="12546" width="8.5703125" style="7" customWidth="1"/>
    <col min="12547" max="12547" width="2.42578125" style="7" customWidth="1"/>
    <col min="12548" max="12548" width="9.42578125" style="7" customWidth="1"/>
    <col min="12549" max="12549" width="1.140625" style="7" customWidth="1"/>
    <col min="12550" max="12550" width="11.42578125" style="7"/>
    <col min="12551" max="12551" width="2" style="7" customWidth="1"/>
    <col min="12552" max="12552" width="11.5703125" style="7" bestFit="1" customWidth="1"/>
    <col min="12553" max="12553" width="1.85546875" style="7" customWidth="1"/>
    <col min="12554" max="12554" width="8.5703125" style="7" customWidth="1"/>
    <col min="12555" max="12555" width="1.5703125" style="7" customWidth="1"/>
    <col min="12556" max="12556" width="11" style="7" customWidth="1"/>
    <col min="12557" max="12557" width="2.5703125" style="7" customWidth="1"/>
    <col min="12558" max="12558" width="8.5703125" style="7" customWidth="1"/>
    <col min="12559" max="12559" width="1.5703125" style="7" customWidth="1"/>
    <col min="12560" max="12560" width="13.140625" style="7" customWidth="1"/>
    <col min="12561" max="12561" width="1.42578125" style="7" customWidth="1"/>
    <col min="12562" max="12562" width="11" style="7" customWidth="1"/>
    <col min="12563" max="12563" width="1.42578125" style="7" customWidth="1"/>
    <col min="12564" max="12564" width="12.5703125" style="7" bestFit="1" customWidth="1"/>
    <col min="12565" max="12800" width="11.42578125" style="7"/>
    <col min="12801" max="12801" width="3.5703125" style="7" customWidth="1"/>
    <col min="12802" max="12802" width="8.5703125" style="7" customWidth="1"/>
    <col min="12803" max="12803" width="2.42578125" style="7" customWidth="1"/>
    <col min="12804" max="12804" width="9.42578125" style="7" customWidth="1"/>
    <col min="12805" max="12805" width="1.140625" style="7" customWidth="1"/>
    <col min="12806" max="12806" width="11.42578125" style="7"/>
    <col min="12807" max="12807" width="2" style="7" customWidth="1"/>
    <col min="12808" max="12808" width="11.5703125" style="7" bestFit="1" customWidth="1"/>
    <col min="12809" max="12809" width="1.85546875" style="7" customWidth="1"/>
    <col min="12810" max="12810" width="8.5703125" style="7" customWidth="1"/>
    <col min="12811" max="12811" width="1.5703125" style="7" customWidth="1"/>
    <col min="12812" max="12812" width="11" style="7" customWidth="1"/>
    <col min="12813" max="12813" width="2.5703125" style="7" customWidth="1"/>
    <col min="12814" max="12814" width="8.5703125" style="7" customWidth="1"/>
    <col min="12815" max="12815" width="1.5703125" style="7" customWidth="1"/>
    <col min="12816" max="12816" width="13.140625" style="7" customWidth="1"/>
    <col min="12817" max="12817" width="1.42578125" style="7" customWidth="1"/>
    <col min="12818" max="12818" width="11" style="7" customWidth="1"/>
    <col min="12819" max="12819" width="1.42578125" style="7" customWidth="1"/>
    <col min="12820" max="12820" width="12.5703125" style="7" bestFit="1" customWidth="1"/>
    <col min="12821" max="13056" width="11.42578125" style="7"/>
    <col min="13057" max="13057" width="3.5703125" style="7" customWidth="1"/>
    <col min="13058" max="13058" width="8.5703125" style="7" customWidth="1"/>
    <col min="13059" max="13059" width="2.42578125" style="7" customWidth="1"/>
    <col min="13060" max="13060" width="9.42578125" style="7" customWidth="1"/>
    <col min="13061" max="13061" width="1.140625" style="7" customWidth="1"/>
    <col min="13062" max="13062" width="11.42578125" style="7"/>
    <col min="13063" max="13063" width="2" style="7" customWidth="1"/>
    <col min="13064" max="13064" width="11.5703125" style="7" bestFit="1" customWidth="1"/>
    <col min="13065" max="13065" width="1.85546875" style="7" customWidth="1"/>
    <col min="13066" max="13066" width="8.5703125" style="7" customWidth="1"/>
    <col min="13067" max="13067" width="1.5703125" style="7" customWidth="1"/>
    <col min="13068" max="13068" width="11" style="7" customWidth="1"/>
    <col min="13069" max="13069" width="2.5703125" style="7" customWidth="1"/>
    <col min="13070" max="13070" width="8.5703125" style="7" customWidth="1"/>
    <col min="13071" max="13071" width="1.5703125" style="7" customWidth="1"/>
    <col min="13072" max="13072" width="13.140625" style="7" customWidth="1"/>
    <col min="13073" max="13073" width="1.42578125" style="7" customWidth="1"/>
    <col min="13074" max="13074" width="11" style="7" customWidth="1"/>
    <col min="13075" max="13075" width="1.42578125" style="7" customWidth="1"/>
    <col min="13076" max="13076" width="12.5703125" style="7" bestFit="1" customWidth="1"/>
    <col min="13077" max="13312" width="11.42578125" style="7"/>
    <col min="13313" max="13313" width="3.5703125" style="7" customWidth="1"/>
    <col min="13314" max="13314" width="8.5703125" style="7" customWidth="1"/>
    <col min="13315" max="13315" width="2.42578125" style="7" customWidth="1"/>
    <col min="13316" max="13316" width="9.42578125" style="7" customWidth="1"/>
    <col min="13317" max="13317" width="1.140625" style="7" customWidth="1"/>
    <col min="13318" max="13318" width="11.42578125" style="7"/>
    <col min="13319" max="13319" width="2" style="7" customWidth="1"/>
    <col min="13320" max="13320" width="11.5703125" style="7" bestFit="1" customWidth="1"/>
    <col min="13321" max="13321" width="1.85546875" style="7" customWidth="1"/>
    <col min="13322" max="13322" width="8.5703125" style="7" customWidth="1"/>
    <col min="13323" max="13323" width="1.5703125" style="7" customWidth="1"/>
    <col min="13324" max="13324" width="11" style="7" customWidth="1"/>
    <col min="13325" max="13325" width="2.5703125" style="7" customWidth="1"/>
    <col min="13326" max="13326" width="8.5703125" style="7" customWidth="1"/>
    <col min="13327" max="13327" width="1.5703125" style="7" customWidth="1"/>
    <col min="13328" max="13328" width="13.140625" style="7" customWidth="1"/>
    <col min="13329" max="13329" width="1.42578125" style="7" customWidth="1"/>
    <col min="13330" max="13330" width="11" style="7" customWidth="1"/>
    <col min="13331" max="13331" width="1.42578125" style="7" customWidth="1"/>
    <col min="13332" max="13332" width="12.5703125" style="7" bestFit="1" customWidth="1"/>
    <col min="13333" max="13568" width="11.42578125" style="7"/>
    <col min="13569" max="13569" width="3.5703125" style="7" customWidth="1"/>
    <col min="13570" max="13570" width="8.5703125" style="7" customWidth="1"/>
    <col min="13571" max="13571" width="2.42578125" style="7" customWidth="1"/>
    <col min="13572" max="13572" width="9.42578125" style="7" customWidth="1"/>
    <col min="13573" max="13573" width="1.140625" style="7" customWidth="1"/>
    <col min="13574" max="13574" width="11.42578125" style="7"/>
    <col min="13575" max="13575" width="2" style="7" customWidth="1"/>
    <col min="13576" max="13576" width="11.5703125" style="7" bestFit="1" customWidth="1"/>
    <col min="13577" max="13577" width="1.85546875" style="7" customWidth="1"/>
    <col min="13578" max="13578" width="8.5703125" style="7" customWidth="1"/>
    <col min="13579" max="13579" width="1.5703125" style="7" customWidth="1"/>
    <col min="13580" max="13580" width="11" style="7" customWidth="1"/>
    <col min="13581" max="13581" width="2.5703125" style="7" customWidth="1"/>
    <col min="13582" max="13582" width="8.5703125" style="7" customWidth="1"/>
    <col min="13583" max="13583" width="1.5703125" style="7" customWidth="1"/>
    <col min="13584" max="13584" width="13.140625" style="7" customWidth="1"/>
    <col min="13585" max="13585" width="1.42578125" style="7" customWidth="1"/>
    <col min="13586" max="13586" width="11" style="7" customWidth="1"/>
    <col min="13587" max="13587" width="1.42578125" style="7" customWidth="1"/>
    <col min="13588" max="13588" width="12.5703125" style="7" bestFit="1" customWidth="1"/>
    <col min="13589" max="13824" width="11.42578125" style="7"/>
    <col min="13825" max="13825" width="3.5703125" style="7" customWidth="1"/>
    <col min="13826" max="13826" width="8.5703125" style="7" customWidth="1"/>
    <col min="13827" max="13827" width="2.42578125" style="7" customWidth="1"/>
    <col min="13828" max="13828" width="9.42578125" style="7" customWidth="1"/>
    <col min="13829" max="13829" width="1.140625" style="7" customWidth="1"/>
    <col min="13830" max="13830" width="11.42578125" style="7"/>
    <col min="13831" max="13831" width="2" style="7" customWidth="1"/>
    <col min="13832" max="13832" width="11.5703125" style="7" bestFit="1" customWidth="1"/>
    <col min="13833" max="13833" width="1.85546875" style="7" customWidth="1"/>
    <col min="13834" max="13834" width="8.5703125" style="7" customWidth="1"/>
    <col min="13835" max="13835" width="1.5703125" style="7" customWidth="1"/>
    <col min="13836" max="13836" width="11" style="7" customWidth="1"/>
    <col min="13837" max="13837" width="2.5703125" style="7" customWidth="1"/>
    <col min="13838" max="13838" width="8.5703125" style="7" customWidth="1"/>
    <col min="13839" max="13839" width="1.5703125" style="7" customWidth="1"/>
    <col min="13840" max="13840" width="13.140625" style="7" customWidth="1"/>
    <col min="13841" max="13841" width="1.42578125" style="7" customWidth="1"/>
    <col min="13842" max="13842" width="11" style="7" customWidth="1"/>
    <col min="13843" max="13843" width="1.42578125" style="7" customWidth="1"/>
    <col min="13844" max="13844" width="12.5703125" style="7" bestFit="1" customWidth="1"/>
    <col min="13845" max="14080" width="11.42578125" style="7"/>
    <col min="14081" max="14081" width="3.5703125" style="7" customWidth="1"/>
    <col min="14082" max="14082" width="8.5703125" style="7" customWidth="1"/>
    <col min="14083" max="14083" width="2.42578125" style="7" customWidth="1"/>
    <col min="14084" max="14084" width="9.42578125" style="7" customWidth="1"/>
    <col min="14085" max="14085" width="1.140625" style="7" customWidth="1"/>
    <col min="14086" max="14086" width="11.42578125" style="7"/>
    <col min="14087" max="14087" width="2" style="7" customWidth="1"/>
    <col min="14088" max="14088" width="11.5703125" style="7" bestFit="1" customWidth="1"/>
    <col min="14089" max="14089" width="1.85546875" style="7" customWidth="1"/>
    <col min="14090" max="14090" width="8.5703125" style="7" customWidth="1"/>
    <col min="14091" max="14091" width="1.5703125" style="7" customWidth="1"/>
    <col min="14092" max="14092" width="11" style="7" customWidth="1"/>
    <col min="14093" max="14093" width="2.5703125" style="7" customWidth="1"/>
    <col min="14094" max="14094" width="8.5703125" style="7" customWidth="1"/>
    <col min="14095" max="14095" width="1.5703125" style="7" customWidth="1"/>
    <col min="14096" max="14096" width="13.140625" style="7" customWidth="1"/>
    <col min="14097" max="14097" width="1.42578125" style="7" customWidth="1"/>
    <col min="14098" max="14098" width="11" style="7" customWidth="1"/>
    <col min="14099" max="14099" width="1.42578125" style="7" customWidth="1"/>
    <col min="14100" max="14100" width="12.5703125" style="7" bestFit="1" customWidth="1"/>
    <col min="14101" max="14336" width="11.42578125" style="7"/>
    <col min="14337" max="14337" width="3.5703125" style="7" customWidth="1"/>
    <col min="14338" max="14338" width="8.5703125" style="7" customWidth="1"/>
    <col min="14339" max="14339" width="2.42578125" style="7" customWidth="1"/>
    <col min="14340" max="14340" width="9.42578125" style="7" customWidth="1"/>
    <col min="14341" max="14341" width="1.140625" style="7" customWidth="1"/>
    <col min="14342" max="14342" width="11.42578125" style="7"/>
    <col min="14343" max="14343" width="2" style="7" customWidth="1"/>
    <col min="14344" max="14344" width="11.5703125" style="7" bestFit="1" customWidth="1"/>
    <col min="14345" max="14345" width="1.85546875" style="7" customWidth="1"/>
    <col min="14346" max="14346" width="8.5703125" style="7" customWidth="1"/>
    <col min="14347" max="14347" width="1.5703125" style="7" customWidth="1"/>
    <col min="14348" max="14348" width="11" style="7" customWidth="1"/>
    <col min="14349" max="14349" width="2.5703125" style="7" customWidth="1"/>
    <col min="14350" max="14350" width="8.5703125" style="7" customWidth="1"/>
    <col min="14351" max="14351" width="1.5703125" style="7" customWidth="1"/>
    <col min="14352" max="14352" width="13.140625" style="7" customWidth="1"/>
    <col min="14353" max="14353" width="1.42578125" style="7" customWidth="1"/>
    <col min="14354" max="14354" width="11" style="7" customWidth="1"/>
    <col min="14355" max="14355" width="1.42578125" style="7" customWidth="1"/>
    <col min="14356" max="14356" width="12.5703125" style="7" bestFit="1" customWidth="1"/>
    <col min="14357" max="14592" width="11.42578125" style="7"/>
    <col min="14593" max="14593" width="3.5703125" style="7" customWidth="1"/>
    <col min="14594" max="14594" width="8.5703125" style="7" customWidth="1"/>
    <col min="14595" max="14595" width="2.42578125" style="7" customWidth="1"/>
    <col min="14596" max="14596" width="9.42578125" style="7" customWidth="1"/>
    <col min="14597" max="14597" width="1.140625" style="7" customWidth="1"/>
    <col min="14598" max="14598" width="11.42578125" style="7"/>
    <col min="14599" max="14599" width="2" style="7" customWidth="1"/>
    <col min="14600" max="14600" width="11.5703125" style="7" bestFit="1" customWidth="1"/>
    <col min="14601" max="14601" width="1.85546875" style="7" customWidth="1"/>
    <col min="14602" max="14602" width="8.5703125" style="7" customWidth="1"/>
    <col min="14603" max="14603" width="1.5703125" style="7" customWidth="1"/>
    <col min="14604" max="14604" width="11" style="7" customWidth="1"/>
    <col min="14605" max="14605" width="2.5703125" style="7" customWidth="1"/>
    <col min="14606" max="14606" width="8.5703125" style="7" customWidth="1"/>
    <col min="14607" max="14607" width="1.5703125" style="7" customWidth="1"/>
    <col min="14608" max="14608" width="13.140625" style="7" customWidth="1"/>
    <col min="14609" max="14609" width="1.42578125" style="7" customWidth="1"/>
    <col min="14610" max="14610" width="11" style="7" customWidth="1"/>
    <col min="14611" max="14611" width="1.42578125" style="7" customWidth="1"/>
    <col min="14612" max="14612" width="12.5703125" style="7" bestFit="1" customWidth="1"/>
    <col min="14613" max="14848" width="11.42578125" style="7"/>
    <col min="14849" max="14849" width="3.5703125" style="7" customWidth="1"/>
    <col min="14850" max="14850" width="8.5703125" style="7" customWidth="1"/>
    <col min="14851" max="14851" width="2.42578125" style="7" customWidth="1"/>
    <col min="14852" max="14852" width="9.42578125" style="7" customWidth="1"/>
    <col min="14853" max="14853" width="1.140625" style="7" customWidth="1"/>
    <col min="14854" max="14854" width="11.42578125" style="7"/>
    <col min="14855" max="14855" width="2" style="7" customWidth="1"/>
    <col min="14856" max="14856" width="11.5703125" style="7" bestFit="1" customWidth="1"/>
    <col min="14857" max="14857" width="1.85546875" style="7" customWidth="1"/>
    <col min="14858" max="14858" width="8.5703125" style="7" customWidth="1"/>
    <col min="14859" max="14859" width="1.5703125" style="7" customWidth="1"/>
    <col min="14860" max="14860" width="11" style="7" customWidth="1"/>
    <col min="14861" max="14861" width="2.5703125" style="7" customWidth="1"/>
    <col min="14862" max="14862" width="8.5703125" style="7" customWidth="1"/>
    <col min="14863" max="14863" width="1.5703125" style="7" customWidth="1"/>
    <col min="14864" max="14864" width="13.140625" style="7" customWidth="1"/>
    <col min="14865" max="14865" width="1.42578125" style="7" customWidth="1"/>
    <col min="14866" max="14866" width="11" style="7" customWidth="1"/>
    <col min="14867" max="14867" width="1.42578125" style="7" customWidth="1"/>
    <col min="14868" max="14868" width="12.5703125" style="7" bestFit="1" customWidth="1"/>
    <col min="14869" max="15104" width="11.42578125" style="7"/>
    <col min="15105" max="15105" width="3.5703125" style="7" customWidth="1"/>
    <col min="15106" max="15106" width="8.5703125" style="7" customWidth="1"/>
    <col min="15107" max="15107" width="2.42578125" style="7" customWidth="1"/>
    <col min="15108" max="15108" width="9.42578125" style="7" customWidth="1"/>
    <col min="15109" max="15109" width="1.140625" style="7" customWidth="1"/>
    <col min="15110" max="15110" width="11.42578125" style="7"/>
    <col min="15111" max="15111" width="2" style="7" customWidth="1"/>
    <col min="15112" max="15112" width="11.5703125" style="7" bestFit="1" customWidth="1"/>
    <col min="15113" max="15113" width="1.85546875" style="7" customWidth="1"/>
    <col min="15114" max="15114" width="8.5703125" style="7" customWidth="1"/>
    <col min="15115" max="15115" width="1.5703125" style="7" customWidth="1"/>
    <col min="15116" max="15116" width="11" style="7" customWidth="1"/>
    <col min="15117" max="15117" width="2.5703125" style="7" customWidth="1"/>
    <col min="15118" max="15118" width="8.5703125" style="7" customWidth="1"/>
    <col min="15119" max="15119" width="1.5703125" style="7" customWidth="1"/>
    <col min="15120" max="15120" width="13.140625" style="7" customWidth="1"/>
    <col min="15121" max="15121" width="1.42578125" style="7" customWidth="1"/>
    <col min="15122" max="15122" width="11" style="7" customWidth="1"/>
    <col min="15123" max="15123" width="1.42578125" style="7" customWidth="1"/>
    <col min="15124" max="15124" width="12.5703125" style="7" bestFit="1" customWidth="1"/>
    <col min="15125" max="15360" width="11.42578125" style="7"/>
    <col min="15361" max="15361" width="3.5703125" style="7" customWidth="1"/>
    <col min="15362" max="15362" width="8.5703125" style="7" customWidth="1"/>
    <col min="15363" max="15363" width="2.42578125" style="7" customWidth="1"/>
    <col min="15364" max="15364" width="9.42578125" style="7" customWidth="1"/>
    <col min="15365" max="15365" width="1.140625" style="7" customWidth="1"/>
    <col min="15366" max="15366" width="11.42578125" style="7"/>
    <col min="15367" max="15367" width="2" style="7" customWidth="1"/>
    <col min="15368" max="15368" width="11.5703125" style="7" bestFit="1" customWidth="1"/>
    <col min="15369" max="15369" width="1.85546875" style="7" customWidth="1"/>
    <col min="15370" max="15370" width="8.5703125" style="7" customWidth="1"/>
    <col min="15371" max="15371" width="1.5703125" style="7" customWidth="1"/>
    <col min="15372" max="15372" width="11" style="7" customWidth="1"/>
    <col min="15373" max="15373" width="2.5703125" style="7" customWidth="1"/>
    <col min="15374" max="15374" width="8.5703125" style="7" customWidth="1"/>
    <col min="15375" max="15375" width="1.5703125" style="7" customWidth="1"/>
    <col min="15376" max="15376" width="13.140625" style="7" customWidth="1"/>
    <col min="15377" max="15377" width="1.42578125" style="7" customWidth="1"/>
    <col min="15378" max="15378" width="11" style="7" customWidth="1"/>
    <col min="15379" max="15379" width="1.42578125" style="7" customWidth="1"/>
    <col min="15380" max="15380" width="12.5703125" style="7" bestFit="1" customWidth="1"/>
    <col min="15381" max="15616" width="11.42578125" style="7"/>
    <col min="15617" max="15617" width="3.5703125" style="7" customWidth="1"/>
    <col min="15618" max="15618" width="8.5703125" style="7" customWidth="1"/>
    <col min="15619" max="15619" width="2.42578125" style="7" customWidth="1"/>
    <col min="15620" max="15620" width="9.42578125" style="7" customWidth="1"/>
    <col min="15621" max="15621" width="1.140625" style="7" customWidth="1"/>
    <col min="15622" max="15622" width="11.42578125" style="7"/>
    <col min="15623" max="15623" width="2" style="7" customWidth="1"/>
    <col min="15624" max="15624" width="11.5703125" style="7" bestFit="1" customWidth="1"/>
    <col min="15625" max="15625" width="1.85546875" style="7" customWidth="1"/>
    <col min="15626" max="15626" width="8.5703125" style="7" customWidth="1"/>
    <col min="15627" max="15627" width="1.5703125" style="7" customWidth="1"/>
    <col min="15628" max="15628" width="11" style="7" customWidth="1"/>
    <col min="15629" max="15629" width="2.5703125" style="7" customWidth="1"/>
    <col min="15630" max="15630" width="8.5703125" style="7" customWidth="1"/>
    <col min="15631" max="15631" width="1.5703125" style="7" customWidth="1"/>
    <col min="15632" max="15632" width="13.140625" style="7" customWidth="1"/>
    <col min="15633" max="15633" width="1.42578125" style="7" customWidth="1"/>
    <col min="15634" max="15634" width="11" style="7" customWidth="1"/>
    <col min="15635" max="15635" width="1.42578125" style="7" customWidth="1"/>
    <col min="15636" max="15636" width="12.5703125" style="7" bestFit="1" customWidth="1"/>
    <col min="15637" max="15872" width="11.42578125" style="7"/>
    <col min="15873" max="15873" width="3.5703125" style="7" customWidth="1"/>
    <col min="15874" max="15874" width="8.5703125" style="7" customWidth="1"/>
    <col min="15875" max="15875" width="2.42578125" style="7" customWidth="1"/>
    <col min="15876" max="15876" width="9.42578125" style="7" customWidth="1"/>
    <col min="15877" max="15877" width="1.140625" style="7" customWidth="1"/>
    <col min="15878" max="15878" width="11.42578125" style="7"/>
    <col min="15879" max="15879" width="2" style="7" customWidth="1"/>
    <col min="15880" max="15880" width="11.5703125" style="7" bestFit="1" customWidth="1"/>
    <col min="15881" max="15881" width="1.85546875" style="7" customWidth="1"/>
    <col min="15882" max="15882" width="8.5703125" style="7" customWidth="1"/>
    <col min="15883" max="15883" width="1.5703125" style="7" customWidth="1"/>
    <col min="15884" max="15884" width="11" style="7" customWidth="1"/>
    <col min="15885" max="15885" width="2.5703125" style="7" customWidth="1"/>
    <col min="15886" max="15886" width="8.5703125" style="7" customWidth="1"/>
    <col min="15887" max="15887" width="1.5703125" style="7" customWidth="1"/>
    <col min="15888" max="15888" width="13.140625" style="7" customWidth="1"/>
    <col min="15889" max="15889" width="1.42578125" style="7" customWidth="1"/>
    <col min="15890" max="15890" width="11" style="7" customWidth="1"/>
    <col min="15891" max="15891" width="1.42578125" style="7" customWidth="1"/>
    <col min="15892" max="15892" width="12.5703125" style="7" bestFit="1" customWidth="1"/>
    <col min="15893" max="16128" width="11.42578125" style="7"/>
    <col min="16129" max="16129" width="3.5703125" style="7" customWidth="1"/>
    <col min="16130" max="16130" width="8.5703125" style="7" customWidth="1"/>
    <col min="16131" max="16131" width="2.42578125" style="7" customWidth="1"/>
    <col min="16132" max="16132" width="9.42578125" style="7" customWidth="1"/>
    <col min="16133" max="16133" width="1.140625" style="7" customWidth="1"/>
    <col min="16134" max="16134" width="11.42578125" style="7"/>
    <col min="16135" max="16135" width="2" style="7" customWidth="1"/>
    <col min="16136" max="16136" width="11.5703125" style="7" bestFit="1" customWidth="1"/>
    <col min="16137" max="16137" width="1.85546875" style="7" customWidth="1"/>
    <col min="16138" max="16138" width="8.5703125" style="7" customWidth="1"/>
    <col min="16139" max="16139" width="1.5703125" style="7" customWidth="1"/>
    <col min="16140" max="16140" width="11" style="7" customWidth="1"/>
    <col min="16141" max="16141" width="2.5703125" style="7" customWidth="1"/>
    <col min="16142" max="16142" width="8.5703125" style="7" customWidth="1"/>
    <col min="16143" max="16143" width="1.5703125" style="7" customWidth="1"/>
    <col min="16144" max="16144" width="13.140625" style="7" customWidth="1"/>
    <col min="16145" max="16145" width="1.42578125" style="7" customWidth="1"/>
    <col min="16146" max="16146" width="11" style="7" customWidth="1"/>
    <col min="16147" max="16147" width="1.42578125" style="7" customWidth="1"/>
    <col min="16148" max="16148" width="12.5703125" style="7" bestFit="1" customWidth="1"/>
    <col min="16149" max="16384" width="11.42578125" style="7"/>
  </cols>
  <sheetData>
    <row r="1" spans="1:21" ht="18" customHeight="1">
      <c r="A1" s="1416" t="s">
        <v>1217</v>
      </c>
      <c r="B1" s="275"/>
      <c r="C1" s="275"/>
      <c r="D1" s="275"/>
      <c r="E1" s="275"/>
      <c r="F1" s="275"/>
      <c r="G1" s="275"/>
      <c r="H1" s="275"/>
      <c r="I1" s="275"/>
      <c r="J1" s="275"/>
      <c r="K1" s="275"/>
      <c r="L1" s="275"/>
      <c r="M1" s="275"/>
      <c r="N1" s="275"/>
      <c r="O1" s="275"/>
      <c r="P1" s="275"/>
      <c r="Q1" s="275"/>
      <c r="R1" s="275"/>
      <c r="S1" s="275"/>
      <c r="T1" s="275"/>
    </row>
    <row r="2" spans="1:21" s="1003" customFormat="1" ht="28.5" customHeight="1">
      <c r="A2" s="42" t="s">
        <v>971</v>
      </c>
      <c r="B2" s="1002"/>
      <c r="C2" s="1002"/>
      <c r="D2" s="1002"/>
      <c r="E2" s="1002"/>
      <c r="F2" s="1002"/>
      <c r="G2" s="1002"/>
      <c r="H2" s="1002"/>
      <c r="I2" s="1002"/>
      <c r="J2" s="1002"/>
      <c r="K2" s="1002"/>
      <c r="L2" s="1002"/>
      <c r="M2" s="1002"/>
      <c r="N2" s="1002"/>
      <c r="O2" s="1002"/>
      <c r="P2" s="1002"/>
      <c r="Q2" s="1002"/>
      <c r="R2" s="1002"/>
      <c r="S2" s="1002"/>
      <c r="T2" s="1002"/>
    </row>
    <row r="3" spans="1:21" s="1005" customFormat="1" ht="18.75">
      <c r="A3" s="170"/>
      <c r="B3" s="170">
        <v>45382</v>
      </c>
      <c r="C3" s="1004"/>
      <c r="D3" s="1004"/>
      <c r="E3" s="1004"/>
      <c r="F3" s="1004"/>
      <c r="G3" s="1004"/>
      <c r="H3" s="1004"/>
      <c r="I3" s="1004"/>
      <c r="J3" s="1004"/>
      <c r="K3" s="1004"/>
      <c r="L3" s="1004"/>
      <c r="M3" s="1004"/>
      <c r="N3" s="1004"/>
      <c r="O3" s="1004"/>
      <c r="P3" s="1004"/>
      <c r="Q3" s="1004"/>
      <c r="R3" s="1004"/>
      <c r="S3" s="1004"/>
      <c r="T3" s="1004"/>
    </row>
    <row r="4" spans="1:21" s="588" customFormat="1" ht="20.100000000000001" customHeight="1" thickBot="1">
      <c r="A4" s="1006"/>
      <c r="B4" s="1006"/>
      <c r="C4" s="1006"/>
      <c r="D4" s="1006"/>
      <c r="E4" s="1006"/>
      <c r="F4" s="1006"/>
      <c r="G4" s="1006"/>
      <c r="H4" s="1006"/>
      <c r="I4" s="1006"/>
      <c r="J4" s="1006"/>
      <c r="K4" s="1006"/>
      <c r="L4" s="1006"/>
      <c r="M4" s="1006"/>
      <c r="N4" s="1006"/>
      <c r="O4" s="1006"/>
      <c r="P4" s="1006"/>
      <c r="Q4" s="1006"/>
      <c r="R4" s="1006"/>
      <c r="S4" s="1006"/>
      <c r="T4" s="1006"/>
    </row>
    <row r="5" spans="1:21" s="8" customFormat="1" ht="21.75" customHeight="1">
      <c r="A5" s="1007" t="s">
        <v>972</v>
      </c>
      <c r="B5" s="1007"/>
      <c r="C5" s="1007"/>
      <c r="D5" s="1007"/>
      <c r="E5" s="1007"/>
      <c r="F5" s="47" t="s">
        <v>973</v>
      </c>
      <c r="G5" s="47"/>
      <c r="H5" s="47"/>
      <c r="I5" s="1008"/>
      <c r="J5" s="177" t="s">
        <v>974</v>
      </c>
      <c r="K5" s="177"/>
      <c r="L5" s="177"/>
      <c r="M5" s="177"/>
      <c r="N5" s="177"/>
      <c r="O5" s="177"/>
      <c r="P5" s="177"/>
      <c r="Q5" s="9"/>
      <c r="R5" s="47" t="s">
        <v>513</v>
      </c>
      <c r="S5" s="47"/>
      <c r="T5" s="47"/>
    </row>
    <row r="6" spans="1:21" s="64" customFormat="1" ht="27" customHeight="1">
      <c r="A6" s="1009"/>
      <c r="B6" s="1009"/>
      <c r="C6" s="1009"/>
      <c r="D6" s="1009"/>
      <c r="E6" s="1009"/>
      <c r="F6" s="592"/>
      <c r="G6" s="592"/>
      <c r="H6" s="592"/>
      <c r="I6" s="1010"/>
      <c r="J6" s="1011" t="s">
        <v>975</v>
      </c>
      <c r="K6" s="1011"/>
      <c r="L6" s="1011"/>
      <c r="M6" s="1011"/>
      <c r="N6" s="674" t="s">
        <v>976</v>
      </c>
      <c r="O6" s="674"/>
      <c r="P6" s="593"/>
      <c r="Q6" s="673"/>
      <c r="R6" s="592"/>
      <c r="S6" s="592"/>
      <c r="T6" s="592"/>
      <c r="U6" s="1012"/>
    </row>
    <row r="7" spans="1:21" s="64" customFormat="1" ht="15" customHeight="1">
      <c r="A7" s="1013" t="s">
        <v>977</v>
      </c>
      <c r="B7" s="1013"/>
      <c r="C7" s="1013"/>
      <c r="D7" s="1013"/>
      <c r="E7" s="1013"/>
      <c r="F7" s="1014" t="s">
        <v>978</v>
      </c>
      <c r="G7" s="1014"/>
      <c r="H7" s="1014" t="s">
        <v>125</v>
      </c>
      <c r="I7" s="1014"/>
      <c r="J7" s="1014" t="s">
        <v>978</v>
      </c>
      <c r="K7" s="1014"/>
      <c r="L7" s="1014" t="s">
        <v>125</v>
      </c>
      <c r="M7" s="1014"/>
      <c r="N7" s="1014" t="s">
        <v>978</v>
      </c>
      <c r="O7" s="1014"/>
      <c r="P7" s="1014" t="s">
        <v>125</v>
      </c>
      <c r="Q7" s="1014"/>
      <c r="R7" s="1014" t="s">
        <v>978</v>
      </c>
      <c r="S7" s="1014"/>
      <c r="T7" s="1015" t="s">
        <v>125</v>
      </c>
    </row>
    <row r="8" spans="1:21" s="64" customFormat="1" ht="15" customHeight="1">
      <c r="A8" s="1016"/>
      <c r="B8" s="1016"/>
      <c r="C8" s="1016"/>
      <c r="D8" s="1016"/>
      <c r="E8" s="1016"/>
      <c r="F8" s="180"/>
      <c r="G8" s="180"/>
      <c r="H8" s="180" t="s">
        <v>979</v>
      </c>
      <c r="I8" s="180"/>
      <c r="J8" s="180"/>
      <c r="K8" s="180"/>
      <c r="L8" s="180" t="s">
        <v>979</v>
      </c>
      <c r="M8" s="180"/>
      <c r="N8" s="180"/>
      <c r="O8" s="180"/>
      <c r="P8" s="180" t="s">
        <v>979</v>
      </c>
      <c r="Q8" s="180"/>
      <c r="R8" s="180"/>
      <c r="S8" s="180"/>
      <c r="T8" s="1017" t="s">
        <v>979</v>
      </c>
    </row>
    <row r="9" spans="1:21" s="1020" customFormat="1" ht="5.25" customHeight="1">
      <c r="A9" s="1018"/>
      <c r="B9" s="1018"/>
      <c r="C9" s="1018"/>
      <c r="D9" s="1018"/>
      <c r="E9" s="1018"/>
      <c r="F9" s="1019"/>
      <c r="H9" s="1019"/>
      <c r="J9" s="1019"/>
      <c r="L9" s="1019"/>
      <c r="N9" s="1019"/>
      <c r="O9" s="1019"/>
      <c r="P9" s="1019"/>
      <c r="Q9" s="1019"/>
      <c r="R9" s="1019"/>
      <c r="S9" s="1019"/>
      <c r="T9" s="1019"/>
    </row>
    <row r="10" spans="1:21" s="1022" customFormat="1" ht="11.25" customHeight="1">
      <c r="A10" s="1021"/>
      <c r="C10" s="1021"/>
      <c r="D10" s="1023"/>
      <c r="F10" s="1024"/>
      <c r="H10" s="1024"/>
      <c r="J10" s="1024"/>
      <c r="L10" s="1024"/>
      <c r="N10" s="1024"/>
      <c r="O10" s="1025"/>
      <c r="P10" s="1024"/>
      <c r="Q10" s="1025"/>
      <c r="R10" s="1024"/>
      <c r="S10" s="1025"/>
      <c r="T10" s="1024"/>
    </row>
    <row r="11" spans="1:21" s="24" customFormat="1" ht="15" customHeight="1">
      <c r="A11" s="958" t="s">
        <v>980</v>
      </c>
      <c r="C11" s="184"/>
      <c r="D11" s="1026"/>
      <c r="F11" s="1027">
        <v>1420227</v>
      </c>
      <c r="G11" s="1027"/>
      <c r="H11" s="1027">
        <v>4302983.9237600006</v>
      </c>
      <c r="I11" s="1027"/>
      <c r="J11" s="1027">
        <v>26763</v>
      </c>
      <c r="K11" s="1027"/>
      <c r="L11" s="1027">
        <v>8536519.86675</v>
      </c>
      <c r="M11" s="1027"/>
      <c r="N11" s="1027">
        <v>624910</v>
      </c>
      <c r="O11" s="1027"/>
      <c r="P11" s="1027">
        <v>100282095.9962</v>
      </c>
      <c r="Q11" s="1027"/>
      <c r="R11" s="1027">
        <v>2071900</v>
      </c>
      <c r="S11" s="1027"/>
      <c r="T11" s="1027">
        <v>113121599.78671001</v>
      </c>
    </row>
    <row r="12" spans="1:21" s="24" customFormat="1" ht="15" customHeight="1">
      <c r="A12" s="184"/>
      <c r="B12" s="1028" t="s">
        <v>981</v>
      </c>
      <c r="C12" s="1028"/>
      <c r="D12" s="1029">
        <v>12242</v>
      </c>
      <c r="F12" s="1030">
        <v>1375679</v>
      </c>
      <c r="G12" s="1030"/>
      <c r="H12" s="1030">
        <v>482473.96879000124</v>
      </c>
      <c r="I12" s="1030"/>
      <c r="J12" s="1030">
        <v>17723</v>
      </c>
      <c r="K12" s="1030"/>
      <c r="L12" s="1030">
        <v>33373.254009999335</v>
      </c>
      <c r="M12" s="1030"/>
      <c r="N12" s="1030">
        <v>465358</v>
      </c>
      <c r="O12" s="1030"/>
      <c r="P12" s="1030">
        <v>647780.46899999678</v>
      </c>
      <c r="Q12" s="1030"/>
      <c r="R12" s="1030">
        <v>1858760</v>
      </c>
      <c r="S12" s="1030"/>
      <c r="T12" s="1030">
        <v>1163627.6918000132</v>
      </c>
    </row>
    <row r="13" spans="1:21" s="24" customFormat="1" ht="15" customHeight="1">
      <c r="A13" s="184" t="s">
        <v>982</v>
      </c>
      <c r="B13" s="1029">
        <v>12242</v>
      </c>
      <c r="C13" s="1029" t="s">
        <v>983</v>
      </c>
      <c r="D13" s="1029">
        <v>30605</v>
      </c>
      <c r="F13" s="1030">
        <v>26132</v>
      </c>
      <c r="G13" s="1030"/>
      <c r="H13" s="1030">
        <v>496006.88920999999</v>
      </c>
      <c r="I13" s="1030"/>
      <c r="J13" s="1030">
        <v>2594</v>
      </c>
      <c r="K13" s="1030"/>
      <c r="L13" s="1030">
        <v>51850.782729999999</v>
      </c>
      <c r="M13" s="1030"/>
      <c r="N13" s="1030">
        <v>47207</v>
      </c>
      <c r="O13" s="1030"/>
      <c r="P13" s="1030">
        <v>942074.11277000001</v>
      </c>
      <c r="Q13" s="1030"/>
      <c r="R13" s="1030">
        <v>75933</v>
      </c>
      <c r="S13" s="1030"/>
      <c r="T13" s="1030">
        <v>1489931.78471</v>
      </c>
    </row>
    <row r="14" spans="1:21" s="24" customFormat="1" ht="15" customHeight="1">
      <c r="A14" s="184" t="s">
        <v>982</v>
      </c>
      <c r="B14" s="1029">
        <v>30605</v>
      </c>
      <c r="C14" s="1029" t="s">
        <v>983</v>
      </c>
      <c r="D14" s="1029">
        <v>61210</v>
      </c>
      <c r="F14" s="1030">
        <v>8992</v>
      </c>
      <c r="G14" s="1030"/>
      <c r="H14" s="1030">
        <v>379816.50669999997</v>
      </c>
      <c r="I14" s="1030"/>
      <c r="J14" s="1030">
        <v>1740</v>
      </c>
      <c r="K14" s="1030"/>
      <c r="L14" s="1030">
        <v>76818.178</v>
      </c>
      <c r="M14" s="1030"/>
      <c r="N14" s="1030">
        <v>31686</v>
      </c>
      <c r="O14" s="1030"/>
      <c r="P14" s="1030">
        <v>1389527.6302799999</v>
      </c>
      <c r="Q14" s="1030"/>
      <c r="R14" s="1030">
        <v>42418</v>
      </c>
      <c r="S14" s="1030"/>
      <c r="T14" s="1030">
        <v>1846162.31498</v>
      </c>
    </row>
    <row r="15" spans="1:21" s="24" customFormat="1" ht="15" customHeight="1">
      <c r="A15" s="184" t="s">
        <v>982</v>
      </c>
      <c r="B15" s="1029">
        <v>61210</v>
      </c>
      <c r="C15" s="1029" t="s">
        <v>983</v>
      </c>
      <c r="D15" s="1029">
        <v>122420</v>
      </c>
      <c r="F15" s="1030">
        <v>4391</v>
      </c>
      <c r="G15" s="1030"/>
      <c r="H15" s="1030">
        <v>377131.56473000004</v>
      </c>
      <c r="I15" s="1030"/>
      <c r="J15" s="1030">
        <v>1463</v>
      </c>
      <c r="K15" s="1030"/>
      <c r="L15" s="1030">
        <v>128072.64418</v>
      </c>
      <c r="M15" s="1030"/>
      <c r="N15" s="1030">
        <v>26550</v>
      </c>
      <c r="O15" s="1030"/>
      <c r="P15" s="1030">
        <v>2315286.2764599998</v>
      </c>
      <c r="Q15" s="1030"/>
      <c r="R15" s="1030">
        <v>32404</v>
      </c>
      <c r="S15" s="1030"/>
      <c r="T15" s="1030">
        <v>2820490.4853699999</v>
      </c>
    </row>
    <row r="16" spans="1:21" s="24" customFormat="1" ht="15" customHeight="1">
      <c r="A16" s="184" t="s">
        <v>982</v>
      </c>
      <c r="B16" s="1029">
        <v>122420</v>
      </c>
      <c r="C16" s="1029" t="s">
        <v>983</v>
      </c>
      <c r="D16" s="1029">
        <v>244840</v>
      </c>
      <c r="F16" s="1030">
        <v>2477</v>
      </c>
      <c r="G16" s="1030"/>
      <c r="H16" s="1030">
        <v>426674.42123000004</v>
      </c>
      <c r="I16" s="1030"/>
      <c r="J16" s="1030">
        <v>1086</v>
      </c>
      <c r="K16" s="1030"/>
      <c r="L16" s="1030">
        <v>188860.37044999999</v>
      </c>
      <c r="M16" s="1030"/>
      <c r="N16" s="1030">
        <v>19958</v>
      </c>
      <c r="O16" s="1030"/>
      <c r="P16" s="1030">
        <v>3461612.7194499997</v>
      </c>
      <c r="Q16" s="1030"/>
      <c r="R16" s="1030">
        <v>23521</v>
      </c>
      <c r="S16" s="1030"/>
      <c r="T16" s="1030">
        <v>4077147.51113</v>
      </c>
    </row>
    <row r="17" spans="1:20" s="24" customFormat="1" ht="15" customHeight="1">
      <c r="A17" s="184" t="s">
        <v>982</v>
      </c>
      <c r="B17" s="1029">
        <v>244840</v>
      </c>
      <c r="C17" s="1029" t="s">
        <v>983</v>
      </c>
      <c r="D17" s="1029">
        <v>489680</v>
      </c>
      <c r="F17" s="1030">
        <v>1400</v>
      </c>
      <c r="G17" s="1030"/>
      <c r="H17" s="1030">
        <v>477000.39611000003</v>
      </c>
      <c r="I17" s="1030"/>
      <c r="J17" s="1030">
        <v>812</v>
      </c>
      <c r="K17" s="1030"/>
      <c r="L17" s="1030">
        <v>282668.86670999997</v>
      </c>
      <c r="M17" s="1030"/>
      <c r="N17" s="1030">
        <v>14107</v>
      </c>
      <c r="O17" s="1030"/>
      <c r="P17" s="1030">
        <v>4865114.1486299997</v>
      </c>
      <c r="Q17" s="1030"/>
      <c r="R17" s="1030">
        <v>16319</v>
      </c>
      <c r="S17" s="1030"/>
      <c r="T17" s="1030">
        <v>5624783.4114499995</v>
      </c>
    </row>
    <row r="18" spans="1:20" s="24" customFormat="1" ht="15" customHeight="1">
      <c r="A18" s="184" t="s">
        <v>982</v>
      </c>
      <c r="B18" s="1029">
        <v>489680</v>
      </c>
      <c r="C18" s="1029" t="s">
        <v>983</v>
      </c>
      <c r="D18" s="1029">
        <v>734520</v>
      </c>
      <c r="F18" s="1030">
        <v>451</v>
      </c>
      <c r="G18" s="1030"/>
      <c r="H18" s="1030">
        <v>267518.80134999997</v>
      </c>
      <c r="I18" s="1030"/>
      <c r="J18" s="1030">
        <v>352</v>
      </c>
      <c r="K18" s="1030"/>
      <c r="L18" s="1030">
        <v>209718.88133</v>
      </c>
      <c r="M18" s="1030"/>
      <c r="N18" s="1030">
        <v>5668</v>
      </c>
      <c r="O18" s="1030"/>
      <c r="P18" s="1030">
        <v>3385254.97945</v>
      </c>
      <c r="Q18" s="1030"/>
      <c r="R18" s="1030">
        <v>6471</v>
      </c>
      <c r="S18" s="1030"/>
      <c r="T18" s="1030">
        <v>3862492.6621300001</v>
      </c>
    </row>
    <row r="19" spans="1:20" s="24" customFormat="1" ht="15" customHeight="1">
      <c r="A19" s="184" t="s">
        <v>982</v>
      </c>
      <c r="B19" s="1029">
        <v>734520</v>
      </c>
      <c r="C19" s="1029" t="s">
        <v>983</v>
      </c>
      <c r="D19" s="1029">
        <v>979360</v>
      </c>
      <c r="F19" s="1030">
        <v>223</v>
      </c>
      <c r="G19" s="1030"/>
      <c r="H19" s="1030">
        <v>187643.86513999998</v>
      </c>
      <c r="I19" s="1030"/>
      <c r="J19" s="1030">
        <v>212</v>
      </c>
      <c r="K19" s="1030"/>
      <c r="L19" s="1030">
        <v>180805.59674000001</v>
      </c>
      <c r="M19" s="1030"/>
      <c r="N19" s="1030">
        <v>3148</v>
      </c>
      <c r="O19" s="1030"/>
      <c r="P19" s="1030">
        <v>2665895.9759</v>
      </c>
      <c r="Q19" s="1030"/>
      <c r="R19" s="1030">
        <v>3583</v>
      </c>
      <c r="S19" s="1030"/>
      <c r="T19" s="1030">
        <v>3034345.4377800003</v>
      </c>
    </row>
    <row r="20" spans="1:20" s="24" customFormat="1" ht="15" customHeight="1">
      <c r="A20" s="184" t="s">
        <v>982</v>
      </c>
      <c r="B20" s="1029">
        <v>979360</v>
      </c>
      <c r="C20" s="1029" t="s">
        <v>983</v>
      </c>
      <c r="D20" s="1029">
        <v>1224200</v>
      </c>
      <c r="F20" s="1030">
        <v>125</v>
      </c>
      <c r="G20" s="1030"/>
      <c r="H20" s="1030">
        <v>135613.11056999999</v>
      </c>
      <c r="I20" s="1030"/>
      <c r="J20" s="1030">
        <v>143</v>
      </c>
      <c r="K20" s="1030"/>
      <c r="L20" s="1030">
        <v>156671.22297</v>
      </c>
      <c r="M20" s="1030"/>
      <c r="N20" s="1030">
        <v>2045</v>
      </c>
      <c r="O20" s="1030"/>
      <c r="P20" s="1030">
        <v>2233646.3393999999</v>
      </c>
      <c r="Q20" s="1030"/>
      <c r="R20" s="1030">
        <v>2313</v>
      </c>
      <c r="S20" s="1030"/>
      <c r="T20" s="1030">
        <v>2525930.67294</v>
      </c>
    </row>
    <row r="21" spans="1:20" s="24" customFormat="1" ht="15" customHeight="1">
      <c r="A21" s="184" t="s">
        <v>982</v>
      </c>
      <c r="B21" s="1029">
        <v>1224200</v>
      </c>
      <c r="C21" s="1029" t="s">
        <v>983</v>
      </c>
      <c r="D21" s="1029">
        <v>1836300</v>
      </c>
      <c r="F21" s="1030">
        <v>152</v>
      </c>
      <c r="G21" s="1030"/>
      <c r="H21" s="1030">
        <v>226887.27085</v>
      </c>
      <c r="I21" s="1030"/>
      <c r="J21" s="1030">
        <v>189</v>
      </c>
      <c r="K21" s="1030"/>
      <c r="L21" s="1030">
        <v>279315.35716000001</v>
      </c>
      <c r="M21" s="1030"/>
      <c r="N21" s="1030">
        <v>2797</v>
      </c>
      <c r="O21" s="1030"/>
      <c r="P21" s="1030">
        <v>4177087.2213099999</v>
      </c>
      <c r="Q21" s="1030"/>
      <c r="R21" s="1030">
        <v>3138</v>
      </c>
      <c r="S21" s="1030"/>
      <c r="T21" s="1030">
        <v>4683289.84932</v>
      </c>
    </row>
    <row r="22" spans="1:20" s="24" customFormat="1" ht="15" customHeight="1">
      <c r="A22" s="184" t="s">
        <v>982</v>
      </c>
      <c r="B22" s="1029">
        <v>1836300</v>
      </c>
      <c r="C22" s="1029" t="s">
        <v>983</v>
      </c>
      <c r="D22" s="1029">
        <v>2448400</v>
      </c>
      <c r="F22" s="1030">
        <v>81</v>
      </c>
      <c r="G22" s="1030"/>
      <c r="H22" s="1030">
        <v>167536.45997999999</v>
      </c>
      <c r="I22" s="1030"/>
      <c r="J22" s="1030">
        <v>109</v>
      </c>
      <c r="K22" s="1030"/>
      <c r="L22" s="1030">
        <v>229413.05398</v>
      </c>
      <c r="M22" s="1030"/>
      <c r="N22" s="1030">
        <v>1541</v>
      </c>
      <c r="O22" s="1030"/>
      <c r="P22" s="1030">
        <v>3251227.5119400001</v>
      </c>
      <c r="Q22" s="1030"/>
      <c r="R22" s="1030">
        <v>1731</v>
      </c>
      <c r="S22" s="1030"/>
      <c r="T22" s="1030">
        <v>3648177.0259000002</v>
      </c>
    </row>
    <row r="23" spans="1:20" s="24" customFormat="1" ht="15" customHeight="1">
      <c r="A23" s="184" t="s">
        <v>982</v>
      </c>
      <c r="B23" s="1029">
        <v>2448400</v>
      </c>
      <c r="C23" s="1029" t="s">
        <v>983</v>
      </c>
      <c r="D23" s="1029">
        <v>6121000</v>
      </c>
      <c r="F23" s="1030">
        <v>98</v>
      </c>
      <c r="G23" s="1030"/>
      <c r="H23" s="1030">
        <v>362334.07594999997</v>
      </c>
      <c r="I23" s="1030"/>
      <c r="J23" s="1030">
        <v>223</v>
      </c>
      <c r="K23" s="1030"/>
      <c r="L23" s="1030">
        <v>857207.7781900001</v>
      </c>
      <c r="M23" s="1030"/>
      <c r="N23" s="1030">
        <v>2863</v>
      </c>
      <c r="O23" s="1030"/>
      <c r="P23" s="1030">
        <v>10809805.347200001</v>
      </c>
      <c r="Q23" s="1030"/>
      <c r="R23" s="1030">
        <v>3184</v>
      </c>
      <c r="S23" s="1030"/>
      <c r="T23" s="1030">
        <v>12029347.201340001</v>
      </c>
    </row>
    <row r="24" spans="1:20" s="24" customFormat="1" ht="15" customHeight="1">
      <c r="A24" s="184" t="s">
        <v>982</v>
      </c>
      <c r="B24" s="1029">
        <v>6121000</v>
      </c>
      <c r="C24" s="1029" t="s">
        <v>983</v>
      </c>
      <c r="D24" s="1029">
        <v>12242000</v>
      </c>
      <c r="F24" s="1030">
        <v>18</v>
      </c>
      <c r="G24" s="1030"/>
      <c r="H24" s="1030">
        <v>147730.21428000001</v>
      </c>
      <c r="I24" s="1030"/>
      <c r="J24" s="1030">
        <v>57</v>
      </c>
      <c r="K24" s="1030"/>
      <c r="L24" s="1030">
        <v>474915.86537000001</v>
      </c>
      <c r="M24" s="1030"/>
      <c r="N24" s="1030">
        <v>1035</v>
      </c>
      <c r="O24" s="1030"/>
      <c r="P24" s="1030">
        <v>8814042.7994899992</v>
      </c>
      <c r="Q24" s="1030"/>
      <c r="R24" s="1030">
        <v>1110</v>
      </c>
      <c r="S24" s="1030"/>
      <c r="T24" s="1030">
        <v>9436688.8791399989</v>
      </c>
    </row>
    <row r="25" spans="1:20" s="24" customFormat="1" ht="15" customHeight="1">
      <c r="A25" s="184" t="s">
        <v>982</v>
      </c>
      <c r="B25" s="1029">
        <v>12242000</v>
      </c>
      <c r="C25" s="1029" t="s">
        <v>983</v>
      </c>
      <c r="D25" s="627" t="s">
        <v>984</v>
      </c>
      <c r="F25" s="1030">
        <v>8</v>
      </c>
      <c r="G25" s="1030"/>
      <c r="H25" s="1030">
        <v>168616.37887000002</v>
      </c>
      <c r="I25" s="1030"/>
      <c r="J25" s="1030">
        <v>60</v>
      </c>
      <c r="K25" s="1030"/>
      <c r="L25" s="1030">
        <v>5386828.0149300005</v>
      </c>
      <c r="M25" s="1030"/>
      <c r="N25" s="1030">
        <v>947</v>
      </c>
      <c r="O25" s="1030"/>
      <c r="P25" s="1030">
        <v>51323740.464919999</v>
      </c>
      <c r="Q25" s="1030"/>
      <c r="R25" s="1030">
        <v>1015</v>
      </c>
      <c r="S25" s="1030"/>
      <c r="T25" s="1030">
        <v>56879184.858720005</v>
      </c>
    </row>
    <row r="26" spans="1:20" s="24" customFormat="1" ht="9.75" customHeight="1">
      <c r="A26" s="184"/>
      <c r="C26" s="184"/>
      <c r="D26" s="1031"/>
      <c r="F26" s="1030"/>
      <c r="G26" s="1030"/>
      <c r="H26" s="1030"/>
      <c r="I26" s="1030"/>
      <c r="J26" s="1030"/>
      <c r="K26" s="1030"/>
      <c r="L26" s="1030"/>
      <c r="M26" s="1030"/>
      <c r="N26" s="1030"/>
      <c r="O26" s="1030"/>
      <c r="P26" s="1030"/>
      <c r="Q26" s="1030"/>
      <c r="R26" s="1030"/>
      <c r="S26" s="1030"/>
      <c r="T26" s="1030"/>
    </row>
    <row r="27" spans="1:20" s="24" customFormat="1" ht="18" customHeight="1">
      <c r="A27" s="958" t="s">
        <v>141</v>
      </c>
      <c r="C27" s="184"/>
      <c r="D27" s="1026"/>
      <c r="F27" s="1027">
        <v>37043725</v>
      </c>
      <c r="G27" s="1027"/>
      <c r="H27" s="1027">
        <v>97990081.867649987</v>
      </c>
      <c r="I27" s="1027"/>
      <c r="J27" s="1027">
        <v>10754</v>
      </c>
      <c r="K27" s="1027"/>
      <c r="L27" s="1027">
        <v>1352264.9203599999</v>
      </c>
      <c r="M27" s="1027"/>
      <c r="N27" s="1027">
        <v>203014</v>
      </c>
      <c r="O27" s="1027"/>
      <c r="P27" s="1027">
        <v>11335087.37662</v>
      </c>
      <c r="Q27" s="1027"/>
      <c r="R27" s="1027">
        <v>37257493</v>
      </c>
      <c r="S27" s="1027"/>
      <c r="T27" s="1027">
        <v>110677434.16463001</v>
      </c>
    </row>
    <row r="28" spans="1:20" s="24" customFormat="1" ht="15" customHeight="1">
      <c r="A28" s="184"/>
      <c r="B28" s="1028" t="s">
        <v>981</v>
      </c>
      <c r="C28" s="1028"/>
      <c r="D28" s="1029">
        <v>12242</v>
      </c>
      <c r="F28" s="1030">
        <v>35707465</v>
      </c>
      <c r="G28" s="1030"/>
      <c r="H28" s="1030">
        <v>18483997.751769975</v>
      </c>
      <c r="I28" s="1030"/>
      <c r="J28" s="1030">
        <v>7396</v>
      </c>
      <c r="K28" s="1030"/>
      <c r="L28" s="1030">
        <v>13465.673049999867</v>
      </c>
      <c r="M28" s="1030"/>
      <c r="N28" s="1030">
        <v>170901</v>
      </c>
      <c r="O28" s="1030"/>
      <c r="P28" s="1030">
        <v>186471.00166000053</v>
      </c>
      <c r="Q28" s="1030"/>
      <c r="R28" s="1030">
        <v>35885762</v>
      </c>
      <c r="S28" s="1030"/>
      <c r="T28" s="1030">
        <v>18683934.42648001</v>
      </c>
    </row>
    <row r="29" spans="1:20" s="24" customFormat="1" ht="15" customHeight="1">
      <c r="A29" s="184" t="s">
        <v>982</v>
      </c>
      <c r="B29" s="1029">
        <v>12242</v>
      </c>
      <c r="C29" s="1029" t="s">
        <v>983</v>
      </c>
      <c r="D29" s="1029">
        <v>30605</v>
      </c>
      <c r="F29" s="1030">
        <v>712436</v>
      </c>
      <c r="G29" s="1030"/>
      <c r="H29" s="1030">
        <v>13806159.31184</v>
      </c>
      <c r="I29" s="1030"/>
      <c r="J29" s="1030">
        <v>1067</v>
      </c>
      <c r="K29" s="1030"/>
      <c r="L29" s="1030">
        <v>21733.90684</v>
      </c>
      <c r="M29" s="1030"/>
      <c r="N29" s="1030">
        <v>12120</v>
      </c>
      <c r="O29" s="1030"/>
      <c r="P29" s="1030">
        <v>240177.23355999999</v>
      </c>
      <c r="Q29" s="1030"/>
      <c r="R29" s="1030">
        <v>725623</v>
      </c>
      <c r="S29" s="1030"/>
      <c r="T29" s="1030">
        <v>14068070.45224</v>
      </c>
    </row>
    <row r="30" spans="1:20" s="24" customFormat="1" ht="15" customHeight="1">
      <c r="A30" s="184" t="s">
        <v>982</v>
      </c>
      <c r="B30" s="1029">
        <v>30605</v>
      </c>
      <c r="C30" s="1029" t="s">
        <v>983</v>
      </c>
      <c r="D30" s="1029">
        <v>61210</v>
      </c>
      <c r="F30" s="1030">
        <v>324077</v>
      </c>
      <c r="G30" s="1030"/>
      <c r="H30" s="1030">
        <v>13882820.608589999</v>
      </c>
      <c r="I30" s="1030"/>
      <c r="J30" s="1030">
        <v>753</v>
      </c>
      <c r="K30" s="1030"/>
      <c r="L30" s="1030">
        <v>32779.419860000002</v>
      </c>
      <c r="M30" s="1030"/>
      <c r="N30" s="1030">
        <v>7335</v>
      </c>
      <c r="O30" s="1030"/>
      <c r="P30" s="1030">
        <v>317997.17264999996</v>
      </c>
      <c r="Q30" s="1030"/>
      <c r="R30" s="1030">
        <v>332165</v>
      </c>
      <c r="S30" s="1030"/>
      <c r="T30" s="1030">
        <v>14233597.201100001</v>
      </c>
    </row>
    <row r="31" spans="1:20" s="24" customFormat="1" ht="15" customHeight="1">
      <c r="A31" s="184" t="s">
        <v>982</v>
      </c>
      <c r="B31" s="1029">
        <v>61210</v>
      </c>
      <c r="C31" s="1029" t="s">
        <v>983</v>
      </c>
      <c r="D31" s="1029">
        <v>122420</v>
      </c>
      <c r="F31" s="1030">
        <v>176269</v>
      </c>
      <c r="G31" s="1030"/>
      <c r="H31" s="1030">
        <v>14989695.717319999</v>
      </c>
      <c r="I31" s="1030"/>
      <c r="J31" s="1030">
        <v>506</v>
      </c>
      <c r="K31" s="1030"/>
      <c r="L31" s="1030">
        <v>43342.807759999996</v>
      </c>
      <c r="M31" s="1030"/>
      <c r="N31" s="1030">
        <v>5432</v>
      </c>
      <c r="O31" s="1030"/>
      <c r="P31" s="1030">
        <v>472942.44675</v>
      </c>
      <c r="Q31" s="1030"/>
      <c r="R31" s="1030">
        <v>182207</v>
      </c>
      <c r="S31" s="1030"/>
      <c r="T31" s="1030">
        <v>15505980.971829999</v>
      </c>
    </row>
    <row r="32" spans="1:20" s="24" customFormat="1" ht="15" customHeight="1">
      <c r="A32" s="184" t="s">
        <v>982</v>
      </c>
      <c r="B32" s="1029">
        <v>122420</v>
      </c>
      <c r="C32" s="1029" t="s">
        <v>983</v>
      </c>
      <c r="D32" s="1029">
        <v>244840</v>
      </c>
      <c r="F32" s="1030">
        <v>79146</v>
      </c>
      <c r="G32" s="1030"/>
      <c r="H32" s="1030">
        <v>13303590.70142</v>
      </c>
      <c r="I32" s="1030"/>
      <c r="J32" s="1030">
        <v>395</v>
      </c>
      <c r="K32" s="1030"/>
      <c r="L32" s="1030">
        <v>69542.245120000007</v>
      </c>
      <c r="M32" s="1030"/>
      <c r="N32" s="1030">
        <v>3422</v>
      </c>
      <c r="O32" s="1030"/>
      <c r="P32" s="1030">
        <v>588316.39842999994</v>
      </c>
      <c r="Q32" s="1030"/>
      <c r="R32" s="1030">
        <v>82963</v>
      </c>
      <c r="S32" s="1030"/>
      <c r="T32" s="1030">
        <v>13961449.344969999</v>
      </c>
    </row>
    <row r="33" spans="1:20" s="24" customFormat="1" ht="15" customHeight="1">
      <c r="A33" s="184" t="s">
        <v>982</v>
      </c>
      <c r="B33" s="1029">
        <v>244840</v>
      </c>
      <c r="C33" s="1029" t="s">
        <v>983</v>
      </c>
      <c r="D33" s="1029">
        <v>489680</v>
      </c>
      <c r="F33" s="1030">
        <v>30761</v>
      </c>
      <c r="G33" s="1030"/>
      <c r="H33" s="1030">
        <v>10248313.66526</v>
      </c>
      <c r="I33" s="1030"/>
      <c r="J33" s="1030">
        <v>255</v>
      </c>
      <c r="K33" s="1030"/>
      <c r="L33" s="1030">
        <v>87632.445160000003</v>
      </c>
      <c r="M33" s="1030"/>
      <c r="N33" s="1030">
        <v>1942</v>
      </c>
      <c r="O33" s="1030"/>
      <c r="P33" s="1030">
        <v>657000.52561999997</v>
      </c>
      <c r="Q33" s="1030"/>
      <c r="R33" s="1030">
        <v>32958</v>
      </c>
      <c r="S33" s="1030"/>
      <c r="T33" s="1030">
        <v>10992946.63604</v>
      </c>
    </row>
    <row r="34" spans="1:20" s="24" customFormat="1" ht="15" customHeight="1">
      <c r="A34" s="184" t="s">
        <v>982</v>
      </c>
      <c r="B34" s="1029">
        <v>489680</v>
      </c>
      <c r="C34" s="1029" t="s">
        <v>983</v>
      </c>
      <c r="D34" s="1029">
        <v>734520</v>
      </c>
      <c r="F34" s="1030">
        <v>7273</v>
      </c>
      <c r="G34" s="1030"/>
      <c r="H34" s="1030">
        <v>4289999.8186300006</v>
      </c>
      <c r="I34" s="1030"/>
      <c r="J34" s="1030">
        <v>104</v>
      </c>
      <c r="K34" s="1030"/>
      <c r="L34" s="1030">
        <v>61834.572060000006</v>
      </c>
      <c r="M34" s="1030"/>
      <c r="N34" s="1030">
        <v>648</v>
      </c>
      <c r="O34" s="1030"/>
      <c r="P34" s="1030">
        <v>386652.88112999999</v>
      </c>
      <c r="Q34" s="1030"/>
      <c r="R34" s="1030">
        <v>8025</v>
      </c>
      <c r="S34" s="1030"/>
      <c r="T34" s="1030">
        <v>4738487.2718199994</v>
      </c>
    </row>
    <row r="35" spans="1:20" s="24" customFormat="1" ht="15" customHeight="1">
      <c r="A35" s="184" t="s">
        <v>982</v>
      </c>
      <c r="B35" s="1029">
        <v>734520</v>
      </c>
      <c r="C35" s="1029" t="s">
        <v>983</v>
      </c>
      <c r="D35" s="1029">
        <v>979360</v>
      </c>
      <c r="F35" s="1030">
        <v>2740</v>
      </c>
      <c r="G35" s="1030"/>
      <c r="H35" s="1030">
        <v>2295865.2985799997</v>
      </c>
      <c r="I35" s="1030"/>
      <c r="J35" s="1030">
        <v>66</v>
      </c>
      <c r="K35" s="1030"/>
      <c r="L35" s="1030">
        <v>56459.942609999998</v>
      </c>
      <c r="M35" s="1030"/>
      <c r="N35" s="1030">
        <v>322</v>
      </c>
      <c r="O35" s="1030"/>
      <c r="P35" s="1030">
        <v>270804.28281999996</v>
      </c>
      <c r="Q35" s="1030"/>
      <c r="R35" s="1030">
        <v>3128</v>
      </c>
      <c r="S35" s="1030"/>
      <c r="T35" s="1030">
        <v>2623129.5240100003</v>
      </c>
    </row>
    <row r="36" spans="1:20" s="24" customFormat="1" ht="15" customHeight="1">
      <c r="A36" s="184" t="s">
        <v>982</v>
      </c>
      <c r="B36" s="1029">
        <v>979360</v>
      </c>
      <c r="C36" s="1029" t="s">
        <v>983</v>
      </c>
      <c r="D36" s="1029">
        <v>1224200</v>
      </c>
      <c r="F36" s="1030">
        <v>1278</v>
      </c>
      <c r="G36" s="1030"/>
      <c r="H36" s="1030">
        <v>1393405.5242600001</v>
      </c>
      <c r="I36" s="1030"/>
      <c r="J36" s="1030">
        <v>36</v>
      </c>
      <c r="K36" s="1030"/>
      <c r="L36" s="1030">
        <v>40134.26496</v>
      </c>
      <c r="M36" s="1030"/>
      <c r="N36" s="1030">
        <v>169</v>
      </c>
      <c r="O36" s="1030"/>
      <c r="P36" s="1030">
        <v>184560.86009999999</v>
      </c>
      <c r="Q36" s="1030"/>
      <c r="R36" s="1030">
        <v>1483</v>
      </c>
      <c r="S36" s="1030"/>
      <c r="T36" s="1030">
        <v>1618100.6493199999</v>
      </c>
    </row>
    <row r="37" spans="1:20" s="24" customFormat="1" ht="15" customHeight="1">
      <c r="A37" s="184" t="s">
        <v>982</v>
      </c>
      <c r="B37" s="1029">
        <v>1224200</v>
      </c>
      <c r="C37" s="1029" t="s">
        <v>983</v>
      </c>
      <c r="D37" s="1029">
        <v>1836300</v>
      </c>
      <c r="F37" s="1030">
        <v>1302</v>
      </c>
      <c r="G37" s="1030"/>
      <c r="H37" s="1030">
        <v>1913573.7930099999</v>
      </c>
      <c r="I37" s="1030"/>
      <c r="J37" s="1030">
        <v>56</v>
      </c>
      <c r="K37" s="1030"/>
      <c r="L37" s="1030">
        <v>86662.744790000012</v>
      </c>
      <c r="M37" s="1030"/>
      <c r="N37" s="1030">
        <v>237</v>
      </c>
      <c r="O37" s="1030"/>
      <c r="P37" s="1030">
        <v>356392.30505999998</v>
      </c>
      <c r="Q37" s="1030"/>
      <c r="R37" s="1030">
        <v>1595</v>
      </c>
      <c r="S37" s="1030"/>
      <c r="T37" s="1030">
        <v>2356628.8428600002</v>
      </c>
    </row>
    <row r="38" spans="1:20" s="24" customFormat="1" ht="15" customHeight="1">
      <c r="A38" s="184" t="s">
        <v>982</v>
      </c>
      <c r="B38" s="1029">
        <v>1836300</v>
      </c>
      <c r="C38" s="1029" t="s">
        <v>983</v>
      </c>
      <c r="D38" s="1029">
        <v>2448400</v>
      </c>
      <c r="F38" s="1030">
        <v>459</v>
      </c>
      <c r="G38" s="1030"/>
      <c r="H38" s="1030">
        <v>960779.44384000008</v>
      </c>
      <c r="I38" s="1030"/>
      <c r="J38" s="1030">
        <v>44</v>
      </c>
      <c r="K38" s="1030"/>
      <c r="L38" s="1030">
        <v>91977.742639999997</v>
      </c>
      <c r="M38" s="1030"/>
      <c r="N38" s="1030">
        <v>160</v>
      </c>
      <c r="O38" s="1030"/>
      <c r="P38" s="1030">
        <v>337965.36705</v>
      </c>
      <c r="Q38" s="1030"/>
      <c r="R38" s="1030">
        <v>663</v>
      </c>
      <c r="S38" s="1030"/>
      <c r="T38" s="1030">
        <v>1390722.5535299999</v>
      </c>
    </row>
    <row r="39" spans="1:20" s="24" customFormat="1" ht="15" customHeight="1">
      <c r="A39" s="184" t="s">
        <v>982</v>
      </c>
      <c r="B39" s="1029">
        <v>2448400</v>
      </c>
      <c r="C39" s="1029" t="s">
        <v>983</v>
      </c>
      <c r="D39" s="1029">
        <v>6121000</v>
      </c>
      <c r="F39" s="1030">
        <v>446</v>
      </c>
      <c r="G39" s="1030"/>
      <c r="H39" s="1030">
        <v>1533199.5295899999</v>
      </c>
      <c r="I39" s="1030"/>
      <c r="J39" s="1030">
        <v>54</v>
      </c>
      <c r="K39" s="1030"/>
      <c r="L39" s="1030">
        <v>211598.27194999999</v>
      </c>
      <c r="M39" s="1030"/>
      <c r="N39" s="1030">
        <v>200</v>
      </c>
      <c r="O39" s="1030"/>
      <c r="P39" s="1030">
        <v>733084.03809000005</v>
      </c>
      <c r="Q39" s="1030"/>
      <c r="R39" s="1030">
        <v>700</v>
      </c>
      <c r="S39" s="1030"/>
      <c r="T39" s="1030">
        <v>2477881.8396300003</v>
      </c>
    </row>
    <row r="40" spans="1:20" s="24" customFormat="1" ht="15" customHeight="1">
      <c r="A40" s="184" t="s">
        <v>982</v>
      </c>
      <c r="B40" s="1029">
        <v>6121000</v>
      </c>
      <c r="C40" s="1029" t="s">
        <v>983</v>
      </c>
      <c r="D40" s="1029">
        <v>12242000</v>
      </c>
      <c r="F40" s="1030">
        <v>54</v>
      </c>
      <c r="G40" s="1030"/>
      <c r="H40" s="1030">
        <v>434173.46339999995</v>
      </c>
      <c r="I40" s="1030"/>
      <c r="J40" s="1030">
        <v>13</v>
      </c>
      <c r="K40" s="1030"/>
      <c r="L40" s="1030">
        <v>103387.80438</v>
      </c>
      <c r="M40" s="1030"/>
      <c r="N40" s="1030">
        <v>62</v>
      </c>
      <c r="O40" s="1030"/>
      <c r="P40" s="1030">
        <v>517341.85937000002</v>
      </c>
      <c r="Q40" s="1030"/>
      <c r="R40" s="1030">
        <v>129</v>
      </c>
      <c r="S40" s="1030"/>
      <c r="T40" s="1030">
        <v>1054903.1271500001</v>
      </c>
    </row>
    <row r="41" spans="1:20" s="24" customFormat="1" ht="15" customHeight="1">
      <c r="A41" s="184" t="s">
        <v>982</v>
      </c>
      <c r="B41" s="1029">
        <v>12242000</v>
      </c>
      <c r="C41" s="1029" t="s">
        <v>983</v>
      </c>
      <c r="D41" s="1029" t="s">
        <v>984</v>
      </c>
      <c r="F41" s="1030">
        <v>19</v>
      </c>
      <c r="G41" s="1030"/>
      <c r="H41" s="1030">
        <v>454507.24014000001</v>
      </c>
      <c r="I41" s="1030"/>
      <c r="J41" s="1030">
        <v>9</v>
      </c>
      <c r="K41" s="1030"/>
      <c r="L41" s="1030">
        <v>431713.07918</v>
      </c>
      <c r="M41" s="1030"/>
      <c r="N41" s="1030">
        <v>64</v>
      </c>
      <c r="O41" s="1030"/>
      <c r="P41" s="1030">
        <v>6085381.0043299999</v>
      </c>
      <c r="Q41" s="1030"/>
      <c r="R41" s="1030">
        <v>92</v>
      </c>
      <c r="S41" s="1030"/>
      <c r="T41" s="1030">
        <v>6971601.3236499997</v>
      </c>
    </row>
    <row r="42" spans="1:20" s="24" customFormat="1" ht="9.75" customHeight="1">
      <c r="A42" s="184"/>
      <c r="C42" s="184"/>
      <c r="D42" s="1026"/>
      <c r="F42" s="1030"/>
      <c r="G42" s="1030"/>
      <c r="H42" s="1030"/>
      <c r="I42" s="1030"/>
      <c r="J42" s="1030"/>
      <c r="K42" s="1030"/>
      <c r="L42" s="1030"/>
      <c r="M42" s="1030"/>
      <c r="N42" s="1030"/>
      <c r="O42" s="1030"/>
      <c r="P42" s="1030"/>
      <c r="Q42" s="1030"/>
      <c r="R42" s="1030"/>
      <c r="S42" s="1030"/>
      <c r="T42" s="1030"/>
    </row>
    <row r="43" spans="1:20" s="24" customFormat="1" ht="18" customHeight="1">
      <c r="A43" s="958" t="s">
        <v>143</v>
      </c>
      <c r="C43" s="184"/>
      <c r="D43" s="1026"/>
      <c r="F43" s="1027">
        <v>706135</v>
      </c>
      <c r="G43" s="1027"/>
      <c r="H43" s="1027">
        <v>52718523.257959999</v>
      </c>
      <c r="I43" s="1027"/>
      <c r="J43" s="1027">
        <v>3610</v>
      </c>
      <c r="K43" s="1027"/>
      <c r="L43" s="1027">
        <v>6303661.7312200004</v>
      </c>
      <c r="M43" s="1027"/>
      <c r="N43" s="1027">
        <v>45919</v>
      </c>
      <c r="O43" s="1027"/>
      <c r="P43" s="1027">
        <v>57727411.951800004</v>
      </c>
      <c r="Q43" s="1027"/>
      <c r="R43" s="1027">
        <v>755664</v>
      </c>
      <c r="S43" s="1027"/>
      <c r="T43" s="1027">
        <v>116749596.94098</v>
      </c>
    </row>
    <row r="44" spans="1:20" s="24" customFormat="1" ht="15" customHeight="1">
      <c r="A44" s="184"/>
      <c r="B44" s="1028" t="s">
        <v>981</v>
      </c>
      <c r="C44" s="1028"/>
      <c r="D44" s="1029">
        <v>12242</v>
      </c>
      <c r="F44" s="1030">
        <v>277857</v>
      </c>
      <c r="G44" s="1030"/>
      <c r="H44" s="1030">
        <v>1069531.5243199989</v>
      </c>
      <c r="I44" s="1030"/>
      <c r="J44" s="1030">
        <v>1853</v>
      </c>
      <c r="K44" s="1030"/>
      <c r="L44" s="1030">
        <v>3940.6088000005111</v>
      </c>
      <c r="M44" s="1030"/>
      <c r="N44" s="1030">
        <v>28760</v>
      </c>
      <c r="O44" s="1030"/>
      <c r="P44" s="1030">
        <v>96473.263439998031</v>
      </c>
      <c r="Q44" s="1030"/>
      <c r="R44" s="1030">
        <v>308470</v>
      </c>
      <c r="S44" s="1030"/>
      <c r="T44" s="1030">
        <v>1169945.3965599984</v>
      </c>
    </row>
    <row r="45" spans="1:20" s="24" customFormat="1" ht="15" customHeight="1">
      <c r="A45" s="184" t="s">
        <v>982</v>
      </c>
      <c r="B45" s="1029">
        <v>12242</v>
      </c>
      <c r="C45" s="1029" t="s">
        <v>983</v>
      </c>
      <c r="D45" s="1029">
        <v>30605</v>
      </c>
      <c r="F45" s="1030">
        <v>136460</v>
      </c>
      <c r="G45" s="1030"/>
      <c r="H45" s="1030">
        <v>2859257.5248200004</v>
      </c>
      <c r="I45" s="1030"/>
      <c r="J45" s="1030">
        <v>474</v>
      </c>
      <c r="K45" s="1030"/>
      <c r="L45" s="1030">
        <v>9766.989160000001</v>
      </c>
      <c r="M45" s="1030"/>
      <c r="N45" s="1030">
        <v>8498</v>
      </c>
      <c r="O45" s="1030"/>
      <c r="P45" s="1030">
        <v>145442.49353000001</v>
      </c>
      <c r="Q45" s="1030"/>
      <c r="R45" s="1030">
        <v>145432</v>
      </c>
      <c r="S45" s="1030"/>
      <c r="T45" s="1030">
        <v>3014467.0075100004</v>
      </c>
    </row>
    <row r="46" spans="1:20" s="24" customFormat="1" ht="15" customHeight="1">
      <c r="A46" s="184" t="s">
        <v>982</v>
      </c>
      <c r="B46" s="1029">
        <v>30605</v>
      </c>
      <c r="C46" s="1029" t="s">
        <v>983</v>
      </c>
      <c r="D46" s="1029">
        <v>61210</v>
      </c>
      <c r="F46" s="1030">
        <v>107525</v>
      </c>
      <c r="G46" s="1030"/>
      <c r="H46" s="1030">
        <v>4835329.7630099999</v>
      </c>
      <c r="I46" s="1030"/>
      <c r="J46" s="1030">
        <v>277</v>
      </c>
      <c r="K46" s="1030"/>
      <c r="L46" s="1030">
        <v>11991.79089</v>
      </c>
      <c r="M46" s="1030"/>
      <c r="N46" s="1030">
        <v>1348</v>
      </c>
      <c r="O46" s="1030"/>
      <c r="P46" s="1030">
        <v>58998.247750000002</v>
      </c>
      <c r="Q46" s="1030"/>
      <c r="R46" s="1030">
        <v>109150</v>
      </c>
      <c r="S46" s="1030"/>
      <c r="T46" s="1030">
        <v>4906319.8016499998</v>
      </c>
    </row>
    <row r="47" spans="1:20" s="24" customFormat="1" ht="15" customHeight="1">
      <c r="A47" s="184" t="s">
        <v>982</v>
      </c>
      <c r="B47" s="1029">
        <v>61210</v>
      </c>
      <c r="C47" s="1029" t="s">
        <v>983</v>
      </c>
      <c r="D47" s="1029">
        <v>122420</v>
      </c>
      <c r="F47" s="1030">
        <v>92374</v>
      </c>
      <c r="G47" s="1030"/>
      <c r="H47" s="1030">
        <v>8309440.2409100002</v>
      </c>
      <c r="I47" s="1030"/>
      <c r="J47" s="1030">
        <v>207</v>
      </c>
      <c r="K47" s="1030"/>
      <c r="L47" s="1030">
        <v>18123.067609999998</v>
      </c>
      <c r="M47" s="1030"/>
      <c r="N47" s="1030">
        <v>1208</v>
      </c>
      <c r="O47" s="1030"/>
      <c r="P47" s="1030">
        <v>107232.73395000001</v>
      </c>
      <c r="Q47" s="1030"/>
      <c r="R47" s="1030">
        <v>93789</v>
      </c>
      <c r="S47" s="1030"/>
      <c r="T47" s="1030">
        <v>8434796.0424700007</v>
      </c>
    </row>
    <row r="48" spans="1:20" s="24" customFormat="1" ht="15" customHeight="1">
      <c r="A48" s="184" t="s">
        <v>982</v>
      </c>
      <c r="B48" s="1029">
        <v>122420</v>
      </c>
      <c r="C48" s="1029" t="s">
        <v>983</v>
      </c>
      <c r="D48" s="1029">
        <v>244840</v>
      </c>
      <c r="F48" s="1030">
        <v>50878</v>
      </c>
      <c r="G48" s="1030"/>
      <c r="H48" s="1030">
        <v>8690835.8135899995</v>
      </c>
      <c r="I48" s="1030"/>
      <c r="J48" s="1030">
        <v>162</v>
      </c>
      <c r="K48" s="1030"/>
      <c r="L48" s="1030">
        <v>28176.452350000003</v>
      </c>
      <c r="M48" s="1030"/>
      <c r="N48" s="1030">
        <v>977</v>
      </c>
      <c r="O48" s="1030"/>
      <c r="P48" s="1030">
        <v>172403.40531</v>
      </c>
      <c r="Q48" s="1030"/>
      <c r="R48" s="1030">
        <v>52017</v>
      </c>
      <c r="S48" s="1030"/>
      <c r="T48" s="1030">
        <v>8891415.6712500006</v>
      </c>
    </row>
    <row r="49" spans="1:20" s="24" customFormat="1" ht="15" customHeight="1">
      <c r="A49" s="184" t="s">
        <v>982</v>
      </c>
      <c r="B49" s="1029">
        <v>244840</v>
      </c>
      <c r="C49" s="1029" t="s">
        <v>983</v>
      </c>
      <c r="D49" s="1029">
        <v>489680</v>
      </c>
      <c r="F49" s="1030">
        <v>25372</v>
      </c>
      <c r="G49" s="1030"/>
      <c r="H49" s="1030">
        <v>8550014.7576099988</v>
      </c>
      <c r="I49" s="1030"/>
      <c r="J49" s="1030">
        <v>150</v>
      </c>
      <c r="K49" s="1030"/>
      <c r="L49" s="1030">
        <v>52476.748140000003</v>
      </c>
      <c r="M49" s="1030"/>
      <c r="N49" s="1030">
        <v>987</v>
      </c>
      <c r="O49" s="1030"/>
      <c r="P49" s="1030">
        <v>347890.92018999998</v>
      </c>
      <c r="Q49" s="1030"/>
      <c r="R49" s="1030">
        <v>26509</v>
      </c>
      <c r="S49" s="1030"/>
      <c r="T49" s="1030">
        <v>8950382.4259400014</v>
      </c>
    </row>
    <row r="50" spans="1:20" s="24" customFormat="1" ht="15" customHeight="1">
      <c r="A50" s="184" t="s">
        <v>982</v>
      </c>
      <c r="B50" s="1029">
        <v>489680</v>
      </c>
      <c r="C50" s="1029" t="s">
        <v>983</v>
      </c>
      <c r="D50" s="1029">
        <v>734520</v>
      </c>
      <c r="F50" s="1030">
        <v>7348</v>
      </c>
      <c r="G50" s="1030"/>
      <c r="H50" s="1030">
        <v>4286373.7835799996</v>
      </c>
      <c r="I50" s="1030"/>
      <c r="J50" s="1030">
        <v>61</v>
      </c>
      <c r="K50" s="1030"/>
      <c r="L50" s="1030">
        <v>37269.317840000003</v>
      </c>
      <c r="M50" s="1030"/>
      <c r="N50" s="1030">
        <v>576</v>
      </c>
      <c r="O50" s="1030"/>
      <c r="P50" s="1030">
        <v>341817.64935000002</v>
      </c>
      <c r="Q50" s="1030"/>
      <c r="R50" s="1030">
        <v>7985</v>
      </c>
      <c r="S50" s="1030"/>
      <c r="T50" s="1030">
        <v>4665460.7507700007</v>
      </c>
    </row>
    <row r="51" spans="1:20" s="24" customFormat="1" ht="15" customHeight="1">
      <c r="A51" s="184" t="s">
        <v>982</v>
      </c>
      <c r="B51" s="1029">
        <v>734520</v>
      </c>
      <c r="C51" s="1029" t="s">
        <v>983</v>
      </c>
      <c r="D51" s="1029">
        <v>979360</v>
      </c>
      <c r="F51" s="1030">
        <v>3257</v>
      </c>
      <c r="G51" s="1030"/>
      <c r="H51" s="1030">
        <v>2705961.2992800004</v>
      </c>
      <c r="I51" s="1030"/>
      <c r="J51" s="1030">
        <v>53</v>
      </c>
      <c r="K51" s="1030"/>
      <c r="L51" s="1030">
        <v>45257.567779999998</v>
      </c>
      <c r="M51" s="1030"/>
      <c r="N51" s="1030">
        <v>363</v>
      </c>
      <c r="O51" s="1030"/>
      <c r="P51" s="1030">
        <v>304659.13893999998</v>
      </c>
      <c r="Q51" s="1030"/>
      <c r="R51" s="1030">
        <v>3673</v>
      </c>
      <c r="S51" s="1030"/>
      <c r="T51" s="1030">
        <v>3055878.0060000001</v>
      </c>
    </row>
    <row r="52" spans="1:20" s="24" customFormat="1" ht="15" customHeight="1">
      <c r="A52" s="184" t="s">
        <v>982</v>
      </c>
      <c r="B52" s="1029">
        <v>979360</v>
      </c>
      <c r="C52" s="1029" t="s">
        <v>983</v>
      </c>
      <c r="D52" s="1029">
        <v>1224200</v>
      </c>
      <c r="F52" s="1030">
        <v>1792</v>
      </c>
      <c r="G52" s="1030"/>
      <c r="H52" s="1030">
        <v>1946095.30743</v>
      </c>
      <c r="I52" s="1030"/>
      <c r="J52" s="1030">
        <v>34</v>
      </c>
      <c r="K52" s="1030"/>
      <c r="L52" s="1030">
        <v>36761.043439999994</v>
      </c>
      <c r="M52" s="1030"/>
      <c r="N52" s="1030">
        <v>302</v>
      </c>
      <c r="O52" s="1030"/>
      <c r="P52" s="1030">
        <v>326361.35094999999</v>
      </c>
      <c r="Q52" s="1030"/>
      <c r="R52" s="1030">
        <v>2128</v>
      </c>
      <c r="S52" s="1030"/>
      <c r="T52" s="1030">
        <v>2309217.7018200001</v>
      </c>
    </row>
    <row r="53" spans="1:20" s="24" customFormat="1" ht="15" customHeight="1">
      <c r="A53" s="184" t="s">
        <v>982</v>
      </c>
      <c r="B53" s="1029">
        <v>1224200</v>
      </c>
      <c r="C53" s="1029" t="s">
        <v>983</v>
      </c>
      <c r="D53" s="1029">
        <v>1836300</v>
      </c>
      <c r="F53" s="1030">
        <v>1552</v>
      </c>
      <c r="G53" s="1030"/>
      <c r="H53" s="1030">
        <v>2275954.97695</v>
      </c>
      <c r="I53" s="1030"/>
      <c r="J53" s="1030">
        <v>48</v>
      </c>
      <c r="K53" s="1030"/>
      <c r="L53" s="1030">
        <v>70737.591319999992</v>
      </c>
      <c r="M53" s="1030"/>
      <c r="N53" s="1030">
        <v>415</v>
      </c>
      <c r="O53" s="1030"/>
      <c r="P53" s="1030">
        <v>620391.11289999995</v>
      </c>
      <c r="Q53" s="1030"/>
      <c r="R53" s="1030">
        <v>2015</v>
      </c>
      <c r="S53" s="1030"/>
      <c r="T53" s="1030">
        <v>2967083.6811700002</v>
      </c>
    </row>
    <row r="54" spans="1:20" s="24" customFormat="1" ht="15" customHeight="1">
      <c r="A54" s="184" t="s">
        <v>982</v>
      </c>
      <c r="B54" s="1029">
        <v>1836300</v>
      </c>
      <c r="C54" s="1029" t="s">
        <v>983</v>
      </c>
      <c r="D54" s="1029">
        <v>2448400</v>
      </c>
      <c r="F54" s="1030">
        <v>705</v>
      </c>
      <c r="G54" s="1030"/>
      <c r="H54" s="1030">
        <v>1470764.0482399999</v>
      </c>
      <c r="I54" s="1030"/>
      <c r="J54" s="1030">
        <v>39</v>
      </c>
      <c r="K54" s="1030"/>
      <c r="L54" s="1030">
        <v>79549.334540000011</v>
      </c>
      <c r="M54" s="1030"/>
      <c r="N54" s="1030">
        <v>349</v>
      </c>
      <c r="O54" s="1030"/>
      <c r="P54" s="1030">
        <v>723993.08292999992</v>
      </c>
      <c r="Q54" s="1030"/>
      <c r="R54" s="1030">
        <v>1093</v>
      </c>
      <c r="S54" s="1030"/>
      <c r="T54" s="1030">
        <v>2274306.4657100001</v>
      </c>
    </row>
    <row r="55" spans="1:20" s="24" customFormat="1" ht="15" customHeight="1">
      <c r="A55" s="184" t="s">
        <v>982</v>
      </c>
      <c r="B55" s="1029">
        <v>2448400</v>
      </c>
      <c r="C55" s="1029" t="s">
        <v>983</v>
      </c>
      <c r="D55" s="1029">
        <v>6121000</v>
      </c>
      <c r="F55" s="1030">
        <v>811</v>
      </c>
      <c r="G55" s="1030"/>
      <c r="H55" s="1030">
        <v>2957694.18884</v>
      </c>
      <c r="I55" s="1030"/>
      <c r="J55" s="1030">
        <v>106</v>
      </c>
      <c r="K55" s="1030"/>
      <c r="L55" s="1030">
        <v>428363.77993999998</v>
      </c>
      <c r="M55" s="1030"/>
      <c r="N55" s="1030">
        <v>879</v>
      </c>
      <c r="O55" s="1030"/>
      <c r="P55" s="1030">
        <v>3411871.7926399997</v>
      </c>
      <c r="Q55" s="1030"/>
      <c r="R55" s="1030">
        <v>1796</v>
      </c>
      <c r="S55" s="1030"/>
      <c r="T55" s="1030">
        <v>6797929.7614200003</v>
      </c>
    </row>
    <row r="56" spans="1:20" s="24" customFormat="1" ht="15" customHeight="1">
      <c r="A56" s="184" t="s">
        <v>982</v>
      </c>
      <c r="B56" s="1029">
        <v>6121000</v>
      </c>
      <c r="C56" s="1029" t="s">
        <v>983</v>
      </c>
      <c r="D56" s="1029">
        <v>12242000</v>
      </c>
      <c r="F56" s="1030">
        <v>138</v>
      </c>
      <c r="G56" s="1030"/>
      <c r="H56" s="1030">
        <v>1159308.2740999998</v>
      </c>
      <c r="I56" s="1030"/>
      <c r="J56" s="1030">
        <v>51</v>
      </c>
      <c r="K56" s="1030"/>
      <c r="L56" s="1030">
        <v>420673.39637999999</v>
      </c>
      <c r="M56" s="1030"/>
      <c r="N56" s="1030">
        <v>511</v>
      </c>
      <c r="O56" s="1030"/>
      <c r="P56" s="1030">
        <v>4486353.2519700006</v>
      </c>
      <c r="Q56" s="1030"/>
      <c r="R56" s="1030">
        <v>700</v>
      </c>
      <c r="S56" s="1030"/>
      <c r="T56" s="1030">
        <v>6066334.9224499995</v>
      </c>
    </row>
    <row r="57" spans="1:20" s="24" customFormat="1" ht="15" customHeight="1">
      <c r="A57" s="184" t="s">
        <v>982</v>
      </c>
      <c r="B57" s="1029">
        <v>12242000</v>
      </c>
      <c r="C57" s="1029" t="s">
        <v>983</v>
      </c>
      <c r="D57" s="627" t="s">
        <v>984</v>
      </c>
      <c r="F57" s="1030">
        <v>66</v>
      </c>
      <c r="G57" s="1030"/>
      <c r="H57" s="1030">
        <v>1601961.7552799999</v>
      </c>
      <c r="I57" s="1030"/>
      <c r="J57" s="1030">
        <v>95</v>
      </c>
      <c r="K57" s="1030"/>
      <c r="L57" s="1030">
        <v>5060574.0430299994</v>
      </c>
      <c r="M57" s="1030"/>
      <c r="N57" s="1030">
        <v>746</v>
      </c>
      <c r="O57" s="1030"/>
      <c r="P57" s="1030">
        <v>46583523.50795</v>
      </c>
      <c r="Q57" s="1030"/>
      <c r="R57" s="1030">
        <v>907</v>
      </c>
      <c r="S57" s="1030"/>
      <c r="T57" s="1030">
        <v>53246059.306260005</v>
      </c>
    </row>
    <row r="58" spans="1:20" s="24" customFormat="1" ht="9.75" customHeight="1">
      <c r="A58" s="184"/>
      <c r="B58" s="1028"/>
      <c r="C58" s="1028"/>
      <c r="D58" s="1029"/>
      <c r="F58" s="1030"/>
      <c r="G58" s="1030"/>
      <c r="H58" s="1030"/>
      <c r="I58" s="1030"/>
      <c r="J58" s="1030"/>
      <c r="K58" s="1030"/>
      <c r="L58" s="1030"/>
      <c r="M58" s="1030"/>
      <c r="N58" s="1030"/>
      <c r="O58" s="1030"/>
      <c r="P58" s="1030"/>
      <c r="Q58" s="1030"/>
      <c r="R58" s="1030"/>
      <c r="S58" s="1030"/>
      <c r="T58" s="1030"/>
    </row>
    <row r="59" spans="1:20" s="18" customFormat="1" ht="20.100000000000001" customHeight="1">
      <c r="A59" s="958" t="s">
        <v>476</v>
      </c>
      <c r="B59" s="24"/>
      <c r="C59" s="184"/>
      <c r="D59" s="1026"/>
      <c r="E59" s="24"/>
      <c r="F59" s="1027">
        <v>4552491</v>
      </c>
      <c r="G59" s="1027"/>
      <c r="H59" s="1027">
        <v>6343264.8465499999</v>
      </c>
      <c r="I59" s="1027"/>
      <c r="J59" s="1027" t="s">
        <v>115</v>
      </c>
      <c r="K59" s="1027"/>
      <c r="L59" s="1027" t="s">
        <v>115</v>
      </c>
      <c r="M59" s="1027"/>
      <c r="N59" s="1027" t="s">
        <v>115</v>
      </c>
      <c r="O59" s="1027"/>
      <c r="P59" s="1027" t="s">
        <v>115</v>
      </c>
      <c r="Q59" s="1027"/>
      <c r="R59" s="1027">
        <v>4552491</v>
      </c>
      <c r="S59" s="1027"/>
      <c r="T59" s="1027">
        <v>6343264.8465499999</v>
      </c>
    </row>
    <row r="60" spans="1:20" s="24" customFormat="1" ht="15" customHeight="1">
      <c r="A60" s="184"/>
      <c r="B60" s="1028" t="s">
        <v>981</v>
      </c>
      <c r="C60" s="1028"/>
      <c r="D60" s="1029">
        <v>12242</v>
      </c>
      <c r="F60" s="1030">
        <v>4447584</v>
      </c>
      <c r="G60" s="1030"/>
      <c r="H60" s="1030">
        <v>1511475.2272600001</v>
      </c>
      <c r="I60" s="1030"/>
      <c r="J60" s="1030" t="s">
        <v>115</v>
      </c>
      <c r="K60" s="1030"/>
      <c r="L60" s="1030" t="s">
        <v>115</v>
      </c>
      <c r="M60" s="1030"/>
      <c r="N60" s="1030" t="s">
        <v>115</v>
      </c>
      <c r="O60" s="1030"/>
      <c r="P60" s="1030" t="s">
        <v>115</v>
      </c>
      <c r="Q60" s="1030"/>
      <c r="R60" s="1030">
        <v>4447584</v>
      </c>
      <c r="S60" s="1030"/>
      <c r="T60" s="1030">
        <v>1511475.2272600001</v>
      </c>
    </row>
    <row r="61" spans="1:20" s="24" customFormat="1" ht="15" customHeight="1">
      <c r="A61" s="184" t="s">
        <v>982</v>
      </c>
      <c r="B61" s="1029">
        <v>12242</v>
      </c>
      <c r="C61" s="1029" t="s">
        <v>983</v>
      </c>
      <c r="D61" s="1029">
        <v>30605</v>
      </c>
      <c r="F61" s="1030">
        <v>60328</v>
      </c>
      <c r="G61" s="1030"/>
      <c r="H61" s="1030">
        <v>1158143.95946</v>
      </c>
      <c r="I61" s="1030"/>
      <c r="J61" s="1030" t="s">
        <v>115</v>
      </c>
      <c r="K61" s="1030"/>
      <c r="L61" s="1030" t="s">
        <v>115</v>
      </c>
      <c r="M61" s="1030"/>
      <c r="N61" s="1030" t="s">
        <v>115</v>
      </c>
      <c r="O61" s="1030"/>
      <c r="P61" s="1030" t="s">
        <v>115</v>
      </c>
      <c r="Q61" s="1030"/>
      <c r="R61" s="1030">
        <v>60328</v>
      </c>
      <c r="S61" s="1030"/>
      <c r="T61" s="1030">
        <v>1158143.95946</v>
      </c>
    </row>
    <row r="62" spans="1:20" s="24" customFormat="1" ht="15" customHeight="1">
      <c r="A62" s="184" t="s">
        <v>982</v>
      </c>
      <c r="B62" s="1029">
        <v>30605</v>
      </c>
      <c r="C62" s="1029" t="s">
        <v>983</v>
      </c>
      <c r="D62" s="1029">
        <v>61210</v>
      </c>
      <c r="F62" s="1030">
        <v>24667</v>
      </c>
      <c r="G62" s="1030"/>
      <c r="H62" s="1030">
        <v>1050695.8602799999</v>
      </c>
      <c r="I62" s="1030"/>
      <c r="J62" s="1030" t="s">
        <v>115</v>
      </c>
      <c r="K62" s="1030"/>
      <c r="L62" s="1030" t="s">
        <v>115</v>
      </c>
      <c r="M62" s="1030"/>
      <c r="N62" s="1030" t="s">
        <v>115</v>
      </c>
      <c r="O62" s="1030"/>
      <c r="P62" s="1030" t="s">
        <v>115</v>
      </c>
      <c r="Q62" s="1030"/>
      <c r="R62" s="1030">
        <v>24667</v>
      </c>
      <c r="S62" s="1030"/>
      <c r="T62" s="1030">
        <v>1050695.8602799999</v>
      </c>
    </row>
    <row r="63" spans="1:20" s="24" customFormat="1" ht="15" customHeight="1">
      <c r="A63" s="184" t="s">
        <v>982</v>
      </c>
      <c r="B63" s="1029">
        <v>61210</v>
      </c>
      <c r="C63" s="1029" t="s">
        <v>983</v>
      </c>
      <c r="D63" s="1029">
        <v>122420</v>
      </c>
      <c r="F63" s="1030">
        <v>12974</v>
      </c>
      <c r="G63" s="1030"/>
      <c r="H63" s="1030">
        <v>1095260.7774400001</v>
      </c>
      <c r="I63" s="1030"/>
      <c r="J63" s="1030" t="s">
        <v>115</v>
      </c>
      <c r="K63" s="1030"/>
      <c r="L63" s="1030" t="s">
        <v>115</v>
      </c>
      <c r="M63" s="1030"/>
      <c r="N63" s="1030" t="s">
        <v>115</v>
      </c>
      <c r="O63" s="1030"/>
      <c r="P63" s="1030" t="s">
        <v>115</v>
      </c>
      <c r="Q63" s="1030"/>
      <c r="R63" s="1030">
        <v>12974</v>
      </c>
      <c r="S63" s="1030"/>
      <c r="T63" s="1030">
        <v>1095260.7774400001</v>
      </c>
    </row>
    <row r="64" spans="1:20" s="24" customFormat="1" ht="15" customHeight="1">
      <c r="A64" s="184" t="s">
        <v>982</v>
      </c>
      <c r="B64" s="1029">
        <v>122420</v>
      </c>
      <c r="C64" s="1029" t="s">
        <v>983</v>
      </c>
      <c r="D64" s="1029">
        <v>244840</v>
      </c>
      <c r="F64" s="1030">
        <v>5230</v>
      </c>
      <c r="G64" s="1030"/>
      <c r="H64" s="1030">
        <v>866107.14003000001</v>
      </c>
      <c r="I64" s="1030"/>
      <c r="J64" s="1030" t="s">
        <v>115</v>
      </c>
      <c r="K64" s="1030"/>
      <c r="L64" s="1030" t="s">
        <v>115</v>
      </c>
      <c r="M64" s="1030"/>
      <c r="N64" s="1030" t="s">
        <v>115</v>
      </c>
      <c r="O64" s="1030"/>
      <c r="P64" s="1030" t="s">
        <v>115</v>
      </c>
      <c r="Q64" s="1030"/>
      <c r="R64" s="1030">
        <v>5230</v>
      </c>
      <c r="S64" s="1030"/>
      <c r="T64" s="1030">
        <v>866107.14003000001</v>
      </c>
    </row>
    <row r="65" spans="1:20" s="24" customFormat="1" ht="15" customHeight="1">
      <c r="A65" s="184" t="s">
        <v>982</v>
      </c>
      <c r="B65" s="1029">
        <v>244840</v>
      </c>
      <c r="C65" s="1029" t="s">
        <v>983</v>
      </c>
      <c r="D65" s="1029">
        <v>489680</v>
      </c>
      <c r="F65" s="1030">
        <v>1419</v>
      </c>
      <c r="G65" s="1030"/>
      <c r="H65" s="1030">
        <v>458932.76832999999</v>
      </c>
      <c r="I65" s="1030"/>
      <c r="J65" s="1030" t="s">
        <v>115</v>
      </c>
      <c r="K65" s="1030"/>
      <c r="L65" s="1030" t="s">
        <v>115</v>
      </c>
      <c r="M65" s="1030"/>
      <c r="N65" s="1030" t="s">
        <v>115</v>
      </c>
      <c r="O65" s="1030"/>
      <c r="P65" s="1030" t="s">
        <v>115</v>
      </c>
      <c r="Q65" s="1030"/>
      <c r="R65" s="1030">
        <v>1419</v>
      </c>
      <c r="S65" s="1030"/>
      <c r="T65" s="1030">
        <v>458932.76832999999</v>
      </c>
    </row>
    <row r="66" spans="1:20" s="24" customFormat="1" ht="15" customHeight="1">
      <c r="A66" s="184" t="s">
        <v>982</v>
      </c>
      <c r="B66" s="1029">
        <v>489680</v>
      </c>
      <c r="C66" s="1029" t="s">
        <v>983</v>
      </c>
      <c r="D66" s="1029">
        <v>734520</v>
      </c>
      <c r="F66" s="1030">
        <v>215</v>
      </c>
      <c r="G66" s="1030"/>
      <c r="H66" s="1030">
        <v>125645.11992</v>
      </c>
      <c r="I66" s="1030"/>
      <c r="J66" s="1030" t="s">
        <v>115</v>
      </c>
      <c r="K66" s="1030"/>
      <c r="L66" s="1030" t="s">
        <v>115</v>
      </c>
      <c r="M66" s="1030"/>
      <c r="N66" s="1030" t="s">
        <v>115</v>
      </c>
      <c r="O66" s="1030"/>
      <c r="P66" s="1030" t="s">
        <v>115</v>
      </c>
      <c r="Q66" s="1030"/>
      <c r="R66" s="1030">
        <v>215</v>
      </c>
      <c r="S66" s="1030"/>
      <c r="T66" s="1030">
        <v>125645.11992</v>
      </c>
    </row>
    <row r="67" spans="1:20" s="24" customFormat="1" ht="15" customHeight="1">
      <c r="A67" s="184" t="s">
        <v>982</v>
      </c>
      <c r="B67" s="1029">
        <v>734520</v>
      </c>
      <c r="C67" s="1029" t="s">
        <v>983</v>
      </c>
      <c r="D67" s="1029">
        <v>979360</v>
      </c>
      <c r="F67" s="1030">
        <v>42</v>
      </c>
      <c r="G67" s="1030"/>
      <c r="H67" s="1030">
        <v>35075.142930000002</v>
      </c>
      <c r="I67" s="1030"/>
      <c r="J67" s="1030" t="s">
        <v>115</v>
      </c>
      <c r="K67" s="1030"/>
      <c r="L67" s="1030" t="s">
        <v>115</v>
      </c>
      <c r="M67" s="1030"/>
      <c r="N67" s="1030" t="s">
        <v>115</v>
      </c>
      <c r="O67" s="1030"/>
      <c r="P67" s="1030" t="s">
        <v>115</v>
      </c>
      <c r="Q67" s="1030"/>
      <c r="R67" s="1030">
        <v>42</v>
      </c>
      <c r="S67" s="1030"/>
      <c r="T67" s="1030">
        <v>35075.142930000002</v>
      </c>
    </row>
    <row r="68" spans="1:20" s="24" customFormat="1" ht="15" customHeight="1">
      <c r="A68" s="184" t="s">
        <v>982</v>
      </c>
      <c r="B68" s="1029">
        <v>979360</v>
      </c>
      <c r="C68" s="1029" t="s">
        <v>983</v>
      </c>
      <c r="D68" s="1029">
        <v>1224200</v>
      </c>
      <c r="F68" s="1030">
        <v>20</v>
      </c>
      <c r="G68" s="1030"/>
      <c r="H68" s="1030">
        <v>21949.46976</v>
      </c>
      <c r="I68" s="1030"/>
      <c r="J68" s="1030" t="s">
        <v>115</v>
      </c>
      <c r="K68" s="1030"/>
      <c r="L68" s="1030" t="s">
        <v>115</v>
      </c>
      <c r="M68" s="1030"/>
      <c r="N68" s="1030" t="s">
        <v>115</v>
      </c>
      <c r="O68" s="1030"/>
      <c r="P68" s="1030" t="s">
        <v>115</v>
      </c>
      <c r="Q68" s="1030"/>
      <c r="R68" s="1030">
        <v>20</v>
      </c>
      <c r="S68" s="1030"/>
      <c r="T68" s="1030">
        <v>21949.46976</v>
      </c>
    </row>
    <row r="69" spans="1:20" s="24" customFormat="1" ht="15" customHeight="1">
      <c r="A69" s="184" t="s">
        <v>982</v>
      </c>
      <c r="B69" s="1029">
        <v>1224200</v>
      </c>
      <c r="C69" s="1029" t="s">
        <v>983</v>
      </c>
      <c r="D69" s="1029">
        <v>1836300</v>
      </c>
      <c r="F69" s="1030">
        <v>9</v>
      </c>
      <c r="G69" s="1030"/>
      <c r="H69" s="1030">
        <v>13779.15191</v>
      </c>
      <c r="I69" s="1030"/>
      <c r="J69" s="1030" t="s">
        <v>115</v>
      </c>
      <c r="K69" s="1030"/>
      <c r="L69" s="1030" t="s">
        <v>115</v>
      </c>
      <c r="M69" s="1030"/>
      <c r="N69" s="1030" t="s">
        <v>115</v>
      </c>
      <c r="O69" s="1030"/>
      <c r="P69" s="1030" t="s">
        <v>115</v>
      </c>
      <c r="Q69" s="1030"/>
      <c r="R69" s="1030">
        <v>9</v>
      </c>
      <c r="S69" s="1030"/>
      <c r="T69" s="1030">
        <v>13779.15191</v>
      </c>
    </row>
    <row r="70" spans="1:20" s="24" customFormat="1" ht="15" customHeight="1">
      <c r="A70" s="184" t="s">
        <v>982</v>
      </c>
      <c r="B70" s="1029">
        <v>1836300</v>
      </c>
      <c r="C70" s="1029" t="s">
        <v>983</v>
      </c>
      <c r="D70" s="1029">
        <v>2448400</v>
      </c>
      <c r="F70" s="1030">
        <v>3</v>
      </c>
      <c r="G70" s="1030"/>
      <c r="H70" s="1030">
        <v>6200.2292300000008</v>
      </c>
      <c r="I70" s="1030"/>
      <c r="J70" s="1030" t="s">
        <v>115</v>
      </c>
      <c r="K70" s="1030"/>
      <c r="L70" s="1030" t="s">
        <v>115</v>
      </c>
      <c r="M70" s="1030"/>
      <c r="N70" s="1030" t="s">
        <v>115</v>
      </c>
      <c r="O70" s="1030"/>
      <c r="P70" s="1030" t="s">
        <v>115</v>
      </c>
      <c r="Q70" s="1030"/>
      <c r="R70" s="1030">
        <v>3</v>
      </c>
      <c r="S70" s="1030"/>
      <c r="T70" s="1030">
        <v>6200.2292300000008</v>
      </c>
    </row>
    <row r="71" spans="1:20" s="24" customFormat="1" ht="15" customHeight="1">
      <c r="A71" s="184" t="s">
        <v>982</v>
      </c>
      <c r="B71" s="1029">
        <v>2448400</v>
      </c>
      <c r="C71" s="1029" t="s">
        <v>983</v>
      </c>
      <c r="D71" s="1029">
        <v>6121000</v>
      </c>
      <c r="F71" s="1030" t="s">
        <v>115</v>
      </c>
      <c r="G71" s="1030"/>
      <c r="H71" s="1030" t="s">
        <v>115</v>
      </c>
      <c r="I71" s="1030"/>
      <c r="J71" s="1030" t="s">
        <v>115</v>
      </c>
      <c r="K71" s="1030"/>
      <c r="L71" s="1030" t="s">
        <v>115</v>
      </c>
      <c r="M71" s="1030"/>
      <c r="N71" s="1030" t="s">
        <v>115</v>
      </c>
      <c r="O71" s="1030"/>
      <c r="P71" s="1030" t="s">
        <v>115</v>
      </c>
      <c r="Q71" s="1030"/>
      <c r="R71" s="1030" t="s">
        <v>115</v>
      </c>
      <c r="S71" s="1030"/>
      <c r="T71" s="1030" t="s">
        <v>115</v>
      </c>
    </row>
    <row r="72" spans="1:20" s="24" customFormat="1" ht="15" customHeight="1">
      <c r="A72" s="184" t="s">
        <v>982</v>
      </c>
      <c r="B72" s="1029">
        <v>6121000</v>
      </c>
      <c r="C72" s="1029" t="s">
        <v>983</v>
      </c>
      <c r="D72" s="1029">
        <v>12242000</v>
      </c>
      <c r="F72" s="1030" t="s">
        <v>115</v>
      </c>
      <c r="G72" s="1030"/>
      <c r="H72" s="1030" t="s">
        <v>115</v>
      </c>
      <c r="I72" s="1030"/>
      <c r="J72" s="1030" t="s">
        <v>115</v>
      </c>
      <c r="K72" s="1030"/>
      <c r="L72" s="1030" t="s">
        <v>115</v>
      </c>
      <c r="M72" s="1030"/>
      <c r="N72" s="1030" t="s">
        <v>115</v>
      </c>
      <c r="O72" s="1030"/>
      <c r="P72" s="1030" t="s">
        <v>115</v>
      </c>
      <c r="Q72" s="1030"/>
      <c r="R72" s="1030" t="s">
        <v>115</v>
      </c>
      <c r="S72" s="1030"/>
      <c r="T72" s="1030" t="s">
        <v>115</v>
      </c>
    </row>
    <row r="73" spans="1:20" s="24" customFormat="1" ht="15" customHeight="1">
      <c r="A73" s="184" t="s">
        <v>982</v>
      </c>
      <c r="B73" s="1029">
        <v>12242000</v>
      </c>
      <c r="C73" s="1029" t="s">
        <v>983</v>
      </c>
      <c r="D73" s="627" t="s">
        <v>984</v>
      </c>
      <c r="F73" s="1030" t="s">
        <v>115</v>
      </c>
      <c r="G73" s="1030"/>
      <c r="H73" s="1030" t="s">
        <v>115</v>
      </c>
      <c r="I73" s="1030"/>
      <c r="J73" s="1030" t="s">
        <v>115</v>
      </c>
      <c r="K73" s="1030"/>
      <c r="L73" s="1030" t="s">
        <v>115</v>
      </c>
      <c r="M73" s="1030"/>
      <c r="N73" s="1030" t="s">
        <v>115</v>
      </c>
      <c r="O73" s="1030"/>
      <c r="P73" s="1030" t="s">
        <v>115</v>
      </c>
      <c r="Q73" s="1030"/>
      <c r="R73" s="1030" t="s">
        <v>115</v>
      </c>
      <c r="S73" s="1030"/>
      <c r="T73" s="1030" t="s">
        <v>115</v>
      </c>
    </row>
    <row r="74" spans="1:20" s="24" customFormat="1" ht="9.75" customHeight="1">
      <c r="A74" s="184"/>
      <c r="B74" s="1028"/>
      <c r="C74" s="1028"/>
      <c r="D74" s="1029"/>
      <c r="F74" s="1030"/>
      <c r="G74" s="1030"/>
      <c r="H74" s="1030"/>
      <c r="I74" s="1030"/>
      <c r="J74" s="1030"/>
      <c r="K74" s="1030"/>
      <c r="L74" s="1030"/>
      <c r="M74" s="1030"/>
      <c r="N74" s="1030"/>
      <c r="O74" s="1030"/>
      <c r="P74" s="1030"/>
      <c r="Q74" s="1030"/>
      <c r="R74" s="1030"/>
      <c r="S74" s="1030"/>
      <c r="T74" s="1030"/>
    </row>
    <row r="75" spans="1:20" s="18" customFormat="1">
      <c r="A75" s="958" t="s">
        <v>152</v>
      </c>
      <c r="B75" s="24"/>
      <c r="C75" s="184"/>
      <c r="D75" s="1026"/>
      <c r="E75" s="24"/>
      <c r="F75" s="1027">
        <v>38838605</v>
      </c>
      <c r="G75" s="1027"/>
      <c r="H75" s="1027">
        <v>161354853.89592001</v>
      </c>
      <c r="I75" s="1027"/>
      <c r="J75" s="1027">
        <v>38128</v>
      </c>
      <c r="K75" s="1027"/>
      <c r="L75" s="1027">
        <v>16192446.51833</v>
      </c>
      <c r="M75" s="1027"/>
      <c r="N75" s="1027">
        <v>828645</v>
      </c>
      <c r="O75" s="1027"/>
      <c r="P75" s="1027">
        <v>169344595.32462001</v>
      </c>
      <c r="Q75" s="1027"/>
      <c r="R75" s="1027">
        <v>39705378</v>
      </c>
      <c r="S75" s="1027"/>
      <c r="T75" s="1027">
        <v>346891895.73887002</v>
      </c>
    </row>
    <row r="76" spans="1:20" s="24" customFormat="1" ht="15" customHeight="1">
      <c r="A76" s="184"/>
      <c r="B76" s="1028" t="s">
        <v>981</v>
      </c>
      <c r="C76" s="1028"/>
      <c r="D76" s="1029">
        <v>12242</v>
      </c>
      <c r="E76" s="194"/>
      <c r="F76" s="1030">
        <v>37051033</v>
      </c>
      <c r="G76" s="1030"/>
      <c r="H76" s="1030">
        <v>19676659.162400037</v>
      </c>
      <c r="I76" s="1030"/>
      <c r="J76" s="1030">
        <v>25130</v>
      </c>
      <c r="K76" s="1030"/>
      <c r="L76" s="1030">
        <v>48575.641139999032</v>
      </c>
      <c r="M76" s="1030"/>
      <c r="N76" s="1030">
        <v>629609</v>
      </c>
      <c r="O76" s="1030"/>
      <c r="P76" s="1030">
        <v>889017.45359000564</v>
      </c>
      <c r="Q76" s="1030"/>
      <c r="R76" s="1030">
        <v>37705772</v>
      </c>
      <c r="S76" s="1030"/>
      <c r="T76" s="1030">
        <v>20614252.257130027</v>
      </c>
    </row>
    <row r="77" spans="1:20" s="24" customFormat="1" ht="15" customHeight="1">
      <c r="A77" s="184" t="s">
        <v>982</v>
      </c>
      <c r="B77" s="1029">
        <v>12242</v>
      </c>
      <c r="C77" s="1029" t="s">
        <v>983</v>
      </c>
      <c r="D77" s="1029">
        <v>30605</v>
      </c>
      <c r="E77" s="194"/>
      <c r="F77" s="1030">
        <v>845452</v>
      </c>
      <c r="G77" s="1030"/>
      <c r="H77" s="1030">
        <v>16560151.995239999</v>
      </c>
      <c r="I77" s="1030"/>
      <c r="J77" s="1030">
        <v>3866</v>
      </c>
      <c r="K77" s="1030"/>
      <c r="L77" s="1030">
        <v>77743.6685</v>
      </c>
      <c r="M77" s="1030"/>
      <c r="N77" s="1030">
        <v>64677</v>
      </c>
      <c r="O77" s="1030"/>
      <c r="P77" s="1030">
        <v>1264950.80895</v>
      </c>
      <c r="Q77" s="1030"/>
      <c r="R77" s="1030">
        <v>913995</v>
      </c>
      <c r="S77" s="1030"/>
      <c r="T77" s="1030">
        <v>17902846.472689997</v>
      </c>
    </row>
    <row r="78" spans="1:20" s="24" customFormat="1" ht="15" customHeight="1">
      <c r="A78" s="184" t="s">
        <v>982</v>
      </c>
      <c r="B78" s="1029">
        <v>30605</v>
      </c>
      <c r="C78" s="1029" t="s">
        <v>983</v>
      </c>
      <c r="D78" s="1029">
        <v>61210</v>
      </c>
      <c r="E78" s="194"/>
      <c r="F78" s="1030">
        <v>431802</v>
      </c>
      <c r="G78" s="1030"/>
      <c r="H78" s="1030">
        <v>18685006.022319999</v>
      </c>
      <c r="I78" s="1030"/>
      <c r="J78" s="1030">
        <v>2537</v>
      </c>
      <c r="K78" s="1030"/>
      <c r="L78" s="1030">
        <v>111330.55198999999</v>
      </c>
      <c r="M78" s="1030"/>
      <c r="N78" s="1030">
        <v>38476</v>
      </c>
      <c r="O78" s="1030"/>
      <c r="P78" s="1030">
        <v>1684676.32418</v>
      </c>
      <c r="Q78" s="1030"/>
      <c r="R78" s="1030">
        <v>472815</v>
      </c>
      <c r="S78" s="1030"/>
      <c r="T78" s="1030">
        <v>20481012.898490001</v>
      </c>
    </row>
    <row r="79" spans="1:20" s="24" customFormat="1" ht="15" customHeight="1">
      <c r="A79" s="184" t="s">
        <v>982</v>
      </c>
      <c r="B79" s="1029">
        <v>61210</v>
      </c>
      <c r="C79" s="1029" t="s">
        <v>983</v>
      </c>
      <c r="D79" s="1029">
        <v>122420</v>
      </c>
      <c r="E79" s="194"/>
      <c r="F79" s="1030">
        <v>273601</v>
      </c>
      <c r="G79" s="1030"/>
      <c r="H79" s="1030">
        <v>23687286.798939999</v>
      </c>
      <c r="I79" s="1030"/>
      <c r="J79" s="1030">
        <v>2005</v>
      </c>
      <c r="K79" s="1030"/>
      <c r="L79" s="1030">
        <v>175116.92668</v>
      </c>
      <c r="M79" s="1030"/>
      <c r="N79" s="1030">
        <v>31537</v>
      </c>
      <c r="O79" s="1030"/>
      <c r="P79" s="1030">
        <v>2752136.9579600003</v>
      </c>
      <c r="Q79" s="1030"/>
      <c r="R79" s="1030">
        <v>307143</v>
      </c>
      <c r="S79" s="1030"/>
      <c r="T79" s="1030">
        <v>26614540.683580004</v>
      </c>
    </row>
    <row r="80" spans="1:20" s="24" customFormat="1" ht="15" customHeight="1">
      <c r="A80" s="184" t="s">
        <v>982</v>
      </c>
      <c r="B80" s="1029">
        <v>122420</v>
      </c>
      <c r="C80" s="1029" t="s">
        <v>983</v>
      </c>
      <c r="D80" s="1029">
        <v>244840</v>
      </c>
      <c r="E80" s="194"/>
      <c r="F80" s="1030">
        <v>139720</v>
      </c>
      <c r="G80" s="1030"/>
      <c r="H80" s="1030">
        <v>23655738.516040001</v>
      </c>
      <c r="I80" s="1030"/>
      <c r="J80" s="1030">
        <v>1501</v>
      </c>
      <c r="K80" s="1030"/>
      <c r="L80" s="1030">
        <v>260653.36103999999</v>
      </c>
      <c r="M80" s="1030"/>
      <c r="N80" s="1030">
        <v>23231</v>
      </c>
      <c r="O80" s="1030"/>
      <c r="P80" s="1030">
        <v>4023248.27941</v>
      </c>
      <c r="Q80" s="1030"/>
      <c r="R80" s="1030">
        <v>164452</v>
      </c>
      <c r="S80" s="1030"/>
      <c r="T80" s="1030">
        <v>27939640.156490002</v>
      </c>
    </row>
    <row r="81" spans="1:20" s="24" customFormat="1" ht="15" customHeight="1">
      <c r="A81" s="184" t="s">
        <v>982</v>
      </c>
      <c r="B81" s="1029">
        <v>244840</v>
      </c>
      <c r="C81" s="1029" t="s">
        <v>983</v>
      </c>
      <c r="D81" s="1029">
        <v>489680</v>
      </c>
      <c r="E81" s="194"/>
      <c r="F81" s="1030">
        <v>62583</v>
      </c>
      <c r="G81" s="1030"/>
      <c r="H81" s="1030">
        <v>21043289.896880001</v>
      </c>
      <c r="I81" s="1030"/>
      <c r="J81" s="1030">
        <v>1081</v>
      </c>
      <c r="K81" s="1030"/>
      <c r="L81" s="1030">
        <v>375237.64082999999</v>
      </c>
      <c r="M81" s="1030"/>
      <c r="N81" s="1030">
        <v>16270</v>
      </c>
      <c r="O81" s="1030"/>
      <c r="P81" s="1030">
        <v>5614601.8416800005</v>
      </c>
      <c r="Q81" s="1030"/>
      <c r="R81" s="1030">
        <v>79934</v>
      </c>
      <c r="S81" s="1030"/>
      <c r="T81" s="1030">
        <v>27033129.379389998</v>
      </c>
    </row>
    <row r="82" spans="1:20" s="24" customFormat="1" ht="15" customHeight="1">
      <c r="A82" s="184" t="s">
        <v>982</v>
      </c>
      <c r="B82" s="1029">
        <v>489680</v>
      </c>
      <c r="C82" s="1029" t="s">
        <v>983</v>
      </c>
      <c r="D82" s="1029">
        <v>734520</v>
      </c>
      <c r="E82" s="194"/>
      <c r="F82" s="1030">
        <v>16944</v>
      </c>
      <c r="G82" s="1030"/>
      <c r="H82" s="1030">
        <v>10003110.458350001</v>
      </c>
      <c r="I82" s="1030"/>
      <c r="J82" s="1030">
        <v>455</v>
      </c>
      <c r="K82" s="1030"/>
      <c r="L82" s="1030">
        <v>272583.79922000004</v>
      </c>
      <c r="M82" s="1030"/>
      <c r="N82" s="1030">
        <v>6563</v>
      </c>
      <c r="O82" s="1030"/>
      <c r="P82" s="1030">
        <v>3920997.0163499997</v>
      </c>
      <c r="Q82" s="1030"/>
      <c r="R82" s="1030">
        <v>23962</v>
      </c>
      <c r="S82" s="1030"/>
      <c r="T82" s="1030">
        <v>14196691.27392</v>
      </c>
    </row>
    <row r="83" spans="1:20" s="24" customFormat="1" ht="15" customHeight="1">
      <c r="A83" s="184" t="s">
        <v>982</v>
      </c>
      <c r="B83" s="1029">
        <v>734520</v>
      </c>
      <c r="C83" s="1029" t="s">
        <v>983</v>
      </c>
      <c r="D83" s="1029">
        <v>979360</v>
      </c>
      <c r="E83" s="194"/>
      <c r="F83" s="1030">
        <v>7032</v>
      </c>
      <c r="G83" s="1030"/>
      <c r="H83" s="1030">
        <v>5901408.4871800002</v>
      </c>
      <c r="I83" s="1030"/>
      <c r="J83" s="1030">
        <v>285</v>
      </c>
      <c r="K83" s="1030"/>
      <c r="L83" s="1030">
        <v>244013.33568000002</v>
      </c>
      <c r="M83" s="1030"/>
      <c r="N83" s="1030">
        <v>3643</v>
      </c>
      <c r="O83" s="1030"/>
      <c r="P83" s="1030">
        <v>3080731.1566599999</v>
      </c>
      <c r="Q83" s="1030"/>
      <c r="R83" s="1030">
        <v>10960</v>
      </c>
      <c r="S83" s="1030"/>
      <c r="T83" s="1030">
        <v>9226152.9795200005</v>
      </c>
    </row>
    <row r="84" spans="1:20" s="24" customFormat="1" ht="15" customHeight="1">
      <c r="A84" s="184" t="s">
        <v>982</v>
      </c>
      <c r="B84" s="1029">
        <v>979360</v>
      </c>
      <c r="C84" s="1029" t="s">
        <v>983</v>
      </c>
      <c r="D84" s="1029">
        <v>1224200</v>
      </c>
      <c r="E84" s="194"/>
      <c r="F84" s="1030">
        <v>3590</v>
      </c>
      <c r="G84" s="1030"/>
      <c r="H84" s="1030">
        <v>3913740.78461</v>
      </c>
      <c r="I84" s="1030"/>
      <c r="J84" s="1030">
        <v>194</v>
      </c>
      <c r="K84" s="1030"/>
      <c r="L84" s="1030">
        <v>213257.66084999999</v>
      </c>
      <c r="M84" s="1030"/>
      <c r="N84" s="1030">
        <v>2354</v>
      </c>
      <c r="O84" s="1030"/>
      <c r="P84" s="1030">
        <v>2571322.0448499997</v>
      </c>
      <c r="Q84" s="1030"/>
      <c r="R84" s="1030">
        <v>6138</v>
      </c>
      <c r="S84" s="1030"/>
      <c r="T84" s="1030">
        <v>6698320.4903100003</v>
      </c>
    </row>
    <row r="85" spans="1:20" s="24" customFormat="1" ht="15" customHeight="1">
      <c r="A85" s="184" t="s">
        <v>982</v>
      </c>
      <c r="B85" s="1029">
        <v>1224200</v>
      </c>
      <c r="C85" s="1029" t="s">
        <v>983</v>
      </c>
      <c r="D85" s="1029">
        <v>1836300</v>
      </c>
      <c r="E85" s="194"/>
      <c r="F85" s="1030">
        <v>3598</v>
      </c>
      <c r="G85" s="1030"/>
      <c r="H85" s="1030">
        <v>5289894.0998999998</v>
      </c>
      <c r="I85" s="1030"/>
      <c r="J85" s="1030">
        <v>277</v>
      </c>
      <c r="K85" s="1030"/>
      <c r="L85" s="1030">
        <v>412954.48858</v>
      </c>
      <c r="M85" s="1030"/>
      <c r="N85" s="1030">
        <v>3306</v>
      </c>
      <c r="O85" s="1030"/>
      <c r="P85" s="1030">
        <v>4940560.8044399992</v>
      </c>
      <c r="Q85" s="1030"/>
      <c r="R85" s="1030">
        <v>7181</v>
      </c>
      <c r="S85" s="1030"/>
      <c r="T85" s="1030">
        <v>10643409.39292</v>
      </c>
    </row>
    <row r="86" spans="1:20" s="24" customFormat="1" ht="15" customHeight="1">
      <c r="A86" s="184" t="s">
        <v>982</v>
      </c>
      <c r="B86" s="1029">
        <v>1836300</v>
      </c>
      <c r="C86" s="1029" t="s">
        <v>983</v>
      </c>
      <c r="D86" s="1029">
        <v>2448400</v>
      </c>
      <c r="E86" s="194"/>
      <c r="F86" s="1030">
        <v>1379</v>
      </c>
      <c r="G86" s="1030"/>
      <c r="H86" s="1030">
        <v>2893868.4754299996</v>
      </c>
      <c r="I86" s="1030"/>
      <c r="J86" s="1030">
        <v>167</v>
      </c>
      <c r="K86" s="1030"/>
      <c r="L86" s="1030">
        <v>350044.13793999999</v>
      </c>
      <c r="M86" s="1030"/>
      <c r="N86" s="1030">
        <v>1916</v>
      </c>
      <c r="O86" s="1030"/>
      <c r="P86" s="1030">
        <v>4044558.54807</v>
      </c>
      <c r="Q86" s="1030"/>
      <c r="R86" s="1030">
        <v>3462</v>
      </c>
      <c r="S86" s="1030"/>
      <c r="T86" s="1030">
        <v>7288471.1614399999</v>
      </c>
    </row>
    <row r="87" spans="1:20" s="24" customFormat="1" ht="15" customHeight="1">
      <c r="A87" s="184" t="s">
        <v>982</v>
      </c>
      <c r="B87" s="1029">
        <v>2448400</v>
      </c>
      <c r="C87" s="1029" t="s">
        <v>983</v>
      </c>
      <c r="D87" s="1029">
        <v>6121000</v>
      </c>
      <c r="E87" s="194"/>
      <c r="F87" s="1030">
        <v>1523</v>
      </c>
      <c r="G87" s="1030"/>
      <c r="H87" s="1030">
        <v>5445801.9330200003</v>
      </c>
      <c r="I87" s="1030"/>
      <c r="J87" s="1030">
        <v>328</v>
      </c>
      <c r="K87" s="1030"/>
      <c r="L87" s="1030">
        <v>1283702.1758099999</v>
      </c>
      <c r="M87" s="1030"/>
      <c r="N87" s="1030">
        <v>3712</v>
      </c>
      <c r="O87" s="1030"/>
      <c r="P87" s="1030">
        <v>14119140.634339999</v>
      </c>
      <c r="Q87" s="1030"/>
      <c r="R87" s="1030">
        <v>5563</v>
      </c>
      <c r="S87" s="1030"/>
      <c r="T87" s="1030">
        <v>20848644.743169997</v>
      </c>
    </row>
    <row r="88" spans="1:20" s="24" customFormat="1" ht="15" customHeight="1">
      <c r="A88" s="184" t="s">
        <v>982</v>
      </c>
      <c r="B88" s="1029">
        <v>6121000</v>
      </c>
      <c r="C88" s="1029" t="s">
        <v>983</v>
      </c>
      <c r="D88" s="1029">
        <v>12242000</v>
      </c>
      <c r="E88" s="194"/>
      <c r="F88" s="1030">
        <v>247</v>
      </c>
      <c r="G88" s="1030"/>
      <c r="H88" s="1030">
        <v>2055942.0699100001</v>
      </c>
      <c r="I88" s="1030"/>
      <c r="J88" s="1030">
        <v>133</v>
      </c>
      <c r="K88" s="1030"/>
      <c r="L88" s="1030">
        <v>1094677.7673699998</v>
      </c>
      <c r="M88" s="1030"/>
      <c r="N88" s="1030">
        <v>1575</v>
      </c>
      <c r="O88" s="1030"/>
      <c r="P88" s="1030">
        <v>13603574.647969998</v>
      </c>
      <c r="Q88" s="1030"/>
      <c r="R88" s="1030">
        <v>1955</v>
      </c>
      <c r="S88" s="1030"/>
      <c r="T88" s="1030">
        <v>16754194.48525</v>
      </c>
    </row>
    <row r="89" spans="1:20" s="24" customFormat="1" ht="15" customHeight="1">
      <c r="A89" s="184" t="s">
        <v>982</v>
      </c>
      <c r="B89" s="1029">
        <v>12242000</v>
      </c>
      <c r="C89" s="1029" t="s">
        <v>983</v>
      </c>
      <c r="D89" s="627" t="s">
        <v>984</v>
      </c>
      <c r="E89" s="194"/>
      <c r="F89" s="1030">
        <v>101</v>
      </c>
      <c r="G89" s="1030"/>
      <c r="H89" s="1030">
        <v>2542955.1957</v>
      </c>
      <c r="I89" s="1030"/>
      <c r="J89" s="1030">
        <v>169</v>
      </c>
      <c r="K89" s="1030"/>
      <c r="L89" s="1030">
        <v>11272555.3627</v>
      </c>
      <c r="M89" s="1030"/>
      <c r="N89" s="1030">
        <v>1776</v>
      </c>
      <c r="O89" s="1030"/>
      <c r="P89" s="1030">
        <v>106835078.80617</v>
      </c>
      <c r="Q89" s="1030"/>
      <c r="R89" s="1030">
        <v>2046</v>
      </c>
      <c r="S89" s="1030"/>
      <c r="T89" s="1030">
        <v>120650589.36457001</v>
      </c>
    </row>
    <row r="90" spans="1:20" s="35" customFormat="1" ht="13.5" thickBot="1">
      <c r="A90" s="1032"/>
      <c r="B90" s="18"/>
      <c r="C90" s="18"/>
      <c r="D90" s="18"/>
      <c r="E90" s="18"/>
      <c r="F90" s="1030"/>
      <c r="G90" s="1030"/>
      <c r="H90" s="1030"/>
      <c r="I90" s="1030"/>
      <c r="J90" s="1030"/>
      <c r="K90" s="1030"/>
      <c r="L90" s="1030"/>
      <c r="M90" s="1030"/>
      <c r="N90" s="1030"/>
      <c r="O90" s="1030"/>
      <c r="P90" s="1030"/>
      <c r="Q90" s="1030"/>
      <c r="R90" s="1030"/>
      <c r="S90" s="1030"/>
      <c r="T90" s="1030"/>
    </row>
    <row r="91" spans="1:20" s="35" customFormat="1">
      <c r="A91" s="1033" t="s">
        <v>985</v>
      </c>
      <c r="B91" s="1034"/>
      <c r="C91" s="1034"/>
      <c r="D91" s="1034"/>
      <c r="E91" s="1034"/>
      <c r="F91" s="1034"/>
      <c r="G91" s="1034"/>
      <c r="H91" s="1034"/>
      <c r="I91" s="1034"/>
      <c r="J91" s="1034"/>
      <c r="K91" s="1034"/>
      <c r="L91" s="1034"/>
      <c r="M91" s="1034"/>
      <c r="N91" s="1034"/>
      <c r="O91" s="1034"/>
      <c r="P91" s="1034"/>
      <c r="Q91" s="1034"/>
      <c r="R91" s="1034"/>
      <c r="S91" s="1034"/>
      <c r="T91" s="1034"/>
    </row>
    <row r="92" spans="1:20" ht="13.5">
      <c r="A92" s="1035"/>
      <c r="B92" s="1036"/>
      <c r="C92" s="1022"/>
      <c r="D92" s="1022"/>
      <c r="E92" s="1022"/>
      <c r="F92" s="1036"/>
      <c r="G92" s="1036"/>
      <c r="H92" s="1036"/>
      <c r="I92" s="1036"/>
      <c r="J92" s="1036"/>
      <c r="K92" s="1036"/>
      <c r="L92" s="1036"/>
      <c r="M92" s="1036"/>
      <c r="N92" s="1036"/>
      <c r="O92" s="1036"/>
      <c r="P92" s="1036"/>
      <c r="Q92" s="1036"/>
      <c r="R92" s="1036"/>
      <c r="S92" s="1036"/>
      <c r="T92" s="1036"/>
    </row>
    <row r="93" spans="1:20" ht="13.5">
      <c r="B93" s="1036"/>
      <c r="C93" s="1036"/>
      <c r="D93" s="1022"/>
      <c r="E93" s="1036"/>
      <c r="F93" s="1037"/>
      <c r="G93" s="1036"/>
      <c r="H93" s="1037"/>
      <c r="I93" s="1036"/>
      <c r="J93" s="1037"/>
      <c r="K93" s="1036"/>
      <c r="L93" s="1037"/>
      <c r="M93" s="1036"/>
      <c r="N93" s="1037"/>
      <c r="O93" s="1036"/>
      <c r="P93" s="1037"/>
      <c r="Q93" s="1036"/>
      <c r="R93" s="1037"/>
      <c r="S93" s="1036"/>
      <c r="T93" s="1037"/>
    </row>
    <row r="94" spans="1:20" ht="13.5">
      <c r="A94" s="1036"/>
      <c r="B94" s="1036"/>
      <c r="C94" s="1036"/>
      <c r="D94" s="1036"/>
      <c r="E94" s="1036"/>
      <c r="F94" s="1037"/>
      <c r="G94" s="1036"/>
      <c r="H94" s="1037"/>
      <c r="I94" s="1036"/>
      <c r="J94" s="1037"/>
      <c r="K94" s="1036"/>
      <c r="L94" s="1037"/>
      <c r="M94" s="1036"/>
      <c r="N94" s="1037"/>
      <c r="O94" s="1036"/>
      <c r="P94" s="1037"/>
      <c r="Q94" s="1036"/>
      <c r="R94" s="1037"/>
      <c r="S94" s="1036"/>
      <c r="T94" s="1037"/>
    </row>
    <row r="95" spans="1:20" ht="13.5">
      <c r="A95" s="1036"/>
      <c r="B95" s="1036"/>
      <c r="C95" s="1036"/>
      <c r="D95" s="1036"/>
      <c r="E95" s="1036"/>
      <c r="F95" s="1037"/>
      <c r="G95" s="1036"/>
      <c r="H95" s="1036"/>
      <c r="I95" s="1036"/>
      <c r="J95" s="1036"/>
      <c r="K95" s="1036"/>
      <c r="L95" s="1036"/>
      <c r="M95" s="1036"/>
      <c r="N95" s="1036"/>
      <c r="O95" s="1036"/>
      <c r="P95" s="1036"/>
      <c r="Q95" s="1036"/>
      <c r="R95" s="1036"/>
      <c r="S95" s="1036"/>
      <c r="T95" s="1036"/>
    </row>
    <row r="96" spans="1:20" ht="13.5">
      <c r="A96" s="1036"/>
      <c r="B96" s="1036"/>
      <c r="C96" s="1036"/>
      <c r="D96" s="1036"/>
      <c r="E96" s="1036"/>
      <c r="F96" s="1037"/>
      <c r="G96" s="1036"/>
      <c r="H96" s="1036"/>
      <c r="I96" s="1036"/>
      <c r="J96" s="1036"/>
      <c r="K96" s="1036"/>
      <c r="L96" s="1036"/>
      <c r="M96" s="1036"/>
      <c r="N96" s="1036"/>
      <c r="O96" s="1036"/>
      <c r="P96" s="1036"/>
      <c r="Q96" s="1036"/>
      <c r="R96" s="1036"/>
      <c r="S96" s="1036"/>
      <c r="T96" s="1036"/>
    </row>
    <row r="97" spans="1:20" ht="13.5">
      <c r="A97" s="1036"/>
      <c r="B97" s="1036"/>
      <c r="C97" s="1036"/>
      <c r="D97" s="1036"/>
      <c r="E97" s="1036"/>
      <c r="F97" s="1037"/>
      <c r="G97" s="1036"/>
      <c r="H97" s="1036"/>
      <c r="I97" s="1036"/>
      <c r="J97" s="1036"/>
      <c r="K97" s="1036"/>
      <c r="L97" s="1036"/>
      <c r="M97" s="1036"/>
      <c r="N97" s="1036"/>
      <c r="O97" s="1036"/>
      <c r="P97" s="1036"/>
      <c r="Q97" s="1036"/>
      <c r="R97" s="1036"/>
      <c r="S97" s="1036"/>
      <c r="T97" s="1036"/>
    </row>
    <row r="98" spans="1:20" ht="13.5">
      <c r="A98" s="1036"/>
      <c r="B98" s="1036"/>
      <c r="C98" s="1036"/>
      <c r="D98" s="1036"/>
      <c r="E98" s="1036"/>
      <c r="F98" s="1037"/>
      <c r="G98" s="1036"/>
      <c r="H98" s="1036"/>
      <c r="I98" s="1036"/>
      <c r="J98" s="1036"/>
      <c r="K98" s="1036"/>
      <c r="L98" s="1036"/>
      <c r="M98" s="1036"/>
      <c r="N98" s="1036"/>
      <c r="O98" s="1036"/>
      <c r="P98" s="1036"/>
      <c r="Q98" s="1036"/>
      <c r="R98" s="1036"/>
      <c r="S98" s="1036"/>
      <c r="T98" s="1036"/>
    </row>
    <row r="99" spans="1:20" ht="13.5">
      <c r="A99" s="1036"/>
      <c r="B99" s="1036"/>
      <c r="C99" s="1036"/>
      <c r="D99" s="1036"/>
      <c r="E99" s="1036"/>
      <c r="F99" s="1037"/>
      <c r="G99" s="1036"/>
      <c r="H99" s="1036"/>
      <c r="I99" s="1036"/>
      <c r="J99" s="1036"/>
      <c r="K99" s="1036"/>
      <c r="L99" s="1036"/>
      <c r="M99" s="1036"/>
      <c r="N99" s="1036"/>
      <c r="O99" s="1036"/>
      <c r="P99" s="1036"/>
      <c r="Q99" s="1036"/>
      <c r="R99" s="1036"/>
      <c r="S99" s="1036"/>
      <c r="T99" s="1036"/>
    </row>
    <row r="100" spans="1:20" ht="13.5">
      <c r="A100" s="1036"/>
      <c r="B100" s="1036"/>
      <c r="C100" s="1036"/>
      <c r="D100" s="1036"/>
      <c r="E100" s="1036"/>
      <c r="F100" s="1037"/>
      <c r="G100" s="1036"/>
      <c r="H100" s="1036"/>
      <c r="I100" s="1036"/>
      <c r="J100" s="1036"/>
      <c r="K100" s="1036"/>
      <c r="L100" s="1036"/>
      <c r="M100" s="1036"/>
      <c r="N100" s="1036"/>
      <c r="O100" s="1036"/>
      <c r="P100" s="1036"/>
      <c r="Q100" s="1036"/>
      <c r="R100" s="1036"/>
      <c r="S100" s="1036"/>
      <c r="T100" s="1036"/>
    </row>
    <row r="101" spans="1:20" ht="13.5">
      <c r="A101" s="1036"/>
      <c r="B101" s="1036"/>
      <c r="C101" s="1036"/>
      <c r="D101" s="1036"/>
      <c r="E101" s="1036"/>
      <c r="F101" s="1037"/>
      <c r="G101" s="1036"/>
      <c r="H101" s="1036"/>
      <c r="I101" s="1036"/>
      <c r="J101" s="1036"/>
      <c r="K101" s="1036"/>
      <c r="L101" s="1036"/>
      <c r="M101" s="1036"/>
      <c r="N101" s="1036"/>
      <c r="O101" s="1036"/>
      <c r="P101" s="1036"/>
      <c r="Q101" s="1036"/>
      <c r="R101" s="1036"/>
      <c r="S101" s="1036"/>
      <c r="T101" s="1036"/>
    </row>
    <row r="102" spans="1:20" ht="13.5">
      <c r="A102" s="1036"/>
      <c r="B102" s="1036"/>
      <c r="C102" s="1036"/>
      <c r="D102" s="1036"/>
      <c r="E102" s="1036"/>
      <c r="F102" s="1037"/>
      <c r="G102" s="1036"/>
      <c r="H102" s="1036"/>
      <c r="I102" s="1036"/>
      <c r="J102" s="1036"/>
      <c r="K102" s="1036"/>
      <c r="L102" s="1036"/>
      <c r="M102" s="1036"/>
      <c r="N102" s="1036"/>
      <c r="O102" s="1036"/>
      <c r="P102" s="1036"/>
      <c r="Q102" s="1036"/>
      <c r="R102" s="1036"/>
      <c r="S102" s="1036"/>
      <c r="T102" s="1036"/>
    </row>
    <row r="103" spans="1:20" ht="13.5">
      <c r="A103" s="1036"/>
      <c r="B103" s="1036"/>
      <c r="C103" s="1036"/>
      <c r="D103" s="1036"/>
      <c r="E103" s="1036"/>
      <c r="F103" s="1037"/>
      <c r="G103" s="1036"/>
      <c r="H103" s="1036"/>
      <c r="I103" s="1036"/>
      <c r="J103" s="1036"/>
      <c r="K103" s="1036"/>
      <c r="L103" s="1036"/>
      <c r="M103" s="1036"/>
      <c r="N103" s="1036"/>
      <c r="O103" s="1036"/>
      <c r="P103" s="1036"/>
      <c r="Q103" s="1036"/>
      <c r="R103" s="1036"/>
      <c r="S103" s="1036"/>
      <c r="T103" s="1036"/>
    </row>
    <row r="104" spans="1:20" ht="13.5">
      <c r="A104" s="1036"/>
      <c r="B104" s="1036"/>
      <c r="C104" s="1036"/>
      <c r="D104" s="1036"/>
      <c r="E104" s="1036"/>
      <c r="F104" s="1037"/>
      <c r="G104" s="1036"/>
      <c r="H104" s="1036"/>
      <c r="I104" s="1036"/>
      <c r="J104" s="1036"/>
      <c r="K104" s="1036"/>
      <c r="L104" s="1036"/>
      <c r="M104" s="1036"/>
      <c r="N104" s="1036"/>
      <c r="O104" s="1036"/>
      <c r="P104" s="1036"/>
      <c r="Q104" s="1036"/>
      <c r="R104" s="1036"/>
      <c r="S104" s="1036"/>
      <c r="T104" s="1036"/>
    </row>
    <row r="105" spans="1:20" ht="13.5">
      <c r="A105" s="1036"/>
      <c r="B105" s="1036"/>
      <c r="C105" s="1036"/>
      <c r="D105" s="1036"/>
      <c r="E105" s="1036"/>
      <c r="F105" s="1037"/>
      <c r="G105" s="1036"/>
      <c r="H105" s="1036"/>
      <c r="I105" s="1036"/>
      <c r="J105" s="1036"/>
      <c r="K105" s="1036"/>
      <c r="L105" s="1036"/>
      <c r="M105" s="1036"/>
      <c r="N105" s="1036"/>
      <c r="O105" s="1036"/>
      <c r="P105" s="1036"/>
      <c r="Q105" s="1036"/>
      <c r="R105" s="1036"/>
      <c r="S105" s="1036"/>
      <c r="T105" s="1036"/>
    </row>
    <row r="106" spans="1:20" ht="13.5">
      <c r="A106" s="1036"/>
      <c r="B106" s="1036"/>
      <c r="C106" s="1036"/>
      <c r="D106" s="1036"/>
      <c r="E106" s="1036"/>
      <c r="F106" s="1037"/>
      <c r="G106" s="1036"/>
      <c r="H106" s="1036"/>
      <c r="I106" s="1036"/>
      <c r="J106" s="1036"/>
      <c r="K106" s="1036"/>
      <c r="L106" s="1036"/>
      <c r="M106" s="1036"/>
      <c r="N106" s="1036"/>
      <c r="O106" s="1036"/>
      <c r="P106" s="1036"/>
      <c r="Q106" s="1036"/>
      <c r="R106" s="1036"/>
      <c r="S106" s="1036"/>
      <c r="T106" s="1036"/>
    </row>
    <row r="107" spans="1:20" ht="13.5">
      <c r="A107" s="1036"/>
      <c r="B107" s="1036"/>
      <c r="C107" s="1036"/>
      <c r="D107" s="1036"/>
      <c r="E107" s="1036"/>
      <c r="F107" s="1036"/>
      <c r="G107" s="1036"/>
      <c r="H107" s="1036"/>
      <c r="I107" s="1036"/>
      <c r="J107" s="1036"/>
      <c r="K107" s="1036"/>
      <c r="L107" s="1036"/>
      <c r="M107" s="1036"/>
      <c r="N107" s="1036"/>
      <c r="O107" s="1036"/>
      <c r="P107" s="1036"/>
      <c r="Q107" s="1036"/>
      <c r="R107" s="1036"/>
      <c r="S107" s="1036"/>
      <c r="T107" s="1036"/>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E14F8778-89B4-4CAC-88C7-E794274199F8}"/>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B146-0EC6-4F42-9101-113F7402D95D}">
  <sheetPr codeName="Hoja37"/>
  <dimension ref="A1:AA31"/>
  <sheetViews>
    <sheetView showGridLines="0" zoomScaleNormal="75" workbookViewId="0"/>
  </sheetViews>
  <sheetFormatPr baseColWidth="10" defaultRowHeight="12.75"/>
  <cols>
    <col min="1" max="1" width="35.5703125" style="7" customWidth="1"/>
    <col min="2" max="2" width="9.85546875" style="7" bestFit="1" customWidth="1"/>
    <col min="3" max="3" width="9.5703125" style="7" customWidth="1"/>
    <col min="4" max="4" width="0.85546875" style="7" customWidth="1"/>
    <col min="5" max="5" width="4.5703125" style="7" customWidth="1"/>
    <col min="6" max="6" width="9.5703125" style="7" customWidth="1"/>
    <col min="7" max="7" width="0.85546875" style="7" customWidth="1"/>
    <col min="8" max="8" width="4.5703125" style="7" customWidth="1"/>
    <col min="9" max="9" width="9.5703125" style="7" customWidth="1"/>
    <col min="10" max="10" width="0.85546875" style="7" customWidth="1"/>
    <col min="11" max="11" width="4.5703125" style="7" customWidth="1"/>
    <col min="12" max="12" width="9.5703125" style="7" customWidth="1"/>
    <col min="13" max="13" width="0.85546875" style="7" customWidth="1"/>
    <col min="14" max="14" width="5.42578125" style="7" bestFit="1" customWidth="1"/>
    <col min="15" max="15" width="9.5703125" style="7" customWidth="1"/>
    <col min="16" max="16" width="0.85546875" style="7" customWidth="1"/>
    <col min="17" max="17" width="4.5703125" style="7" customWidth="1"/>
    <col min="18" max="18" width="9.5703125" style="7" customWidth="1"/>
    <col min="19" max="19" width="0.85546875" style="7" customWidth="1"/>
    <col min="20" max="20" width="4.5703125" style="7" customWidth="1"/>
    <col min="21" max="21" width="9.5703125" style="7" customWidth="1"/>
    <col min="22" max="22" width="0.85546875" style="7" customWidth="1"/>
    <col min="23" max="23" width="5.42578125" style="7" bestFit="1" customWidth="1"/>
    <col min="24" max="24" width="9.5703125" style="7" customWidth="1"/>
    <col min="25" max="26" width="12" style="7" bestFit="1" customWidth="1"/>
    <col min="27" max="256" width="11.42578125" style="7"/>
    <col min="257" max="257" width="35.5703125" style="7" customWidth="1"/>
    <col min="258" max="258" width="9.85546875" style="7" bestFit="1" customWidth="1"/>
    <col min="259" max="259" width="9.5703125" style="7" customWidth="1"/>
    <col min="260" max="260" width="0.85546875" style="7" customWidth="1"/>
    <col min="261" max="261" width="4.5703125" style="7" customWidth="1"/>
    <col min="262" max="262" width="9.5703125" style="7" customWidth="1"/>
    <col min="263" max="263" width="0.85546875" style="7" customWidth="1"/>
    <col min="264" max="264" width="4.5703125" style="7" customWidth="1"/>
    <col min="265" max="265" width="9.5703125" style="7" customWidth="1"/>
    <col min="266" max="266" width="0.85546875" style="7" customWidth="1"/>
    <col min="267" max="267" width="4.5703125" style="7" customWidth="1"/>
    <col min="268" max="268" width="9.5703125" style="7" customWidth="1"/>
    <col min="269" max="269" width="0.85546875" style="7" customWidth="1"/>
    <col min="270" max="270" width="5.42578125" style="7" bestFit="1" customWidth="1"/>
    <col min="271" max="271" width="9.5703125" style="7" customWidth="1"/>
    <col min="272" max="272" width="0.85546875" style="7" customWidth="1"/>
    <col min="273" max="273" width="4.5703125" style="7" customWidth="1"/>
    <col min="274" max="274" width="9.5703125" style="7" customWidth="1"/>
    <col min="275" max="275" width="0.85546875" style="7" customWidth="1"/>
    <col min="276" max="276" width="4.5703125" style="7" customWidth="1"/>
    <col min="277" max="277" width="9.5703125" style="7" customWidth="1"/>
    <col min="278" max="278" width="0.85546875" style="7" customWidth="1"/>
    <col min="279" max="279" width="5.42578125" style="7" bestFit="1" customWidth="1"/>
    <col min="280" max="280" width="9.5703125" style="7" customWidth="1"/>
    <col min="281" max="282" width="12" style="7" bestFit="1" customWidth="1"/>
    <col min="283" max="512" width="11.42578125" style="7"/>
    <col min="513" max="513" width="35.5703125" style="7" customWidth="1"/>
    <col min="514" max="514" width="9.85546875" style="7" bestFit="1" customWidth="1"/>
    <col min="515" max="515" width="9.5703125" style="7" customWidth="1"/>
    <col min="516" max="516" width="0.85546875" style="7" customWidth="1"/>
    <col min="517" max="517" width="4.5703125" style="7" customWidth="1"/>
    <col min="518" max="518" width="9.5703125" style="7" customWidth="1"/>
    <col min="519" max="519" width="0.85546875" style="7" customWidth="1"/>
    <col min="520" max="520" width="4.5703125" style="7" customWidth="1"/>
    <col min="521" max="521" width="9.5703125" style="7" customWidth="1"/>
    <col min="522" max="522" width="0.85546875" style="7" customWidth="1"/>
    <col min="523" max="523" width="4.5703125" style="7" customWidth="1"/>
    <col min="524" max="524" width="9.5703125" style="7" customWidth="1"/>
    <col min="525" max="525" width="0.85546875" style="7" customWidth="1"/>
    <col min="526" max="526" width="5.42578125" style="7" bestFit="1" customWidth="1"/>
    <col min="527" max="527" width="9.5703125" style="7" customWidth="1"/>
    <col min="528" max="528" width="0.85546875" style="7" customWidth="1"/>
    <col min="529" max="529" width="4.5703125" style="7" customWidth="1"/>
    <col min="530" max="530" width="9.5703125" style="7" customWidth="1"/>
    <col min="531" max="531" width="0.85546875" style="7" customWidth="1"/>
    <col min="532" max="532" width="4.5703125" style="7" customWidth="1"/>
    <col min="533" max="533" width="9.5703125" style="7" customWidth="1"/>
    <col min="534" max="534" width="0.85546875" style="7" customWidth="1"/>
    <col min="535" max="535" width="5.42578125" style="7" bestFit="1" customWidth="1"/>
    <col min="536" max="536" width="9.5703125" style="7" customWidth="1"/>
    <col min="537" max="538" width="12" style="7" bestFit="1" customWidth="1"/>
    <col min="539" max="768" width="11.42578125" style="7"/>
    <col min="769" max="769" width="35.5703125" style="7" customWidth="1"/>
    <col min="770" max="770" width="9.85546875" style="7" bestFit="1" customWidth="1"/>
    <col min="771" max="771" width="9.5703125" style="7" customWidth="1"/>
    <col min="772" max="772" width="0.85546875" style="7" customWidth="1"/>
    <col min="773" max="773" width="4.5703125" style="7" customWidth="1"/>
    <col min="774" max="774" width="9.5703125" style="7" customWidth="1"/>
    <col min="775" max="775" width="0.85546875" style="7" customWidth="1"/>
    <col min="776" max="776" width="4.5703125" style="7" customWidth="1"/>
    <col min="777" max="777" width="9.5703125" style="7" customWidth="1"/>
    <col min="778" max="778" width="0.85546875" style="7" customWidth="1"/>
    <col min="779" max="779" width="4.5703125" style="7" customWidth="1"/>
    <col min="780" max="780" width="9.5703125" style="7" customWidth="1"/>
    <col min="781" max="781" width="0.85546875" style="7" customWidth="1"/>
    <col min="782" max="782" width="5.42578125" style="7" bestFit="1" customWidth="1"/>
    <col min="783" max="783" width="9.5703125" style="7" customWidth="1"/>
    <col min="784" max="784" width="0.85546875" style="7" customWidth="1"/>
    <col min="785" max="785" width="4.5703125" style="7" customWidth="1"/>
    <col min="786" max="786" width="9.5703125" style="7" customWidth="1"/>
    <col min="787" max="787" width="0.85546875" style="7" customWidth="1"/>
    <col min="788" max="788" width="4.5703125" style="7" customWidth="1"/>
    <col min="789" max="789" width="9.5703125" style="7" customWidth="1"/>
    <col min="790" max="790" width="0.85546875" style="7" customWidth="1"/>
    <col min="791" max="791" width="5.42578125" style="7" bestFit="1" customWidth="1"/>
    <col min="792" max="792" width="9.5703125" style="7" customWidth="1"/>
    <col min="793" max="794" width="12" style="7" bestFit="1" customWidth="1"/>
    <col min="795" max="1024" width="11.42578125" style="7"/>
    <col min="1025" max="1025" width="35.5703125" style="7" customWidth="1"/>
    <col min="1026" max="1026" width="9.85546875" style="7" bestFit="1" customWidth="1"/>
    <col min="1027" max="1027" width="9.5703125" style="7" customWidth="1"/>
    <col min="1028" max="1028" width="0.85546875" style="7" customWidth="1"/>
    <col min="1029" max="1029" width="4.5703125" style="7" customWidth="1"/>
    <col min="1030" max="1030" width="9.5703125" style="7" customWidth="1"/>
    <col min="1031" max="1031" width="0.85546875" style="7" customWidth="1"/>
    <col min="1032" max="1032" width="4.5703125" style="7" customWidth="1"/>
    <col min="1033" max="1033" width="9.5703125" style="7" customWidth="1"/>
    <col min="1034" max="1034" width="0.85546875" style="7" customWidth="1"/>
    <col min="1035" max="1035" width="4.5703125" style="7" customWidth="1"/>
    <col min="1036" max="1036" width="9.5703125" style="7" customWidth="1"/>
    <col min="1037" max="1037" width="0.85546875" style="7" customWidth="1"/>
    <col min="1038" max="1038" width="5.42578125" style="7" bestFit="1" customWidth="1"/>
    <col min="1039" max="1039" width="9.5703125" style="7" customWidth="1"/>
    <col min="1040" max="1040" width="0.85546875" style="7" customWidth="1"/>
    <col min="1041" max="1041" width="4.5703125" style="7" customWidth="1"/>
    <col min="1042" max="1042" width="9.5703125" style="7" customWidth="1"/>
    <col min="1043" max="1043" width="0.85546875" style="7" customWidth="1"/>
    <col min="1044" max="1044" width="4.5703125" style="7" customWidth="1"/>
    <col min="1045" max="1045" width="9.5703125" style="7" customWidth="1"/>
    <col min="1046" max="1046" width="0.85546875" style="7" customWidth="1"/>
    <col min="1047" max="1047" width="5.42578125" style="7" bestFit="1" customWidth="1"/>
    <col min="1048" max="1048" width="9.5703125" style="7" customWidth="1"/>
    <col min="1049" max="1050" width="12" style="7" bestFit="1" customWidth="1"/>
    <col min="1051" max="1280" width="11.42578125" style="7"/>
    <col min="1281" max="1281" width="35.5703125" style="7" customWidth="1"/>
    <col min="1282" max="1282" width="9.85546875" style="7" bestFit="1" customWidth="1"/>
    <col min="1283" max="1283" width="9.5703125" style="7" customWidth="1"/>
    <col min="1284" max="1284" width="0.85546875" style="7" customWidth="1"/>
    <col min="1285" max="1285" width="4.5703125" style="7" customWidth="1"/>
    <col min="1286" max="1286" width="9.5703125" style="7" customWidth="1"/>
    <col min="1287" max="1287" width="0.85546875" style="7" customWidth="1"/>
    <col min="1288" max="1288" width="4.5703125" style="7" customWidth="1"/>
    <col min="1289" max="1289" width="9.5703125" style="7" customWidth="1"/>
    <col min="1290" max="1290" width="0.85546875" style="7" customWidth="1"/>
    <col min="1291" max="1291" width="4.5703125" style="7" customWidth="1"/>
    <col min="1292" max="1292" width="9.5703125" style="7" customWidth="1"/>
    <col min="1293" max="1293" width="0.85546875" style="7" customWidth="1"/>
    <col min="1294" max="1294" width="5.42578125" style="7" bestFit="1" customWidth="1"/>
    <col min="1295" max="1295" width="9.5703125" style="7" customWidth="1"/>
    <col min="1296" max="1296" width="0.85546875" style="7" customWidth="1"/>
    <col min="1297" max="1297" width="4.5703125" style="7" customWidth="1"/>
    <col min="1298" max="1298" width="9.5703125" style="7" customWidth="1"/>
    <col min="1299" max="1299" width="0.85546875" style="7" customWidth="1"/>
    <col min="1300" max="1300" width="4.5703125" style="7" customWidth="1"/>
    <col min="1301" max="1301" width="9.5703125" style="7" customWidth="1"/>
    <col min="1302" max="1302" width="0.85546875" style="7" customWidth="1"/>
    <col min="1303" max="1303" width="5.42578125" style="7" bestFit="1" customWidth="1"/>
    <col min="1304" max="1304" width="9.5703125" style="7" customWidth="1"/>
    <col min="1305" max="1306" width="12" style="7" bestFit="1" customWidth="1"/>
    <col min="1307" max="1536" width="11.42578125" style="7"/>
    <col min="1537" max="1537" width="35.5703125" style="7" customWidth="1"/>
    <col min="1538" max="1538" width="9.85546875" style="7" bestFit="1" customWidth="1"/>
    <col min="1539" max="1539" width="9.5703125" style="7" customWidth="1"/>
    <col min="1540" max="1540" width="0.85546875" style="7" customWidth="1"/>
    <col min="1541" max="1541" width="4.5703125" style="7" customWidth="1"/>
    <col min="1542" max="1542" width="9.5703125" style="7" customWidth="1"/>
    <col min="1543" max="1543" width="0.85546875" style="7" customWidth="1"/>
    <col min="1544" max="1544" width="4.5703125" style="7" customWidth="1"/>
    <col min="1545" max="1545" width="9.5703125" style="7" customWidth="1"/>
    <col min="1546" max="1546" width="0.85546875" style="7" customWidth="1"/>
    <col min="1547" max="1547" width="4.5703125" style="7" customWidth="1"/>
    <col min="1548" max="1548" width="9.5703125" style="7" customWidth="1"/>
    <col min="1549" max="1549" width="0.85546875" style="7" customWidth="1"/>
    <col min="1550" max="1550" width="5.42578125" style="7" bestFit="1" customWidth="1"/>
    <col min="1551" max="1551" width="9.5703125" style="7" customWidth="1"/>
    <col min="1552" max="1552" width="0.85546875" style="7" customWidth="1"/>
    <col min="1553" max="1553" width="4.5703125" style="7" customWidth="1"/>
    <col min="1554" max="1554" width="9.5703125" style="7" customWidth="1"/>
    <col min="1555" max="1555" width="0.85546875" style="7" customWidth="1"/>
    <col min="1556" max="1556" width="4.5703125" style="7" customWidth="1"/>
    <col min="1557" max="1557" width="9.5703125" style="7" customWidth="1"/>
    <col min="1558" max="1558" width="0.85546875" style="7" customWidth="1"/>
    <col min="1559" max="1559" width="5.42578125" style="7" bestFit="1" customWidth="1"/>
    <col min="1560" max="1560" width="9.5703125" style="7" customWidth="1"/>
    <col min="1561" max="1562" width="12" style="7" bestFit="1" customWidth="1"/>
    <col min="1563" max="1792" width="11.42578125" style="7"/>
    <col min="1793" max="1793" width="35.5703125" style="7" customWidth="1"/>
    <col min="1794" max="1794" width="9.85546875" style="7" bestFit="1" customWidth="1"/>
    <col min="1795" max="1795" width="9.5703125" style="7" customWidth="1"/>
    <col min="1796" max="1796" width="0.85546875" style="7" customWidth="1"/>
    <col min="1797" max="1797" width="4.5703125" style="7" customWidth="1"/>
    <col min="1798" max="1798" width="9.5703125" style="7" customWidth="1"/>
    <col min="1799" max="1799" width="0.85546875" style="7" customWidth="1"/>
    <col min="1800" max="1800" width="4.5703125" style="7" customWidth="1"/>
    <col min="1801" max="1801" width="9.5703125" style="7" customWidth="1"/>
    <col min="1802" max="1802" width="0.85546875" style="7" customWidth="1"/>
    <col min="1803" max="1803" width="4.5703125" style="7" customWidth="1"/>
    <col min="1804" max="1804" width="9.5703125" style="7" customWidth="1"/>
    <col min="1805" max="1805" width="0.85546875" style="7" customWidth="1"/>
    <col min="1806" max="1806" width="5.42578125" style="7" bestFit="1" customWidth="1"/>
    <col min="1807" max="1807" width="9.5703125" style="7" customWidth="1"/>
    <col min="1808" max="1808" width="0.85546875" style="7" customWidth="1"/>
    <col min="1809" max="1809" width="4.5703125" style="7" customWidth="1"/>
    <col min="1810" max="1810" width="9.5703125" style="7" customWidth="1"/>
    <col min="1811" max="1811" width="0.85546875" style="7" customWidth="1"/>
    <col min="1812" max="1812" width="4.5703125" style="7" customWidth="1"/>
    <col min="1813" max="1813" width="9.5703125" style="7" customWidth="1"/>
    <col min="1814" max="1814" width="0.85546875" style="7" customWidth="1"/>
    <col min="1815" max="1815" width="5.42578125" style="7" bestFit="1" customWidth="1"/>
    <col min="1816" max="1816" width="9.5703125" style="7" customWidth="1"/>
    <col min="1817" max="1818" width="12" style="7" bestFit="1" customWidth="1"/>
    <col min="1819" max="2048" width="11.42578125" style="7"/>
    <col min="2049" max="2049" width="35.5703125" style="7" customWidth="1"/>
    <col min="2050" max="2050" width="9.85546875" style="7" bestFit="1" customWidth="1"/>
    <col min="2051" max="2051" width="9.5703125" style="7" customWidth="1"/>
    <col min="2052" max="2052" width="0.85546875" style="7" customWidth="1"/>
    <col min="2053" max="2053" width="4.5703125" style="7" customWidth="1"/>
    <col min="2054" max="2054" width="9.5703125" style="7" customWidth="1"/>
    <col min="2055" max="2055" width="0.85546875" style="7" customWidth="1"/>
    <col min="2056" max="2056" width="4.5703125" style="7" customWidth="1"/>
    <col min="2057" max="2057" width="9.5703125" style="7" customWidth="1"/>
    <col min="2058" max="2058" width="0.85546875" style="7" customWidth="1"/>
    <col min="2059" max="2059" width="4.5703125" style="7" customWidth="1"/>
    <col min="2060" max="2060" width="9.5703125" style="7" customWidth="1"/>
    <col min="2061" max="2061" width="0.85546875" style="7" customWidth="1"/>
    <col min="2062" max="2062" width="5.42578125" style="7" bestFit="1" customWidth="1"/>
    <col min="2063" max="2063" width="9.5703125" style="7" customWidth="1"/>
    <col min="2064" max="2064" width="0.85546875" style="7" customWidth="1"/>
    <col min="2065" max="2065" width="4.5703125" style="7" customWidth="1"/>
    <col min="2066" max="2066" width="9.5703125" style="7" customWidth="1"/>
    <col min="2067" max="2067" width="0.85546875" style="7" customWidth="1"/>
    <col min="2068" max="2068" width="4.5703125" style="7" customWidth="1"/>
    <col min="2069" max="2069" width="9.5703125" style="7" customWidth="1"/>
    <col min="2070" max="2070" width="0.85546875" style="7" customWidth="1"/>
    <col min="2071" max="2071" width="5.42578125" style="7" bestFit="1" customWidth="1"/>
    <col min="2072" max="2072" width="9.5703125" style="7" customWidth="1"/>
    <col min="2073" max="2074" width="12" style="7" bestFit="1" customWidth="1"/>
    <col min="2075" max="2304" width="11.42578125" style="7"/>
    <col min="2305" max="2305" width="35.5703125" style="7" customWidth="1"/>
    <col min="2306" max="2306" width="9.85546875" style="7" bestFit="1" customWidth="1"/>
    <col min="2307" max="2307" width="9.5703125" style="7" customWidth="1"/>
    <col min="2308" max="2308" width="0.85546875" style="7" customWidth="1"/>
    <col min="2309" max="2309" width="4.5703125" style="7" customWidth="1"/>
    <col min="2310" max="2310" width="9.5703125" style="7" customWidth="1"/>
    <col min="2311" max="2311" width="0.85546875" style="7" customWidth="1"/>
    <col min="2312" max="2312" width="4.5703125" style="7" customWidth="1"/>
    <col min="2313" max="2313" width="9.5703125" style="7" customWidth="1"/>
    <col min="2314" max="2314" width="0.85546875" style="7" customWidth="1"/>
    <col min="2315" max="2315" width="4.5703125" style="7" customWidth="1"/>
    <col min="2316" max="2316" width="9.5703125" style="7" customWidth="1"/>
    <col min="2317" max="2317" width="0.85546875" style="7" customWidth="1"/>
    <col min="2318" max="2318" width="5.42578125" style="7" bestFit="1" customWidth="1"/>
    <col min="2319" max="2319" width="9.5703125" style="7" customWidth="1"/>
    <col min="2320" max="2320" width="0.85546875" style="7" customWidth="1"/>
    <col min="2321" max="2321" width="4.5703125" style="7" customWidth="1"/>
    <col min="2322" max="2322" width="9.5703125" style="7" customWidth="1"/>
    <col min="2323" max="2323" width="0.85546875" style="7" customWidth="1"/>
    <col min="2324" max="2324" width="4.5703125" style="7" customWidth="1"/>
    <col min="2325" max="2325" width="9.5703125" style="7" customWidth="1"/>
    <col min="2326" max="2326" width="0.85546875" style="7" customWidth="1"/>
    <col min="2327" max="2327" width="5.42578125" style="7" bestFit="1" customWidth="1"/>
    <col min="2328" max="2328" width="9.5703125" style="7" customWidth="1"/>
    <col min="2329" max="2330" width="12" style="7" bestFit="1" customWidth="1"/>
    <col min="2331" max="2560" width="11.42578125" style="7"/>
    <col min="2561" max="2561" width="35.5703125" style="7" customWidth="1"/>
    <col min="2562" max="2562" width="9.85546875" style="7" bestFit="1" customWidth="1"/>
    <col min="2563" max="2563" width="9.5703125" style="7" customWidth="1"/>
    <col min="2564" max="2564" width="0.85546875" style="7" customWidth="1"/>
    <col min="2565" max="2565" width="4.5703125" style="7" customWidth="1"/>
    <col min="2566" max="2566" width="9.5703125" style="7" customWidth="1"/>
    <col min="2567" max="2567" width="0.85546875" style="7" customWidth="1"/>
    <col min="2568" max="2568" width="4.5703125" style="7" customWidth="1"/>
    <col min="2569" max="2569" width="9.5703125" style="7" customWidth="1"/>
    <col min="2570" max="2570" width="0.85546875" style="7" customWidth="1"/>
    <col min="2571" max="2571" width="4.5703125" style="7" customWidth="1"/>
    <col min="2572" max="2572" width="9.5703125" style="7" customWidth="1"/>
    <col min="2573" max="2573" width="0.85546875" style="7" customWidth="1"/>
    <col min="2574" max="2574" width="5.42578125" style="7" bestFit="1" customWidth="1"/>
    <col min="2575" max="2575" width="9.5703125" style="7" customWidth="1"/>
    <col min="2576" max="2576" width="0.85546875" style="7" customWidth="1"/>
    <col min="2577" max="2577" width="4.5703125" style="7" customWidth="1"/>
    <col min="2578" max="2578" width="9.5703125" style="7" customWidth="1"/>
    <col min="2579" max="2579" width="0.85546875" style="7" customWidth="1"/>
    <col min="2580" max="2580" width="4.5703125" style="7" customWidth="1"/>
    <col min="2581" max="2581" width="9.5703125" style="7" customWidth="1"/>
    <col min="2582" max="2582" width="0.85546875" style="7" customWidth="1"/>
    <col min="2583" max="2583" width="5.42578125" style="7" bestFit="1" customWidth="1"/>
    <col min="2584" max="2584" width="9.5703125" style="7" customWidth="1"/>
    <col min="2585" max="2586" width="12" style="7" bestFit="1" customWidth="1"/>
    <col min="2587" max="2816" width="11.42578125" style="7"/>
    <col min="2817" max="2817" width="35.5703125" style="7" customWidth="1"/>
    <col min="2818" max="2818" width="9.85546875" style="7" bestFit="1" customWidth="1"/>
    <col min="2819" max="2819" width="9.5703125" style="7" customWidth="1"/>
    <col min="2820" max="2820" width="0.85546875" style="7" customWidth="1"/>
    <col min="2821" max="2821" width="4.5703125" style="7" customWidth="1"/>
    <col min="2822" max="2822" width="9.5703125" style="7" customWidth="1"/>
    <col min="2823" max="2823" width="0.85546875" style="7" customWidth="1"/>
    <col min="2824" max="2824" width="4.5703125" style="7" customWidth="1"/>
    <col min="2825" max="2825" width="9.5703125" style="7" customWidth="1"/>
    <col min="2826" max="2826" width="0.85546875" style="7" customWidth="1"/>
    <col min="2827" max="2827" width="4.5703125" style="7" customWidth="1"/>
    <col min="2828" max="2828" width="9.5703125" style="7" customWidth="1"/>
    <col min="2829" max="2829" width="0.85546875" style="7" customWidth="1"/>
    <col min="2830" max="2830" width="5.42578125" style="7" bestFit="1" customWidth="1"/>
    <col min="2831" max="2831" width="9.5703125" style="7" customWidth="1"/>
    <col min="2832" max="2832" width="0.85546875" style="7" customWidth="1"/>
    <col min="2833" max="2833" width="4.5703125" style="7" customWidth="1"/>
    <col min="2834" max="2834" width="9.5703125" style="7" customWidth="1"/>
    <col min="2835" max="2835" width="0.85546875" style="7" customWidth="1"/>
    <col min="2836" max="2836" width="4.5703125" style="7" customWidth="1"/>
    <col min="2837" max="2837" width="9.5703125" style="7" customWidth="1"/>
    <col min="2838" max="2838" width="0.85546875" style="7" customWidth="1"/>
    <col min="2839" max="2839" width="5.42578125" style="7" bestFit="1" customWidth="1"/>
    <col min="2840" max="2840" width="9.5703125" style="7" customWidth="1"/>
    <col min="2841" max="2842" width="12" style="7" bestFit="1" customWidth="1"/>
    <col min="2843" max="3072" width="11.42578125" style="7"/>
    <col min="3073" max="3073" width="35.5703125" style="7" customWidth="1"/>
    <col min="3074" max="3074" width="9.85546875" style="7" bestFit="1" customWidth="1"/>
    <col min="3075" max="3075" width="9.5703125" style="7" customWidth="1"/>
    <col min="3076" max="3076" width="0.85546875" style="7" customWidth="1"/>
    <col min="3077" max="3077" width="4.5703125" style="7" customWidth="1"/>
    <col min="3078" max="3078" width="9.5703125" style="7" customWidth="1"/>
    <col min="3079" max="3079" width="0.85546875" style="7" customWidth="1"/>
    <col min="3080" max="3080" width="4.5703125" style="7" customWidth="1"/>
    <col min="3081" max="3081" width="9.5703125" style="7" customWidth="1"/>
    <col min="3082" max="3082" width="0.85546875" style="7" customWidth="1"/>
    <col min="3083" max="3083" width="4.5703125" style="7" customWidth="1"/>
    <col min="3084" max="3084" width="9.5703125" style="7" customWidth="1"/>
    <col min="3085" max="3085" width="0.85546875" style="7" customWidth="1"/>
    <col min="3086" max="3086" width="5.42578125" style="7" bestFit="1" customWidth="1"/>
    <col min="3087" max="3087" width="9.5703125" style="7" customWidth="1"/>
    <col min="3088" max="3088" width="0.85546875" style="7" customWidth="1"/>
    <col min="3089" max="3089" width="4.5703125" style="7" customWidth="1"/>
    <col min="3090" max="3090" width="9.5703125" style="7" customWidth="1"/>
    <col min="3091" max="3091" width="0.85546875" style="7" customWidth="1"/>
    <col min="3092" max="3092" width="4.5703125" style="7" customWidth="1"/>
    <col min="3093" max="3093" width="9.5703125" style="7" customWidth="1"/>
    <col min="3094" max="3094" width="0.85546875" style="7" customWidth="1"/>
    <col min="3095" max="3095" width="5.42578125" style="7" bestFit="1" customWidth="1"/>
    <col min="3096" max="3096" width="9.5703125" style="7" customWidth="1"/>
    <col min="3097" max="3098" width="12" style="7" bestFit="1" customWidth="1"/>
    <col min="3099" max="3328" width="11.42578125" style="7"/>
    <col min="3329" max="3329" width="35.5703125" style="7" customWidth="1"/>
    <col min="3330" max="3330" width="9.85546875" style="7" bestFit="1" customWidth="1"/>
    <col min="3331" max="3331" width="9.5703125" style="7" customWidth="1"/>
    <col min="3332" max="3332" width="0.85546875" style="7" customWidth="1"/>
    <col min="3333" max="3333" width="4.5703125" style="7" customWidth="1"/>
    <col min="3334" max="3334" width="9.5703125" style="7" customWidth="1"/>
    <col min="3335" max="3335" width="0.85546875" style="7" customWidth="1"/>
    <col min="3336" max="3336" width="4.5703125" style="7" customWidth="1"/>
    <col min="3337" max="3337" width="9.5703125" style="7" customWidth="1"/>
    <col min="3338" max="3338" width="0.85546875" style="7" customWidth="1"/>
    <col min="3339" max="3339" width="4.5703125" style="7" customWidth="1"/>
    <col min="3340" max="3340" width="9.5703125" style="7" customWidth="1"/>
    <col min="3341" max="3341" width="0.85546875" style="7" customWidth="1"/>
    <col min="3342" max="3342" width="5.42578125" style="7" bestFit="1" customWidth="1"/>
    <col min="3343" max="3343" width="9.5703125" style="7" customWidth="1"/>
    <col min="3344" max="3344" width="0.85546875" style="7" customWidth="1"/>
    <col min="3345" max="3345" width="4.5703125" style="7" customWidth="1"/>
    <col min="3346" max="3346" width="9.5703125" style="7" customWidth="1"/>
    <col min="3347" max="3347" width="0.85546875" style="7" customWidth="1"/>
    <col min="3348" max="3348" width="4.5703125" style="7" customWidth="1"/>
    <col min="3349" max="3349" width="9.5703125" style="7" customWidth="1"/>
    <col min="3350" max="3350" width="0.85546875" style="7" customWidth="1"/>
    <col min="3351" max="3351" width="5.42578125" style="7" bestFit="1" customWidth="1"/>
    <col min="3352" max="3352" width="9.5703125" style="7" customWidth="1"/>
    <col min="3353" max="3354" width="12" style="7" bestFit="1" customWidth="1"/>
    <col min="3355" max="3584" width="11.42578125" style="7"/>
    <col min="3585" max="3585" width="35.5703125" style="7" customWidth="1"/>
    <col min="3586" max="3586" width="9.85546875" style="7" bestFit="1" customWidth="1"/>
    <col min="3587" max="3587" width="9.5703125" style="7" customWidth="1"/>
    <col min="3588" max="3588" width="0.85546875" style="7" customWidth="1"/>
    <col min="3589" max="3589" width="4.5703125" style="7" customWidth="1"/>
    <col min="3590" max="3590" width="9.5703125" style="7" customWidth="1"/>
    <col min="3591" max="3591" width="0.85546875" style="7" customWidth="1"/>
    <col min="3592" max="3592" width="4.5703125" style="7" customWidth="1"/>
    <col min="3593" max="3593" width="9.5703125" style="7" customWidth="1"/>
    <col min="3594" max="3594" width="0.85546875" style="7" customWidth="1"/>
    <col min="3595" max="3595" width="4.5703125" style="7" customWidth="1"/>
    <col min="3596" max="3596" width="9.5703125" style="7" customWidth="1"/>
    <col min="3597" max="3597" width="0.85546875" style="7" customWidth="1"/>
    <col min="3598" max="3598" width="5.42578125" style="7" bestFit="1" customWidth="1"/>
    <col min="3599" max="3599" width="9.5703125" style="7" customWidth="1"/>
    <col min="3600" max="3600" width="0.85546875" style="7" customWidth="1"/>
    <col min="3601" max="3601" width="4.5703125" style="7" customWidth="1"/>
    <col min="3602" max="3602" width="9.5703125" style="7" customWidth="1"/>
    <col min="3603" max="3603" width="0.85546875" style="7" customWidth="1"/>
    <col min="3604" max="3604" width="4.5703125" style="7" customWidth="1"/>
    <col min="3605" max="3605" width="9.5703125" style="7" customWidth="1"/>
    <col min="3606" max="3606" width="0.85546875" style="7" customWidth="1"/>
    <col min="3607" max="3607" width="5.42578125" style="7" bestFit="1" customWidth="1"/>
    <col min="3608" max="3608" width="9.5703125" style="7" customWidth="1"/>
    <col min="3609" max="3610" width="12" style="7" bestFit="1" customWidth="1"/>
    <col min="3611" max="3840" width="11.42578125" style="7"/>
    <col min="3841" max="3841" width="35.5703125" style="7" customWidth="1"/>
    <col min="3842" max="3842" width="9.85546875" style="7" bestFit="1" customWidth="1"/>
    <col min="3843" max="3843" width="9.5703125" style="7" customWidth="1"/>
    <col min="3844" max="3844" width="0.85546875" style="7" customWidth="1"/>
    <col min="3845" max="3845" width="4.5703125" style="7" customWidth="1"/>
    <col min="3846" max="3846" width="9.5703125" style="7" customWidth="1"/>
    <col min="3847" max="3847" width="0.85546875" style="7" customWidth="1"/>
    <col min="3848" max="3848" width="4.5703125" style="7" customWidth="1"/>
    <col min="3849" max="3849" width="9.5703125" style="7" customWidth="1"/>
    <col min="3850" max="3850" width="0.85546875" style="7" customWidth="1"/>
    <col min="3851" max="3851" width="4.5703125" style="7" customWidth="1"/>
    <col min="3852" max="3852" width="9.5703125" style="7" customWidth="1"/>
    <col min="3853" max="3853" width="0.85546875" style="7" customWidth="1"/>
    <col min="3854" max="3854" width="5.42578125" style="7" bestFit="1" customWidth="1"/>
    <col min="3855" max="3855" width="9.5703125" style="7" customWidth="1"/>
    <col min="3856" max="3856" width="0.85546875" style="7" customWidth="1"/>
    <col min="3857" max="3857" width="4.5703125" style="7" customWidth="1"/>
    <col min="3858" max="3858" width="9.5703125" style="7" customWidth="1"/>
    <col min="3859" max="3859" width="0.85546875" style="7" customWidth="1"/>
    <col min="3860" max="3860" width="4.5703125" style="7" customWidth="1"/>
    <col min="3861" max="3861" width="9.5703125" style="7" customWidth="1"/>
    <col min="3862" max="3862" width="0.85546875" style="7" customWidth="1"/>
    <col min="3863" max="3863" width="5.42578125" style="7" bestFit="1" customWidth="1"/>
    <col min="3864" max="3864" width="9.5703125" style="7" customWidth="1"/>
    <col min="3865" max="3866" width="12" style="7" bestFit="1" customWidth="1"/>
    <col min="3867" max="4096" width="11.42578125" style="7"/>
    <col min="4097" max="4097" width="35.5703125" style="7" customWidth="1"/>
    <col min="4098" max="4098" width="9.85546875" style="7" bestFit="1" customWidth="1"/>
    <col min="4099" max="4099" width="9.5703125" style="7" customWidth="1"/>
    <col min="4100" max="4100" width="0.85546875" style="7" customWidth="1"/>
    <col min="4101" max="4101" width="4.5703125" style="7" customWidth="1"/>
    <col min="4102" max="4102" width="9.5703125" style="7" customWidth="1"/>
    <col min="4103" max="4103" width="0.85546875" style="7" customWidth="1"/>
    <col min="4104" max="4104" width="4.5703125" style="7" customWidth="1"/>
    <col min="4105" max="4105" width="9.5703125" style="7" customWidth="1"/>
    <col min="4106" max="4106" width="0.85546875" style="7" customWidth="1"/>
    <col min="4107" max="4107" width="4.5703125" style="7" customWidth="1"/>
    <col min="4108" max="4108" width="9.5703125" style="7" customWidth="1"/>
    <col min="4109" max="4109" width="0.85546875" style="7" customWidth="1"/>
    <col min="4110" max="4110" width="5.42578125" style="7" bestFit="1" customWidth="1"/>
    <col min="4111" max="4111" width="9.5703125" style="7" customWidth="1"/>
    <col min="4112" max="4112" width="0.85546875" style="7" customWidth="1"/>
    <col min="4113" max="4113" width="4.5703125" style="7" customWidth="1"/>
    <col min="4114" max="4114" width="9.5703125" style="7" customWidth="1"/>
    <col min="4115" max="4115" width="0.85546875" style="7" customWidth="1"/>
    <col min="4116" max="4116" width="4.5703125" style="7" customWidth="1"/>
    <col min="4117" max="4117" width="9.5703125" style="7" customWidth="1"/>
    <col min="4118" max="4118" width="0.85546875" style="7" customWidth="1"/>
    <col min="4119" max="4119" width="5.42578125" style="7" bestFit="1" customWidth="1"/>
    <col min="4120" max="4120" width="9.5703125" style="7" customWidth="1"/>
    <col min="4121" max="4122" width="12" style="7" bestFit="1" customWidth="1"/>
    <col min="4123" max="4352" width="11.42578125" style="7"/>
    <col min="4353" max="4353" width="35.5703125" style="7" customWidth="1"/>
    <col min="4354" max="4354" width="9.85546875" style="7" bestFit="1" customWidth="1"/>
    <col min="4355" max="4355" width="9.5703125" style="7" customWidth="1"/>
    <col min="4356" max="4356" width="0.85546875" style="7" customWidth="1"/>
    <col min="4357" max="4357" width="4.5703125" style="7" customWidth="1"/>
    <col min="4358" max="4358" width="9.5703125" style="7" customWidth="1"/>
    <col min="4359" max="4359" width="0.85546875" style="7" customWidth="1"/>
    <col min="4360" max="4360" width="4.5703125" style="7" customWidth="1"/>
    <col min="4361" max="4361" width="9.5703125" style="7" customWidth="1"/>
    <col min="4362" max="4362" width="0.85546875" style="7" customWidth="1"/>
    <col min="4363" max="4363" width="4.5703125" style="7" customWidth="1"/>
    <col min="4364" max="4364" width="9.5703125" style="7" customWidth="1"/>
    <col min="4365" max="4365" width="0.85546875" style="7" customWidth="1"/>
    <col min="4366" max="4366" width="5.42578125" style="7" bestFit="1" customWidth="1"/>
    <col min="4367" max="4367" width="9.5703125" style="7" customWidth="1"/>
    <col min="4368" max="4368" width="0.85546875" style="7" customWidth="1"/>
    <col min="4369" max="4369" width="4.5703125" style="7" customWidth="1"/>
    <col min="4370" max="4370" width="9.5703125" style="7" customWidth="1"/>
    <col min="4371" max="4371" width="0.85546875" style="7" customWidth="1"/>
    <col min="4372" max="4372" width="4.5703125" style="7" customWidth="1"/>
    <col min="4373" max="4373" width="9.5703125" style="7" customWidth="1"/>
    <col min="4374" max="4374" width="0.85546875" style="7" customWidth="1"/>
    <col min="4375" max="4375" width="5.42578125" style="7" bestFit="1" customWidth="1"/>
    <col min="4376" max="4376" width="9.5703125" style="7" customWidth="1"/>
    <col min="4377" max="4378" width="12" style="7" bestFit="1" customWidth="1"/>
    <col min="4379" max="4608" width="11.42578125" style="7"/>
    <col min="4609" max="4609" width="35.5703125" style="7" customWidth="1"/>
    <col min="4610" max="4610" width="9.85546875" style="7" bestFit="1" customWidth="1"/>
    <col min="4611" max="4611" width="9.5703125" style="7" customWidth="1"/>
    <col min="4612" max="4612" width="0.85546875" style="7" customWidth="1"/>
    <col min="4613" max="4613" width="4.5703125" style="7" customWidth="1"/>
    <col min="4614" max="4614" width="9.5703125" style="7" customWidth="1"/>
    <col min="4615" max="4615" width="0.85546875" style="7" customWidth="1"/>
    <col min="4616" max="4616" width="4.5703125" style="7" customWidth="1"/>
    <col min="4617" max="4617" width="9.5703125" style="7" customWidth="1"/>
    <col min="4618" max="4618" width="0.85546875" style="7" customWidth="1"/>
    <col min="4619" max="4619" width="4.5703125" style="7" customWidth="1"/>
    <col min="4620" max="4620" width="9.5703125" style="7" customWidth="1"/>
    <col min="4621" max="4621" width="0.85546875" style="7" customWidth="1"/>
    <col min="4622" max="4622" width="5.42578125" style="7" bestFit="1" customWidth="1"/>
    <col min="4623" max="4623" width="9.5703125" style="7" customWidth="1"/>
    <col min="4624" max="4624" width="0.85546875" style="7" customWidth="1"/>
    <col min="4625" max="4625" width="4.5703125" style="7" customWidth="1"/>
    <col min="4626" max="4626" width="9.5703125" style="7" customWidth="1"/>
    <col min="4627" max="4627" width="0.85546875" style="7" customWidth="1"/>
    <col min="4628" max="4628" width="4.5703125" style="7" customWidth="1"/>
    <col min="4629" max="4629" width="9.5703125" style="7" customWidth="1"/>
    <col min="4630" max="4630" width="0.85546875" style="7" customWidth="1"/>
    <col min="4631" max="4631" width="5.42578125" style="7" bestFit="1" customWidth="1"/>
    <col min="4632" max="4632" width="9.5703125" style="7" customWidth="1"/>
    <col min="4633" max="4634" width="12" style="7" bestFit="1" customWidth="1"/>
    <col min="4635" max="4864" width="11.42578125" style="7"/>
    <col min="4865" max="4865" width="35.5703125" style="7" customWidth="1"/>
    <col min="4866" max="4866" width="9.85546875" style="7" bestFit="1" customWidth="1"/>
    <col min="4867" max="4867" width="9.5703125" style="7" customWidth="1"/>
    <col min="4868" max="4868" width="0.85546875" style="7" customWidth="1"/>
    <col min="4869" max="4869" width="4.5703125" style="7" customWidth="1"/>
    <col min="4870" max="4870" width="9.5703125" style="7" customWidth="1"/>
    <col min="4871" max="4871" width="0.85546875" style="7" customWidth="1"/>
    <col min="4872" max="4872" width="4.5703125" style="7" customWidth="1"/>
    <col min="4873" max="4873" width="9.5703125" style="7" customWidth="1"/>
    <col min="4874" max="4874" width="0.85546875" style="7" customWidth="1"/>
    <col min="4875" max="4875" width="4.5703125" style="7" customWidth="1"/>
    <col min="4876" max="4876" width="9.5703125" style="7" customWidth="1"/>
    <col min="4877" max="4877" width="0.85546875" style="7" customWidth="1"/>
    <col min="4878" max="4878" width="5.42578125" style="7" bestFit="1" customWidth="1"/>
    <col min="4879" max="4879" width="9.5703125" style="7" customWidth="1"/>
    <col min="4880" max="4880" width="0.85546875" style="7" customWidth="1"/>
    <col min="4881" max="4881" width="4.5703125" style="7" customWidth="1"/>
    <col min="4882" max="4882" width="9.5703125" style="7" customWidth="1"/>
    <col min="4883" max="4883" width="0.85546875" style="7" customWidth="1"/>
    <col min="4884" max="4884" width="4.5703125" style="7" customWidth="1"/>
    <col min="4885" max="4885" width="9.5703125" style="7" customWidth="1"/>
    <col min="4886" max="4886" width="0.85546875" style="7" customWidth="1"/>
    <col min="4887" max="4887" width="5.42578125" style="7" bestFit="1" customWidth="1"/>
    <col min="4888" max="4888" width="9.5703125" style="7" customWidth="1"/>
    <col min="4889" max="4890" width="12" style="7" bestFit="1" customWidth="1"/>
    <col min="4891" max="5120" width="11.42578125" style="7"/>
    <col min="5121" max="5121" width="35.5703125" style="7" customWidth="1"/>
    <col min="5122" max="5122" width="9.85546875" style="7" bestFit="1" customWidth="1"/>
    <col min="5123" max="5123" width="9.5703125" style="7" customWidth="1"/>
    <col min="5124" max="5124" width="0.85546875" style="7" customWidth="1"/>
    <col min="5125" max="5125" width="4.5703125" style="7" customWidth="1"/>
    <col min="5126" max="5126" width="9.5703125" style="7" customWidth="1"/>
    <col min="5127" max="5127" width="0.85546875" style="7" customWidth="1"/>
    <col min="5128" max="5128" width="4.5703125" style="7" customWidth="1"/>
    <col min="5129" max="5129" width="9.5703125" style="7" customWidth="1"/>
    <col min="5130" max="5130" width="0.85546875" style="7" customWidth="1"/>
    <col min="5131" max="5131" width="4.5703125" style="7" customWidth="1"/>
    <col min="5132" max="5132" width="9.5703125" style="7" customWidth="1"/>
    <col min="5133" max="5133" width="0.85546875" style="7" customWidth="1"/>
    <col min="5134" max="5134" width="5.42578125" style="7" bestFit="1" customWidth="1"/>
    <col min="5135" max="5135" width="9.5703125" style="7" customWidth="1"/>
    <col min="5136" max="5136" width="0.85546875" style="7" customWidth="1"/>
    <col min="5137" max="5137" width="4.5703125" style="7" customWidth="1"/>
    <col min="5138" max="5138" width="9.5703125" style="7" customWidth="1"/>
    <col min="5139" max="5139" width="0.85546875" style="7" customWidth="1"/>
    <col min="5140" max="5140" width="4.5703125" style="7" customWidth="1"/>
    <col min="5141" max="5141" width="9.5703125" style="7" customWidth="1"/>
    <col min="5142" max="5142" width="0.85546875" style="7" customWidth="1"/>
    <col min="5143" max="5143" width="5.42578125" style="7" bestFit="1" customWidth="1"/>
    <col min="5144" max="5144" width="9.5703125" style="7" customWidth="1"/>
    <col min="5145" max="5146" width="12" style="7" bestFit="1" customWidth="1"/>
    <col min="5147" max="5376" width="11.42578125" style="7"/>
    <col min="5377" max="5377" width="35.5703125" style="7" customWidth="1"/>
    <col min="5378" max="5378" width="9.85546875" style="7" bestFit="1" customWidth="1"/>
    <col min="5379" max="5379" width="9.5703125" style="7" customWidth="1"/>
    <col min="5380" max="5380" width="0.85546875" style="7" customWidth="1"/>
    <col min="5381" max="5381" width="4.5703125" style="7" customWidth="1"/>
    <col min="5382" max="5382" width="9.5703125" style="7" customWidth="1"/>
    <col min="5383" max="5383" width="0.85546875" style="7" customWidth="1"/>
    <col min="5384" max="5384" width="4.5703125" style="7" customWidth="1"/>
    <col min="5385" max="5385" width="9.5703125" style="7" customWidth="1"/>
    <col min="5386" max="5386" width="0.85546875" style="7" customWidth="1"/>
    <col min="5387" max="5387" width="4.5703125" style="7" customWidth="1"/>
    <col min="5388" max="5388" width="9.5703125" style="7" customWidth="1"/>
    <col min="5389" max="5389" width="0.85546875" style="7" customWidth="1"/>
    <col min="5390" max="5390" width="5.42578125" style="7" bestFit="1" customWidth="1"/>
    <col min="5391" max="5391" width="9.5703125" style="7" customWidth="1"/>
    <col min="5392" max="5392" width="0.85546875" style="7" customWidth="1"/>
    <col min="5393" max="5393" width="4.5703125" style="7" customWidth="1"/>
    <col min="5394" max="5394" width="9.5703125" style="7" customWidth="1"/>
    <col min="5395" max="5395" width="0.85546875" style="7" customWidth="1"/>
    <col min="5396" max="5396" width="4.5703125" style="7" customWidth="1"/>
    <col min="5397" max="5397" width="9.5703125" style="7" customWidth="1"/>
    <col min="5398" max="5398" width="0.85546875" style="7" customWidth="1"/>
    <col min="5399" max="5399" width="5.42578125" style="7" bestFit="1" customWidth="1"/>
    <col min="5400" max="5400" width="9.5703125" style="7" customWidth="1"/>
    <col min="5401" max="5402" width="12" style="7" bestFit="1" customWidth="1"/>
    <col min="5403" max="5632" width="11.42578125" style="7"/>
    <col min="5633" max="5633" width="35.5703125" style="7" customWidth="1"/>
    <col min="5634" max="5634" width="9.85546875" style="7" bestFit="1" customWidth="1"/>
    <col min="5635" max="5635" width="9.5703125" style="7" customWidth="1"/>
    <col min="5636" max="5636" width="0.85546875" style="7" customWidth="1"/>
    <col min="5637" max="5637" width="4.5703125" style="7" customWidth="1"/>
    <col min="5638" max="5638" width="9.5703125" style="7" customWidth="1"/>
    <col min="5639" max="5639" width="0.85546875" style="7" customWidth="1"/>
    <col min="5640" max="5640" width="4.5703125" style="7" customWidth="1"/>
    <col min="5641" max="5641" width="9.5703125" style="7" customWidth="1"/>
    <col min="5642" max="5642" width="0.85546875" style="7" customWidth="1"/>
    <col min="5643" max="5643" width="4.5703125" style="7" customWidth="1"/>
    <col min="5644" max="5644" width="9.5703125" style="7" customWidth="1"/>
    <col min="5645" max="5645" width="0.85546875" style="7" customWidth="1"/>
    <col min="5646" max="5646" width="5.42578125" style="7" bestFit="1" customWidth="1"/>
    <col min="5647" max="5647" width="9.5703125" style="7" customWidth="1"/>
    <col min="5648" max="5648" width="0.85546875" style="7" customWidth="1"/>
    <col min="5649" max="5649" width="4.5703125" style="7" customWidth="1"/>
    <col min="5650" max="5650" width="9.5703125" style="7" customWidth="1"/>
    <col min="5651" max="5651" width="0.85546875" style="7" customWidth="1"/>
    <col min="5652" max="5652" width="4.5703125" style="7" customWidth="1"/>
    <col min="5653" max="5653" width="9.5703125" style="7" customWidth="1"/>
    <col min="5654" max="5654" width="0.85546875" style="7" customWidth="1"/>
    <col min="5655" max="5655" width="5.42578125" style="7" bestFit="1" customWidth="1"/>
    <col min="5656" max="5656" width="9.5703125" style="7" customWidth="1"/>
    <col min="5657" max="5658" width="12" style="7" bestFit="1" customWidth="1"/>
    <col min="5659" max="5888" width="11.42578125" style="7"/>
    <col min="5889" max="5889" width="35.5703125" style="7" customWidth="1"/>
    <col min="5890" max="5890" width="9.85546875" style="7" bestFit="1" customWidth="1"/>
    <col min="5891" max="5891" width="9.5703125" style="7" customWidth="1"/>
    <col min="5892" max="5892" width="0.85546875" style="7" customWidth="1"/>
    <col min="5893" max="5893" width="4.5703125" style="7" customWidth="1"/>
    <col min="5894" max="5894" width="9.5703125" style="7" customWidth="1"/>
    <col min="5895" max="5895" width="0.85546875" style="7" customWidth="1"/>
    <col min="5896" max="5896" width="4.5703125" style="7" customWidth="1"/>
    <col min="5897" max="5897" width="9.5703125" style="7" customWidth="1"/>
    <col min="5898" max="5898" width="0.85546875" style="7" customWidth="1"/>
    <col min="5899" max="5899" width="4.5703125" style="7" customWidth="1"/>
    <col min="5900" max="5900" width="9.5703125" style="7" customWidth="1"/>
    <col min="5901" max="5901" width="0.85546875" style="7" customWidth="1"/>
    <col min="5902" max="5902" width="5.42578125" style="7" bestFit="1" customWidth="1"/>
    <col min="5903" max="5903" width="9.5703125" style="7" customWidth="1"/>
    <col min="5904" max="5904" width="0.85546875" style="7" customWidth="1"/>
    <col min="5905" max="5905" width="4.5703125" style="7" customWidth="1"/>
    <col min="5906" max="5906" width="9.5703125" style="7" customWidth="1"/>
    <col min="5907" max="5907" width="0.85546875" style="7" customWidth="1"/>
    <col min="5908" max="5908" width="4.5703125" style="7" customWidth="1"/>
    <col min="5909" max="5909" width="9.5703125" style="7" customWidth="1"/>
    <col min="5910" max="5910" width="0.85546875" style="7" customWidth="1"/>
    <col min="5911" max="5911" width="5.42578125" style="7" bestFit="1" customWidth="1"/>
    <col min="5912" max="5912" width="9.5703125" style="7" customWidth="1"/>
    <col min="5913" max="5914" width="12" style="7" bestFit="1" customWidth="1"/>
    <col min="5915" max="6144" width="11.42578125" style="7"/>
    <col min="6145" max="6145" width="35.5703125" style="7" customWidth="1"/>
    <col min="6146" max="6146" width="9.85546875" style="7" bestFit="1" customWidth="1"/>
    <col min="6147" max="6147" width="9.5703125" style="7" customWidth="1"/>
    <col min="6148" max="6148" width="0.85546875" style="7" customWidth="1"/>
    <col min="6149" max="6149" width="4.5703125" style="7" customWidth="1"/>
    <col min="6150" max="6150" width="9.5703125" style="7" customWidth="1"/>
    <col min="6151" max="6151" width="0.85546875" style="7" customWidth="1"/>
    <col min="6152" max="6152" width="4.5703125" style="7" customWidth="1"/>
    <col min="6153" max="6153" width="9.5703125" style="7" customWidth="1"/>
    <col min="6154" max="6154" width="0.85546875" style="7" customWidth="1"/>
    <col min="6155" max="6155" width="4.5703125" style="7" customWidth="1"/>
    <col min="6156" max="6156" width="9.5703125" style="7" customWidth="1"/>
    <col min="6157" max="6157" width="0.85546875" style="7" customWidth="1"/>
    <col min="6158" max="6158" width="5.42578125" style="7" bestFit="1" customWidth="1"/>
    <col min="6159" max="6159" width="9.5703125" style="7" customWidth="1"/>
    <col min="6160" max="6160" width="0.85546875" style="7" customWidth="1"/>
    <col min="6161" max="6161" width="4.5703125" style="7" customWidth="1"/>
    <col min="6162" max="6162" width="9.5703125" style="7" customWidth="1"/>
    <col min="6163" max="6163" width="0.85546875" style="7" customWidth="1"/>
    <col min="6164" max="6164" width="4.5703125" style="7" customWidth="1"/>
    <col min="6165" max="6165" width="9.5703125" style="7" customWidth="1"/>
    <col min="6166" max="6166" width="0.85546875" style="7" customWidth="1"/>
    <col min="6167" max="6167" width="5.42578125" style="7" bestFit="1" customWidth="1"/>
    <col min="6168" max="6168" width="9.5703125" style="7" customWidth="1"/>
    <col min="6169" max="6170" width="12" style="7" bestFit="1" customWidth="1"/>
    <col min="6171" max="6400" width="11.42578125" style="7"/>
    <col min="6401" max="6401" width="35.5703125" style="7" customWidth="1"/>
    <col min="6402" max="6402" width="9.85546875" style="7" bestFit="1" customWidth="1"/>
    <col min="6403" max="6403" width="9.5703125" style="7" customWidth="1"/>
    <col min="6404" max="6404" width="0.85546875" style="7" customWidth="1"/>
    <col min="6405" max="6405" width="4.5703125" style="7" customWidth="1"/>
    <col min="6406" max="6406" width="9.5703125" style="7" customWidth="1"/>
    <col min="6407" max="6407" width="0.85546875" style="7" customWidth="1"/>
    <col min="6408" max="6408" width="4.5703125" style="7" customWidth="1"/>
    <col min="6409" max="6409" width="9.5703125" style="7" customWidth="1"/>
    <col min="6410" max="6410" width="0.85546875" style="7" customWidth="1"/>
    <col min="6411" max="6411" width="4.5703125" style="7" customWidth="1"/>
    <col min="6412" max="6412" width="9.5703125" style="7" customWidth="1"/>
    <col min="6413" max="6413" width="0.85546875" style="7" customWidth="1"/>
    <col min="6414" max="6414" width="5.42578125" style="7" bestFit="1" customWidth="1"/>
    <col min="6415" max="6415" width="9.5703125" style="7" customWidth="1"/>
    <col min="6416" max="6416" width="0.85546875" style="7" customWidth="1"/>
    <col min="6417" max="6417" width="4.5703125" style="7" customWidth="1"/>
    <col min="6418" max="6418" width="9.5703125" style="7" customWidth="1"/>
    <col min="6419" max="6419" width="0.85546875" style="7" customWidth="1"/>
    <col min="6420" max="6420" width="4.5703125" style="7" customWidth="1"/>
    <col min="6421" max="6421" width="9.5703125" style="7" customWidth="1"/>
    <col min="6422" max="6422" width="0.85546875" style="7" customWidth="1"/>
    <col min="6423" max="6423" width="5.42578125" style="7" bestFit="1" customWidth="1"/>
    <col min="6424" max="6424" width="9.5703125" style="7" customWidth="1"/>
    <col min="6425" max="6426" width="12" style="7" bestFit="1" customWidth="1"/>
    <col min="6427" max="6656" width="11.42578125" style="7"/>
    <col min="6657" max="6657" width="35.5703125" style="7" customWidth="1"/>
    <col min="6658" max="6658" width="9.85546875" style="7" bestFit="1" customWidth="1"/>
    <col min="6659" max="6659" width="9.5703125" style="7" customWidth="1"/>
    <col min="6660" max="6660" width="0.85546875" style="7" customWidth="1"/>
    <col min="6661" max="6661" width="4.5703125" style="7" customWidth="1"/>
    <col min="6662" max="6662" width="9.5703125" style="7" customWidth="1"/>
    <col min="6663" max="6663" width="0.85546875" style="7" customWidth="1"/>
    <col min="6664" max="6664" width="4.5703125" style="7" customWidth="1"/>
    <col min="6665" max="6665" width="9.5703125" style="7" customWidth="1"/>
    <col min="6666" max="6666" width="0.85546875" style="7" customWidth="1"/>
    <col min="6667" max="6667" width="4.5703125" style="7" customWidth="1"/>
    <col min="6668" max="6668" width="9.5703125" style="7" customWidth="1"/>
    <col min="6669" max="6669" width="0.85546875" style="7" customWidth="1"/>
    <col min="6670" max="6670" width="5.42578125" style="7" bestFit="1" customWidth="1"/>
    <col min="6671" max="6671" width="9.5703125" style="7" customWidth="1"/>
    <col min="6672" max="6672" width="0.85546875" style="7" customWidth="1"/>
    <col min="6673" max="6673" width="4.5703125" style="7" customWidth="1"/>
    <col min="6674" max="6674" width="9.5703125" style="7" customWidth="1"/>
    <col min="6675" max="6675" width="0.85546875" style="7" customWidth="1"/>
    <col min="6676" max="6676" width="4.5703125" style="7" customWidth="1"/>
    <col min="6677" max="6677" width="9.5703125" style="7" customWidth="1"/>
    <col min="6678" max="6678" width="0.85546875" style="7" customWidth="1"/>
    <col min="6679" max="6679" width="5.42578125" style="7" bestFit="1" customWidth="1"/>
    <col min="6680" max="6680" width="9.5703125" style="7" customWidth="1"/>
    <col min="6681" max="6682" width="12" style="7" bestFit="1" customWidth="1"/>
    <col min="6683" max="6912" width="11.42578125" style="7"/>
    <col min="6913" max="6913" width="35.5703125" style="7" customWidth="1"/>
    <col min="6914" max="6914" width="9.85546875" style="7" bestFit="1" customWidth="1"/>
    <col min="6915" max="6915" width="9.5703125" style="7" customWidth="1"/>
    <col min="6916" max="6916" width="0.85546875" style="7" customWidth="1"/>
    <col min="6917" max="6917" width="4.5703125" style="7" customWidth="1"/>
    <col min="6918" max="6918" width="9.5703125" style="7" customWidth="1"/>
    <col min="6919" max="6919" width="0.85546875" style="7" customWidth="1"/>
    <col min="6920" max="6920" width="4.5703125" style="7" customWidth="1"/>
    <col min="6921" max="6921" width="9.5703125" style="7" customWidth="1"/>
    <col min="6922" max="6922" width="0.85546875" style="7" customWidth="1"/>
    <col min="6923" max="6923" width="4.5703125" style="7" customWidth="1"/>
    <col min="6924" max="6924" width="9.5703125" style="7" customWidth="1"/>
    <col min="6925" max="6925" width="0.85546875" style="7" customWidth="1"/>
    <col min="6926" max="6926" width="5.42578125" style="7" bestFit="1" customWidth="1"/>
    <col min="6927" max="6927" width="9.5703125" style="7" customWidth="1"/>
    <col min="6928" max="6928" width="0.85546875" style="7" customWidth="1"/>
    <col min="6929" max="6929" width="4.5703125" style="7" customWidth="1"/>
    <col min="6930" max="6930" width="9.5703125" style="7" customWidth="1"/>
    <col min="6931" max="6931" width="0.85546875" style="7" customWidth="1"/>
    <col min="6932" max="6932" width="4.5703125" style="7" customWidth="1"/>
    <col min="6933" max="6933" width="9.5703125" style="7" customWidth="1"/>
    <col min="6934" max="6934" width="0.85546875" style="7" customWidth="1"/>
    <col min="6935" max="6935" width="5.42578125" style="7" bestFit="1" customWidth="1"/>
    <col min="6936" max="6936" width="9.5703125" style="7" customWidth="1"/>
    <col min="6937" max="6938" width="12" style="7" bestFit="1" customWidth="1"/>
    <col min="6939" max="7168" width="11.42578125" style="7"/>
    <col min="7169" max="7169" width="35.5703125" style="7" customWidth="1"/>
    <col min="7170" max="7170" width="9.85546875" style="7" bestFit="1" customWidth="1"/>
    <col min="7171" max="7171" width="9.5703125" style="7" customWidth="1"/>
    <col min="7172" max="7172" width="0.85546875" style="7" customWidth="1"/>
    <col min="7173" max="7173" width="4.5703125" style="7" customWidth="1"/>
    <col min="7174" max="7174" width="9.5703125" style="7" customWidth="1"/>
    <col min="7175" max="7175" width="0.85546875" style="7" customWidth="1"/>
    <col min="7176" max="7176" width="4.5703125" style="7" customWidth="1"/>
    <col min="7177" max="7177" width="9.5703125" style="7" customWidth="1"/>
    <col min="7178" max="7178" width="0.85546875" style="7" customWidth="1"/>
    <col min="7179" max="7179" width="4.5703125" style="7" customWidth="1"/>
    <col min="7180" max="7180" width="9.5703125" style="7" customWidth="1"/>
    <col min="7181" max="7181" width="0.85546875" style="7" customWidth="1"/>
    <col min="7182" max="7182" width="5.42578125" style="7" bestFit="1" customWidth="1"/>
    <col min="7183" max="7183" width="9.5703125" style="7" customWidth="1"/>
    <col min="7184" max="7184" width="0.85546875" style="7" customWidth="1"/>
    <col min="7185" max="7185" width="4.5703125" style="7" customWidth="1"/>
    <col min="7186" max="7186" width="9.5703125" style="7" customWidth="1"/>
    <col min="7187" max="7187" width="0.85546875" style="7" customWidth="1"/>
    <col min="7188" max="7188" width="4.5703125" style="7" customWidth="1"/>
    <col min="7189" max="7189" width="9.5703125" style="7" customWidth="1"/>
    <col min="7190" max="7190" width="0.85546875" style="7" customWidth="1"/>
    <col min="7191" max="7191" width="5.42578125" style="7" bestFit="1" customWidth="1"/>
    <col min="7192" max="7192" width="9.5703125" style="7" customWidth="1"/>
    <col min="7193" max="7194" width="12" style="7" bestFit="1" customWidth="1"/>
    <col min="7195" max="7424" width="11.42578125" style="7"/>
    <col min="7425" max="7425" width="35.5703125" style="7" customWidth="1"/>
    <col min="7426" max="7426" width="9.85546875" style="7" bestFit="1" customWidth="1"/>
    <col min="7427" max="7427" width="9.5703125" style="7" customWidth="1"/>
    <col min="7428" max="7428" width="0.85546875" style="7" customWidth="1"/>
    <col min="7429" max="7429" width="4.5703125" style="7" customWidth="1"/>
    <col min="7430" max="7430" width="9.5703125" style="7" customWidth="1"/>
    <col min="7431" max="7431" width="0.85546875" style="7" customWidth="1"/>
    <col min="7432" max="7432" width="4.5703125" style="7" customWidth="1"/>
    <col min="7433" max="7433" width="9.5703125" style="7" customWidth="1"/>
    <col min="7434" max="7434" width="0.85546875" style="7" customWidth="1"/>
    <col min="7435" max="7435" width="4.5703125" style="7" customWidth="1"/>
    <col min="7436" max="7436" width="9.5703125" style="7" customWidth="1"/>
    <col min="7437" max="7437" width="0.85546875" style="7" customWidth="1"/>
    <col min="7438" max="7438" width="5.42578125" style="7" bestFit="1" customWidth="1"/>
    <col min="7439" max="7439" width="9.5703125" style="7" customWidth="1"/>
    <col min="7440" max="7440" width="0.85546875" style="7" customWidth="1"/>
    <col min="7441" max="7441" width="4.5703125" style="7" customWidth="1"/>
    <col min="7442" max="7442" width="9.5703125" style="7" customWidth="1"/>
    <col min="7443" max="7443" width="0.85546875" style="7" customWidth="1"/>
    <col min="7444" max="7444" width="4.5703125" style="7" customWidth="1"/>
    <col min="7445" max="7445" width="9.5703125" style="7" customWidth="1"/>
    <col min="7446" max="7446" width="0.85546875" style="7" customWidth="1"/>
    <col min="7447" max="7447" width="5.42578125" style="7" bestFit="1" customWidth="1"/>
    <col min="7448" max="7448" width="9.5703125" style="7" customWidth="1"/>
    <col min="7449" max="7450" width="12" style="7" bestFit="1" customWidth="1"/>
    <col min="7451" max="7680" width="11.42578125" style="7"/>
    <col min="7681" max="7681" width="35.5703125" style="7" customWidth="1"/>
    <col min="7682" max="7682" width="9.85546875" style="7" bestFit="1" customWidth="1"/>
    <col min="7683" max="7683" width="9.5703125" style="7" customWidth="1"/>
    <col min="7684" max="7684" width="0.85546875" style="7" customWidth="1"/>
    <col min="7685" max="7685" width="4.5703125" style="7" customWidth="1"/>
    <col min="7686" max="7686" width="9.5703125" style="7" customWidth="1"/>
    <col min="7687" max="7687" width="0.85546875" style="7" customWidth="1"/>
    <col min="7688" max="7688" width="4.5703125" style="7" customWidth="1"/>
    <col min="7689" max="7689" width="9.5703125" style="7" customWidth="1"/>
    <col min="7690" max="7690" width="0.85546875" style="7" customWidth="1"/>
    <col min="7691" max="7691" width="4.5703125" style="7" customWidth="1"/>
    <col min="7692" max="7692" width="9.5703125" style="7" customWidth="1"/>
    <col min="7693" max="7693" width="0.85546875" style="7" customWidth="1"/>
    <col min="7694" max="7694" width="5.42578125" style="7" bestFit="1" customWidth="1"/>
    <col min="7695" max="7695" width="9.5703125" style="7" customWidth="1"/>
    <col min="7696" max="7696" width="0.85546875" style="7" customWidth="1"/>
    <col min="7697" max="7697" width="4.5703125" style="7" customWidth="1"/>
    <col min="7698" max="7698" width="9.5703125" style="7" customWidth="1"/>
    <col min="7699" max="7699" width="0.85546875" style="7" customWidth="1"/>
    <col min="7700" max="7700" width="4.5703125" style="7" customWidth="1"/>
    <col min="7701" max="7701" width="9.5703125" style="7" customWidth="1"/>
    <col min="7702" max="7702" width="0.85546875" style="7" customWidth="1"/>
    <col min="7703" max="7703" width="5.42578125" style="7" bestFit="1" customWidth="1"/>
    <col min="7704" max="7704" width="9.5703125" style="7" customWidth="1"/>
    <col min="7705" max="7706" width="12" style="7" bestFit="1" customWidth="1"/>
    <col min="7707" max="7936" width="11.42578125" style="7"/>
    <col min="7937" max="7937" width="35.5703125" style="7" customWidth="1"/>
    <col min="7938" max="7938" width="9.85546875" style="7" bestFit="1" customWidth="1"/>
    <col min="7939" max="7939" width="9.5703125" style="7" customWidth="1"/>
    <col min="7940" max="7940" width="0.85546875" style="7" customWidth="1"/>
    <col min="7941" max="7941" width="4.5703125" style="7" customWidth="1"/>
    <col min="7942" max="7942" width="9.5703125" style="7" customWidth="1"/>
    <col min="7943" max="7943" width="0.85546875" style="7" customWidth="1"/>
    <col min="7944" max="7944" width="4.5703125" style="7" customWidth="1"/>
    <col min="7945" max="7945" width="9.5703125" style="7" customWidth="1"/>
    <col min="7946" max="7946" width="0.85546875" style="7" customWidth="1"/>
    <col min="7947" max="7947" width="4.5703125" style="7" customWidth="1"/>
    <col min="7948" max="7948" width="9.5703125" style="7" customWidth="1"/>
    <col min="7949" max="7949" width="0.85546875" style="7" customWidth="1"/>
    <col min="7950" max="7950" width="5.42578125" style="7" bestFit="1" customWidth="1"/>
    <col min="7951" max="7951" width="9.5703125" style="7" customWidth="1"/>
    <col min="7952" max="7952" width="0.85546875" style="7" customWidth="1"/>
    <col min="7953" max="7953" width="4.5703125" style="7" customWidth="1"/>
    <col min="7954" max="7954" width="9.5703125" style="7" customWidth="1"/>
    <col min="7955" max="7955" width="0.85546875" style="7" customWidth="1"/>
    <col min="7956" max="7956" width="4.5703125" style="7" customWidth="1"/>
    <col min="7957" max="7957" width="9.5703125" style="7" customWidth="1"/>
    <col min="7958" max="7958" width="0.85546875" style="7" customWidth="1"/>
    <col min="7959" max="7959" width="5.42578125" style="7" bestFit="1" customWidth="1"/>
    <col min="7960" max="7960" width="9.5703125" style="7" customWidth="1"/>
    <col min="7961" max="7962" width="12" style="7" bestFit="1" customWidth="1"/>
    <col min="7963" max="8192" width="11.42578125" style="7"/>
    <col min="8193" max="8193" width="35.5703125" style="7" customWidth="1"/>
    <col min="8194" max="8194" width="9.85546875" style="7" bestFit="1" customWidth="1"/>
    <col min="8195" max="8195" width="9.5703125" style="7" customWidth="1"/>
    <col min="8196" max="8196" width="0.85546875" style="7" customWidth="1"/>
    <col min="8197" max="8197" width="4.5703125" style="7" customWidth="1"/>
    <col min="8198" max="8198" width="9.5703125" style="7" customWidth="1"/>
    <col min="8199" max="8199" width="0.85546875" style="7" customWidth="1"/>
    <col min="8200" max="8200" width="4.5703125" style="7" customWidth="1"/>
    <col min="8201" max="8201" width="9.5703125" style="7" customWidth="1"/>
    <col min="8202" max="8202" width="0.85546875" style="7" customWidth="1"/>
    <col min="8203" max="8203" width="4.5703125" style="7" customWidth="1"/>
    <col min="8204" max="8204" width="9.5703125" style="7" customWidth="1"/>
    <col min="8205" max="8205" width="0.85546875" style="7" customWidth="1"/>
    <col min="8206" max="8206" width="5.42578125" style="7" bestFit="1" customWidth="1"/>
    <col min="8207" max="8207" width="9.5703125" style="7" customWidth="1"/>
    <col min="8208" max="8208" width="0.85546875" style="7" customWidth="1"/>
    <col min="8209" max="8209" width="4.5703125" style="7" customWidth="1"/>
    <col min="8210" max="8210" width="9.5703125" style="7" customWidth="1"/>
    <col min="8211" max="8211" width="0.85546875" style="7" customWidth="1"/>
    <col min="8212" max="8212" width="4.5703125" style="7" customWidth="1"/>
    <col min="8213" max="8213" width="9.5703125" style="7" customWidth="1"/>
    <col min="8214" max="8214" width="0.85546875" style="7" customWidth="1"/>
    <col min="8215" max="8215" width="5.42578125" style="7" bestFit="1" customWidth="1"/>
    <col min="8216" max="8216" width="9.5703125" style="7" customWidth="1"/>
    <col min="8217" max="8218" width="12" style="7" bestFit="1" customWidth="1"/>
    <col min="8219" max="8448" width="11.42578125" style="7"/>
    <col min="8449" max="8449" width="35.5703125" style="7" customWidth="1"/>
    <col min="8450" max="8450" width="9.85546875" style="7" bestFit="1" customWidth="1"/>
    <col min="8451" max="8451" width="9.5703125" style="7" customWidth="1"/>
    <col min="8452" max="8452" width="0.85546875" style="7" customWidth="1"/>
    <col min="8453" max="8453" width="4.5703125" style="7" customWidth="1"/>
    <col min="8454" max="8454" width="9.5703125" style="7" customWidth="1"/>
    <col min="8455" max="8455" width="0.85546875" style="7" customWidth="1"/>
    <col min="8456" max="8456" width="4.5703125" style="7" customWidth="1"/>
    <col min="8457" max="8457" width="9.5703125" style="7" customWidth="1"/>
    <col min="8458" max="8458" width="0.85546875" style="7" customWidth="1"/>
    <col min="8459" max="8459" width="4.5703125" style="7" customWidth="1"/>
    <col min="8460" max="8460" width="9.5703125" style="7" customWidth="1"/>
    <col min="8461" max="8461" width="0.85546875" style="7" customWidth="1"/>
    <col min="8462" max="8462" width="5.42578125" style="7" bestFit="1" customWidth="1"/>
    <col min="8463" max="8463" width="9.5703125" style="7" customWidth="1"/>
    <col min="8464" max="8464" width="0.85546875" style="7" customWidth="1"/>
    <col min="8465" max="8465" width="4.5703125" style="7" customWidth="1"/>
    <col min="8466" max="8466" width="9.5703125" style="7" customWidth="1"/>
    <col min="8467" max="8467" width="0.85546875" style="7" customWidth="1"/>
    <col min="8468" max="8468" width="4.5703125" style="7" customWidth="1"/>
    <col min="8469" max="8469" width="9.5703125" style="7" customWidth="1"/>
    <col min="8470" max="8470" width="0.85546875" style="7" customWidth="1"/>
    <col min="8471" max="8471" width="5.42578125" style="7" bestFit="1" customWidth="1"/>
    <col min="8472" max="8472" width="9.5703125" style="7" customWidth="1"/>
    <col min="8473" max="8474" width="12" style="7" bestFit="1" customWidth="1"/>
    <col min="8475" max="8704" width="11.42578125" style="7"/>
    <col min="8705" max="8705" width="35.5703125" style="7" customWidth="1"/>
    <col min="8706" max="8706" width="9.85546875" style="7" bestFit="1" customWidth="1"/>
    <col min="8707" max="8707" width="9.5703125" style="7" customWidth="1"/>
    <col min="8708" max="8708" width="0.85546875" style="7" customWidth="1"/>
    <col min="8709" max="8709" width="4.5703125" style="7" customWidth="1"/>
    <col min="8710" max="8710" width="9.5703125" style="7" customWidth="1"/>
    <col min="8711" max="8711" width="0.85546875" style="7" customWidth="1"/>
    <col min="8712" max="8712" width="4.5703125" style="7" customWidth="1"/>
    <col min="8713" max="8713" width="9.5703125" style="7" customWidth="1"/>
    <col min="8714" max="8714" width="0.85546875" style="7" customWidth="1"/>
    <col min="8715" max="8715" width="4.5703125" style="7" customWidth="1"/>
    <col min="8716" max="8716" width="9.5703125" style="7" customWidth="1"/>
    <col min="8717" max="8717" width="0.85546875" style="7" customWidth="1"/>
    <col min="8718" max="8718" width="5.42578125" style="7" bestFit="1" customWidth="1"/>
    <col min="8719" max="8719" width="9.5703125" style="7" customWidth="1"/>
    <col min="8720" max="8720" width="0.85546875" style="7" customWidth="1"/>
    <col min="8721" max="8721" width="4.5703125" style="7" customWidth="1"/>
    <col min="8722" max="8722" width="9.5703125" style="7" customWidth="1"/>
    <col min="8723" max="8723" width="0.85546875" style="7" customWidth="1"/>
    <col min="8724" max="8724" width="4.5703125" style="7" customWidth="1"/>
    <col min="8725" max="8725" width="9.5703125" style="7" customWidth="1"/>
    <col min="8726" max="8726" width="0.85546875" style="7" customWidth="1"/>
    <col min="8727" max="8727" width="5.42578125" style="7" bestFit="1" customWidth="1"/>
    <col min="8728" max="8728" width="9.5703125" style="7" customWidth="1"/>
    <col min="8729" max="8730" width="12" style="7" bestFit="1" customWidth="1"/>
    <col min="8731" max="8960" width="11.42578125" style="7"/>
    <col min="8961" max="8961" width="35.5703125" style="7" customWidth="1"/>
    <col min="8962" max="8962" width="9.85546875" style="7" bestFit="1" customWidth="1"/>
    <col min="8963" max="8963" width="9.5703125" style="7" customWidth="1"/>
    <col min="8964" max="8964" width="0.85546875" style="7" customWidth="1"/>
    <col min="8965" max="8965" width="4.5703125" style="7" customWidth="1"/>
    <col min="8966" max="8966" width="9.5703125" style="7" customWidth="1"/>
    <col min="8967" max="8967" width="0.85546875" style="7" customWidth="1"/>
    <col min="8968" max="8968" width="4.5703125" style="7" customWidth="1"/>
    <col min="8969" max="8969" width="9.5703125" style="7" customWidth="1"/>
    <col min="8970" max="8970" width="0.85546875" style="7" customWidth="1"/>
    <col min="8971" max="8971" width="4.5703125" style="7" customWidth="1"/>
    <col min="8972" max="8972" width="9.5703125" style="7" customWidth="1"/>
    <col min="8973" max="8973" width="0.85546875" style="7" customWidth="1"/>
    <col min="8974" max="8974" width="5.42578125" style="7" bestFit="1" customWidth="1"/>
    <col min="8975" max="8975" width="9.5703125" style="7" customWidth="1"/>
    <col min="8976" max="8976" width="0.85546875" style="7" customWidth="1"/>
    <col min="8977" max="8977" width="4.5703125" style="7" customWidth="1"/>
    <col min="8978" max="8978" width="9.5703125" style="7" customWidth="1"/>
    <col min="8979" max="8979" width="0.85546875" style="7" customWidth="1"/>
    <col min="8980" max="8980" width="4.5703125" style="7" customWidth="1"/>
    <col min="8981" max="8981" width="9.5703125" style="7" customWidth="1"/>
    <col min="8982" max="8982" width="0.85546875" style="7" customWidth="1"/>
    <col min="8983" max="8983" width="5.42578125" style="7" bestFit="1" customWidth="1"/>
    <col min="8984" max="8984" width="9.5703125" style="7" customWidth="1"/>
    <col min="8985" max="8986" width="12" style="7" bestFit="1" customWidth="1"/>
    <col min="8987" max="9216" width="11.42578125" style="7"/>
    <col min="9217" max="9217" width="35.5703125" style="7" customWidth="1"/>
    <col min="9218" max="9218" width="9.85546875" style="7" bestFit="1" customWidth="1"/>
    <col min="9219" max="9219" width="9.5703125" style="7" customWidth="1"/>
    <col min="9220" max="9220" width="0.85546875" style="7" customWidth="1"/>
    <col min="9221" max="9221" width="4.5703125" style="7" customWidth="1"/>
    <col min="9222" max="9222" width="9.5703125" style="7" customWidth="1"/>
    <col min="9223" max="9223" width="0.85546875" style="7" customWidth="1"/>
    <col min="9224" max="9224" width="4.5703125" style="7" customWidth="1"/>
    <col min="9225" max="9225" width="9.5703125" style="7" customWidth="1"/>
    <col min="9226" max="9226" width="0.85546875" style="7" customWidth="1"/>
    <col min="9227" max="9227" width="4.5703125" style="7" customWidth="1"/>
    <col min="9228" max="9228" width="9.5703125" style="7" customWidth="1"/>
    <col min="9229" max="9229" width="0.85546875" style="7" customWidth="1"/>
    <col min="9230" max="9230" width="5.42578125" style="7" bestFit="1" customWidth="1"/>
    <col min="9231" max="9231" width="9.5703125" style="7" customWidth="1"/>
    <col min="9232" max="9232" width="0.85546875" style="7" customWidth="1"/>
    <col min="9233" max="9233" width="4.5703125" style="7" customWidth="1"/>
    <col min="9234" max="9234" width="9.5703125" style="7" customWidth="1"/>
    <col min="9235" max="9235" width="0.85546875" style="7" customWidth="1"/>
    <col min="9236" max="9236" width="4.5703125" style="7" customWidth="1"/>
    <col min="9237" max="9237" width="9.5703125" style="7" customWidth="1"/>
    <col min="9238" max="9238" width="0.85546875" style="7" customWidth="1"/>
    <col min="9239" max="9239" width="5.42578125" style="7" bestFit="1" customWidth="1"/>
    <col min="9240" max="9240" width="9.5703125" style="7" customWidth="1"/>
    <col min="9241" max="9242" width="12" style="7" bestFit="1" customWidth="1"/>
    <col min="9243" max="9472" width="11.42578125" style="7"/>
    <col min="9473" max="9473" width="35.5703125" style="7" customWidth="1"/>
    <col min="9474" max="9474" width="9.85546875" style="7" bestFit="1" customWidth="1"/>
    <col min="9475" max="9475" width="9.5703125" style="7" customWidth="1"/>
    <col min="9476" max="9476" width="0.85546875" style="7" customWidth="1"/>
    <col min="9477" max="9477" width="4.5703125" style="7" customWidth="1"/>
    <col min="9478" max="9478" width="9.5703125" style="7" customWidth="1"/>
    <col min="9479" max="9479" width="0.85546875" style="7" customWidth="1"/>
    <col min="9480" max="9480" width="4.5703125" style="7" customWidth="1"/>
    <col min="9481" max="9481" width="9.5703125" style="7" customWidth="1"/>
    <col min="9482" max="9482" width="0.85546875" style="7" customWidth="1"/>
    <col min="9483" max="9483" width="4.5703125" style="7" customWidth="1"/>
    <col min="9484" max="9484" width="9.5703125" style="7" customWidth="1"/>
    <col min="9485" max="9485" width="0.85546875" style="7" customWidth="1"/>
    <col min="9486" max="9486" width="5.42578125" style="7" bestFit="1" customWidth="1"/>
    <col min="9487" max="9487" width="9.5703125" style="7" customWidth="1"/>
    <col min="9488" max="9488" width="0.85546875" style="7" customWidth="1"/>
    <col min="9489" max="9489" width="4.5703125" style="7" customWidth="1"/>
    <col min="9490" max="9490" width="9.5703125" style="7" customWidth="1"/>
    <col min="9491" max="9491" width="0.85546875" style="7" customWidth="1"/>
    <col min="9492" max="9492" width="4.5703125" style="7" customWidth="1"/>
    <col min="9493" max="9493" width="9.5703125" style="7" customWidth="1"/>
    <col min="9494" max="9494" width="0.85546875" style="7" customWidth="1"/>
    <col min="9495" max="9495" width="5.42578125" style="7" bestFit="1" customWidth="1"/>
    <col min="9496" max="9496" width="9.5703125" style="7" customWidth="1"/>
    <col min="9497" max="9498" width="12" style="7" bestFit="1" customWidth="1"/>
    <col min="9499" max="9728" width="11.42578125" style="7"/>
    <col min="9729" max="9729" width="35.5703125" style="7" customWidth="1"/>
    <col min="9730" max="9730" width="9.85546875" style="7" bestFit="1" customWidth="1"/>
    <col min="9731" max="9731" width="9.5703125" style="7" customWidth="1"/>
    <col min="9732" max="9732" width="0.85546875" style="7" customWidth="1"/>
    <col min="9733" max="9733" width="4.5703125" style="7" customWidth="1"/>
    <col min="9734" max="9734" width="9.5703125" style="7" customWidth="1"/>
    <col min="9735" max="9735" width="0.85546875" style="7" customWidth="1"/>
    <col min="9736" max="9736" width="4.5703125" style="7" customWidth="1"/>
    <col min="9737" max="9737" width="9.5703125" style="7" customWidth="1"/>
    <col min="9738" max="9738" width="0.85546875" style="7" customWidth="1"/>
    <col min="9739" max="9739" width="4.5703125" style="7" customWidth="1"/>
    <col min="9740" max="9740" width="9.5703125" style="7" customWidth="1"/>
    <col min="9741" max="9741" width="0.85546875" style="7" customWidth="1"/>
    <col min="9742" max="9742" width="5.42578125" style="7" bestFit="1" customWidth="1"/>
    <col min="9743" max="9743" width="9.5703125" style="7" customWidth="1"/>
    <col min="9744" max="9744" width="0.85546875" style="7" customWidth="1"/>
    <col min="9745" max="9745" width="4.5703125" style="7" customWidth="1"/>
    <col min="9746" max="9746" width="9.5703125" style="7" customWidth="1"/>
    <col min="9747" max="9747" width="0.85546875" style="7" customWidth="1"/>
    <col min="9748" max="9748" width="4.5703125" style="7" customWidth="1"/>
    <col min="9749" max="9749" width="9.5703125" style="7" customWidth="1"/>
    <col min="9750" max="9750" width="0.85546875" style="7" customWidth="1"/>
    <col min="9751" max="9751" width="5.42578125" style="7" bestFit="1" customWidth="1"/>
    <col min="9752" max="9752" width="9.5703125" style="7" customWidth="1"/>
    <col min="9753" max="9754" width="12" style="7" bestFit="1" customWidth="1"/>
    <col min="9755" max="9984" width="11.42578125" style="7"/>
    <col min="9985" max="9985" width="35.5703125" style="7" customWidth="1"/>
    <col min="9986" max="9986" width="9.85546875" style="7" bestFit="1" customWidth="1"/>
    <col min="9987" max="9987" width="9.5703125" style="7" customWidth="1"/>
    <col min="9988" max="9988" width="0.85546875" style="7" customWidth="1"/>
    <col min="9989" max="9989" width="4.5703125" style="7" customWidth="1"/>
    <col min="9990" max="9990" width="9.5703125" style="7" customWidth="1"/>
    <col min="9991" max="9991" width="0.85546875" style="7" customWidth="1"/>
    <col min="9992" max="9992" width="4.5703125" style="7" customWidth="1"/>
    <col min="9993" max="9993" width="9.5703125" style="7" customWidth="1"/>
    <col min="9994" max="9994" width="0.85546875" style="7" customWidth="1"/>
    <col min="9995" max="9995" width="4.5703125" style="7" customWidth="1"/>
    <col min="9996" max="9996" width="9.5703125" style="7" customWidth="1"/>
    <col min="9997" max="9997" width="0.85546875" style="7" customWidth="1"/>
    <col min="9998" max="9998" width="5.42578125" style="7" bestFit="1" customWidth="1"/>
    <col min="9999" max="9999" width="9.5703125" style="7" customWidth="1"/>
    <col min="10000" max="10000" width="0.85546875" style="7" customWidth="1"/>
    <col min="10001" max="10001" width="4.5703125" style="7" customWidth="1"/>
    <col min="10002" max="10002" width="9.5703125" style="7" customWidth="1"/>
    <col min="10003" max="10003" width="0.85546875" style="7" customWidth="1"/>
    <col min="10004" max="10004" width="4.5703125" style="7" customWidth="1"/>
    <col min="10005" max="10005" width="9.5703125" style="7" customWidth="1"/>
    <col min="10006" max="10006" width="0.85546875" style="7" customWidth="1"/>
    <col min="10007" max="10007" width="5.42578125" style="7" bestFit="1" customWidth="1"/>
    <col min="10008" max="10008" width="9.5703125" style="7" customWidth="1"/>
    <col min="10009" max="10010" width="12" style="7" bestFit="1" customWidth="1"/>
    <col min="10011" max="10240" width="11.42578125" style="7"/>
    <col min="10241" max="10241" width="35.5703125" style="7" customWidth="1"/>
    <col min="10242" max="10242" width="9.85546875" style="7" bestFit="1" customWidth="1"/>
    <col min="10243" max="10243" width="9.5703125" style="7" customWidth="1"/>
    <col min="10244" max="10244" width="0.85546875" style="7" customWidth="1"/>
    <col min="10245" max="10245" width="4.5703125" style="7" customWidth="1"/>
    <col min="10246" max="10246" width="9.5703125" style="7" customWidth="1"/>
    <col min="10247" max="10247" width="0.85546875" style="7" customWidth="1"/>
    <col min="10248" max="10248" width="4.5703125" style="7" customWidth="1"/>
    <col min="10249" max="10249" width="9.5703125" style="7" customWidth="1"/>
    <col min="10250" max="10250" width="0.85546875" style="7" customWidth="1"/>
    <col min="10251" max="10251" width="4.5703125" style="7" customWidth="1"/>
    <col min="10252" max="10252" width="9.5703125" style="7" customWidth="1"/>
    <col min="10253" max="10253" width="0.85546875" style="7" customWidth="1"/>
    <col min="10254" max="10254" width="5.42578125" style="7" bestFit="1" customWidth="1"/>
    <col min="10255" max="10255" width="9.5703125" style="7" customWidth="1"/>
    <col min="10256" max="10256" width="0.85546875" style="7" customWidth="1"/>
    <col min="10257" max="10257" width="4.5703125" style="7" customWidth="1"/>
    <col min="10258" max="10258" width="9.5703125" style="7" customWidth="1"/>
    <col min="10259" max="10259" width="0.85546875" style="7" customWidth="1"/>
    <col min="10260" max="10260" width="4.5703125" style="7" customWidth="1"/>
    <col min="10261" max="10261" width="9.5703125" style="7" customWidth="1"/>
    <col min="10262" max="10262" width="0.85546875" style="7" customWidth="1"/>
    <col min="10263" max="10263" width="5.42578125" style="7" bestFit="1" customWidth="1"/>
    <col min="10264" max="10264" width="9.5703125" style="7" customWidth="1"/>
    <col min="10265" max="10266" width="12" style="7" bestFit="1" customWidth="1"/>
    <col min="10267" max="10496" width="11.42578125" style="7"/>
    <col min="10497" max="10497" width="35.5703125" style="7" customWidth="1"/>
    <col min="10498" max="10498" width="9.85546875" style="7" bestFit="1" customWidth="1"/>
    <col min="10499" max="10499" width="9.5703125" style="7" customWidth="1"/>
    <col min="10500" max="10500" width="0.85546875" style="7" customWidth="1"/>
    <col min="10501" max="10501" width="4.5703125" style="7" customWidth="1"/>
    <col min="10502" max="10502" width="9.5703125" style="7" customWidth="1"/>
    <col min="10503" max="10503" width="0.85546875" style="7" customWidth="1"/>
    <col min="10504" max="10504" width="4.5703125" style="7" customWidth="1"/>
    <col min="10505" max="10505" width="9.5703125" style="7" customWidth="1"/>
    <col min="10506" max="10506" width="0.85546875" style="7" customWidth="1"/>
    <col min="10507" max="10507" width="4.5703125" style="7" customWidth="1"/>
    <col min="10508" max="10508" width="9.5703125" style="7" customWidth="1"/>
    <col min="10509" max="10509" width="0.85546875" style="7" customWidth="1"/>
    <col min="10510" max="10510" width="5.42578125" style="7" bestFit="1" customWidth="1"/>
    <col min="10511" max="10511" width="9.5703125" style="7" customWidth="1"/>
    <col min="10512" max="10512" width="0.85546875" style="7" customWidth="1"/>
    <col min="10513" max="10513" width="4.5703125" style="7" customWidth="1"/>
    <col min="10514" max="10514" width="9.5703125" style="7" customWidth="1"/>
    <col min="10515" max="10515" width="0.85546875" style="7" customWidth="1"/>
    <col min="10516" max="10516" width="4.5703125" style="7" customWidth="1"/>
    <col min="10517" max="10517" width="9.5703125" style="7" customWidth="1"/>
    <col min="10518" max="10518" width="0.85546875" style="7" customWidth="1"/>
    <col min="10519" max="10519" width="5.42578125" style="7" bestFit="1" customWidth="1"/>
    <col min="10520" max="10520" width="9.5703125" style="7" customWidth="1"/>
    <col min="10521" max="10522" width="12" style="7" bestFit="1" customWidth="1"/>
    <col min="10523" max="10752" width="11.42578125" style="7"/>
    <col min="10753" max="10753" width="35.5703125" style="7" customWidth="1"/>
    <col min="10754" max="10754" width="9.85546875" style="7" bestFit="1" customWidth="1"/>
    <col min="10755" max="10755" width="9.5703125" style="7" customWidth="1"/>
    <col min="10756" max="10756" width="0.85546875" style="7" customWidth="1"/>
    <col min="10757" max="10757" width="4.5703125" style="7" customWidth="1"/>
    <col min="10758" max="10758" width="9.5703125" style="7" customWidth="1"/>
    <col min="10759" max="10759" width="0.85546875" style="7" customWidth="1"/>
    <col min="10760" max="10760" width="4.5703125" style="7" customWidth="1"/>
    <col min="10761" max="10761" width="9.5703125" style="7" customWidth="1"/>
    <col min="10762" max="10762" width="0.85546875" style="7" customWidth="1"/>
    <col min="10763" max="10763" width="4.5703125" style="7" customWidth="1"/>
    <col min="10764" max="10764" width="9.5703125" style="7" customWidth="1"/>
    <col min="10765" max="10765" width="0.85546875" style="7" customWidth="1"/>
    <col min="10766" max="10766" width="5.42578125" style="7" bestFit="1" customWidth="1"/>
    <col min="10767" max="10767" width="9.5703125" style="7" customWidth="1"/>
    <col min="10768" max="10768" width="0.85546875" style="7" customWidth="1"/>
    <col min="10769" max="10769" width="4.5703125" style="7" customWidth="1"/>
    <col min="10770" max="10770" width="9.5703125" style="7" customWidth="1"/>
    <col min="10771" max="10771" width="0.85546875" style="7" customWidth="1"/>
    <col min="10772" max="10772" width="4.5703125" style="7" customWidth="1"/>
    <col min="10773" max="10773" width="9.5703125" style="7" customWidth="1"/>
    <col min="10774" max="10774" width="0.85546875" style="7" customWidth="1"/>
    <col min="10775" max="10775" width="5.42578125" style="7" bestFit="1" customWidth="1"/>
    <col min="10776" max="10776" width="9.5703125" style="7" customWidth="1"/>
    <col min="10777" max="10778" width="12" style="7" bestFit="1" customWidth="1"/>
    <col min="10779" max="11008" width="11.42578125" style="7"/>
    <col min="11009" max="11009" width="35.5703125" style="7" customWidth="1"/>
    <col min="11010" max="11010" width="9.85546875" style="7" bestFit="1" customWidth="1"/>
    <col min="11011" max="11011" width="9.5703125" style="7" customWidth="1"/>
    <col min="11012" max="11012" width="0.85546875" style="7" customWidth="1"/>
    <col min="11013" max="11013" width="4.5703125" style="7" customWidth="1"/>
    <col min="11014" max="11014" width="9.5703125" style="7" customWidth="1"/>
    <col min="11015" max="11015" width="0.85546875" style="7" customWidth="1"/>
    <col min="11016" max="11016" width="4.5703125" style="7" customWidth="1"/>
    <col min="11017" max="11017" width="9.5703125" style="7" customWidth="1"/>
    <col min="11018" max="11018" width="0.85546875" style="7" customWidth="1"/>
    <col min="11019" max="11019" width="4.5703125" style="7" customWidth="1"/>
    <col min="11020" max="11020" width="9.5703125" style="7" customWidth="1"/>
    <col min="11021" max="11021" width="0.85546875" style="7" customWidth="1"/>
    <col min="11022" max="11022" width="5.42578125" style="7" bestFit="1" customWidth="1"/>
    <col min="11023" max="11023" width="9.5703125" style="7" customWidth="1"/>
    <col min="11024" max="11024" width="0.85546875" style="7" customWidth="1"/>
    <col min="11025" max="11025" width="4.5703125" style="7" customWidth="1"/>
    <col min="11026" max="11026" width="9.5703125" style="7" customWidth="1"/>
    <col min="11027" max="11027" width="0.85546875" style="7" customWidth="1"/>
    <col min="11028" max="11028" width="4.5703125" style="7" customWidth="1"/>
    <col min="11029" max="11029" width="9.5703125" style="7" customWidth="1"/>
    <col min="11030" max="11030" width="0.85546875" style="7" customWidth="1"/>
    <col min="11031" max="11031" width="5.42578125" style="7" bestFit="1" customWidth="1"/>
    <col min="11032" max="11032" width="9.5703125" style="7" customWidth="1"/>
    <col min="11033" max="11034" width="12" style="7" bestFit="1" customWidth="1"/>
    <col min="11035" max="11264" width="11.42578125" style="7"/>
    <col min="11265" max="11265" width="35.5703125" style="7" customWidth="1"/>
    <col min="11266" max="11266" width="9.85546875" style="7" bestFit="1" customWidth="1"/>
    <col min="11267" max="11267" width="9.5703125" style="7" customWidth="1"/>
    <col min="11268" max="11268" width="0.85546875" style="7" customWidth="1"/>
    <col min="11269" max="11269" width="4.5703125" style="7" customWidth="1"/>
    <col min="11270" max="11270" width="9.5703125" style="7" customWidth="1"/>
    <col min="11271" max="11271" width="0.85546875" style="7" customWidth="1"/>
    <col min="11272" max="11272" width="4.5703125" style="7" customWidth="1"/>
    <col min="11273" max="11273" width="9.5703125" style="7" customWidth="1"/>
    <col min="11274" max="11274" width="0.85546875" style="7" customWidth="1"/>
    <col min="11275" max="11275" width="4.5703125" style="7" customWidth="1"/>
    <col min="11276" max="11276" width="9.5703125" style="7" customWidth="1"/>
    <col min="11277" max="11277" width="0.85546875" style="7" customWidth="1"/>
    <col min="11278" max="11278" width="5.42578125" style="7" bestFit="1" customWidth="1"/>
    <col min="11279" max="11279" width="9.5703125" style="7" customWidth="1"/>
    <col min="11280" max="11280" width="0.85546875" style="7" customWidth="1"/>
    <col min="11281" max="11281" width="4.5703125" style="7" customWidth="1"/>
    <col min="11282" max="11282" width="9.5703125" style="7" customWidth="1"/>
    <col min="11283" max="11283" width="0.85546875" style="7" customWidth="1"/>
    <col min="11284" max="11284" width="4.5703125" style="7" customWidth="1"/>
    <col min="11285" max="11285" width="9.5703125" style="7" customWidth="1"/>
    <col min="11286" max="11286" width="0.85546875" style="7" customWidth="1"/>
    <col min="11287" max="11287" width="5.42578125" style="7" bestFit="1" customWidth="1"/>
    <col min="11288" max="11288" width="9.5703125" style="7" customWidth="1"/>
    <col min="11289" max="11290" width="12" style="7" bestFit="1" customWidth="1"/>
    <col min="11291" max="11520" width="11.42578125" style="7"/>
    <col min="11521" max="11521" width="35.5703125" style="7" customWidth="1"/>
    <col min="11522" max="11522" width="9.85546875" style="7" bestFit="1" customWidth="1"/>
    <col min="11523" max="11523" width="9.5703125" style="7" customWidth="1"/>
    <col min="11524" max="11524" width="0.85546875" style="7" customWidth="1"/>
    <col min="11525" max="11525" width="4.5703125" style="7" customWidth="1"/>
    <col min="11526" max="11526" width="9.5703125" style="7" customWidth="1"/>
    <col min="11527" max="11527" width="0.85546875" style="7" customWidth="1"/>
    <col min="11528" max="11528" width="4.5703125" style="7" customWidth="1"/>
    <col min="11529" max="11529" width="9.5703125" style="7" customWidth="1"/>
    <col min="11530" max="11530" width="0.85546875" style="7" customWidth="1"/>
    <col min="11531" max="11531" width="4.5703125" style="7" customWidth="1"/>
    <col min="11532" max="11532" width="9.5703125" style="7" customWidth="1"/>
    <col min="11533" max="11533" width="0.85546875" style="7" customWidth="1"/>
    <col min="11534" max="11534" width="5.42578125" style="7" bestFit="1" customWidth="1"/>
    <col min="11535" max="11535" width="9.5703125" style="7" customWidth="1"/>
    <col min="11536" max="11536" width="0.85546875" style="7" customWidth="1"/>
    <col min="11537" max="11537" width="4.5703125" style="7" customWidth="1"/>
    <col min="11538" max="11538" width="9.5703125" style="7" customWidth="1"/>
    <col min="11539" max="11539" width="0.85546875" style="7" customWidth="1"/>
    <col min="11540" max="11540" width="4.5703125" style="7" customWidth="1"/>
    <col min="11541" max="11541" width="9.5703125" style="7" customWidth="1"/>
    <col min="11542" max="11542" width="0.85546875" style="7" customWidth="1"/>
    <col min="11543" max="11543" width="5.42578125" style="7" bestFit="1" customWidth="1"/>
    <col min="11544" max="11544" width="9.5703125" style="7" customWidth="1"/>
    <col min="11545" max="11546" width="12" style="7" bestFit="1" customWidth="1"/>
    <col min="11547" max="11776" width="11.42578125" style="7"/>
    <col min="11777" max="11777" width="35.5703125" style="7" customWidth="1"/>
    <col min="11778" max="11778" width="9.85546875" style="7" bestFit="1" customWidth="1"/>
    <col min="11779" max="11779" width="9.5703125" style="7" customWidth="1"/>
    <col min="11780" max="11780" width="0.85546875" style="7" customWidth="1"/>
    <col min="11781" max="11781" width="4.5703125" style="7" customWidth="1"/>
    <col min="11782" max="11782" width="9.5703125" style="7" customWidth="1"/>
    <col min="11783" max="11783" width="0.85546875" style="7" customWidth="1"/>
    <col min="11784" max="11784" width="4.5703125" style="7" customWidth="1"/>
    <col min="11785" max="11785" width="9.5703125" style="7" customWidth="1"/>
    <col min="11786" max="11786" width="0.85546875" style="7" customWidth="1"/>
    <col min="11787" max="11787" width="4.5703125" style="7" customWidth="1"/>
    <col min="11788" max="11788" width="9.5703125" style="7" customWidth="1"/>
    <col min="11789" max="11789" width="0.85546875" style="7" customWidth="1"/>
    <col min="11790" max="11790" width="5.42578125" style="7" bestFit="1" customWidth="1"/>
    <col min="11791" max="11791" width="9.5703125" style="7" customWidth="1"/>
    <col min="11792" max="11792" width="0.85546875" style="7" customWidth="1"/>
    <col min="11793" max="11793" width="4.5703125" style="7" customWidth="1"/>
    <col min="11794" max="11794" width="9.5703125" style="7" customWidth="1"/>
    <col min="11795" max="11795" width="0.85546875" style="7" customWidth="1"/>
    <col min="11796" max="11796" width="4.5703125" style="7" customWidth="1"/>
    <col min="11797" max="11797" width="9.5703125" style="7" customWidth="1"/>
    <col min="11798" max="11798" width="0.85546875" style="7" customWidth="1"/>
    <col min="11799" max="11799" width="5.42578125" style="7" bestFit="1" customWidth="1"/>
    <col min="11800" max="11800" width="9.5703125" style="7" customWidth="1"/>
    <col min="11801" max="11802" width="12" style="7" bestFit="1" customWidth="1"/>
    <col min="11803" max="12032" width="11.42578125" style="7"/>
    <col min="12033" max="12033" width="35.5703125" style="7" customWidth="1"/>
    <col min="12034" max="12034" width="9.85546875" style="7" bestFit="1" customWidth="1"/>
    <col min="12035" max="12035" width="9.5703125" style="7" customWidth="1"/>
    <col min="12036" max="12036" width="0.85546875" style="7" customWidth="1"/>
    <col min="12037" max="12037" width="4.5703125" style="7" customWidth="1"/>
    <col min="12038" max="12038" width="9.5703125" style="7" customWidth="1"/>
    <col min="12039" max="12039" width="0.85546875" style="7" customWidth="1"/>
    <col min="12040" max="12040" width="4.5703125" style="7" customWidth="1"/>
    <col min="12041" max="12041" width="9.5703125" style="7" customWidth="1"/>
    <col min="12042" max="12042" width="0.85546875" style="7" customWidth="1"/>
    <col min="12043" max="12043" width="4.5703125" style="7" customWidth="1"/>
    <col min="12044" max="12044" width="9.5703125" style="7" customWidth="1"/>
    <col min="12045" max="12045" width="0.85546875" style="7" customWidth="1"/>
    <col min="12046" max="12046" width="5.42578125" style="7" bestFit="1" customWidth="1"/>
    <col min="12047" max="12047" width="9.5703125" style="7" customWidth="1"/>
    <col min="12048" max="12048" width="0.85546875" style="7" customWidth="1"/>
    <col min="12049" max="12049" width="4.5703125" style="7" customWidth="1"/>
    <col min="12050" max="12050" width="9.5703125" style="7" customWidth="1"/>
    <col min="12051" max="12051" width="0.85546875" style="7" customWidth="1"/>
    <col min="12052" max="12052" width="4.5703125" style="7" customWidth="1"/>
    <col min="12053" max="12053" width="9.5703125" style="7" customWidth="1"/>
    <col min="12054" max="12054" width="0.85546875" style="7" customWidth="1"/>
    <col min="12055" max="12055" width="5.42578125" style="7" bestFit="1" customWidth="1"/>
    <col min="12056" max="12056" width="9.5703125" style="7" customWidth="1"/>
    <col min="12057" max="12058" width="12" style="7" bestFit="1" customWidth="1"/>
    <col min="12059" max="12288" width="11.42578125" style="7"/>
    <col min="12289" max="12289" width="35.5703125" style="7" customWidth="1"/>
    <col min="12290" max="12290" width="9.85546875" style="7" bestFit="1" customWidth="1"/>
    <col min="12291" max="12291" width="9.5703125" style="7" customWidth="1"/>
    <col min="12292" max="12292" width="0.85546875" style="7" customWidth="1"/>
    <col min="12293" max="12293" width="4.5703125" style="7" customWidth="1"/>
    <col min="12294" max="12294" width="9.5703125" style="7" customWidth="1"/>
    <col min="12295" max="12295" width="0.85546875" style="7" customWidth="1"/>
    <col min="12296" max="12296" width="4.5703125" style="7" customWidth="1"/>
    <col min="12297" max="12297" width="9.5703125" style="7" customWidth="1"/>
    <col min="12298" max="12298" width="0.85546875" style="7" customWidth="1"/>
    <col min="12299" max="12299" width="4.5703125" style="7" customWidth="1"/>
    <col min="12300" max="12300" width="9.5703125" style="7" customWidth="1"/>
    <col min="12301" max="12301" width="0.85546875" style="7" customWidth="1"/>
    <col min="12302" max="12302" width="5.42578125" style="7" bestFit="1" customWidth="1"/>
    <col min="12303" max="12303" width="9.5703125" style="7" customWidth="1"/>
    <col min="12304" max="12304" width="0.85546875" style="7" customWidth="1"/>
    <col min="12305" max="12305" width="4.5703125" style="7" customWidth="1"/>
    <col min="12306" max="12306" width="9.5703125" style="7" customWidth="1"/>
    <col min="12307" max="12307" width="0.85546875" style="7" customWidth="1"/>
    <col min="12308" max="12308" width="4.5703125" style="7" customWidth="1"/>
    <col min="12309" max="12309" width="9.5703125" style="7" customWidth="1"/>
    <col min="12310" max="12310" width="0.85546875" style="7" customWidth="1"/>
    <col min="12311" max="12311" width="5.42578125" style="7" bestFit="1" customWidth="1"/>
    <col min="12312" max="12312" width="9.5703125" style="7" customWidth="1"/>
    <col min="12313" max="12314" width="12" style="7" bestFit="1" customWidth="1"/>
    <col min="12315" max="12544" width="11.42578125" style="7"/>
    <col min="12545" max="12545" width="35.5703125" style="7" customWidth="1"/>
    <col min="12546" max="12546" width="9.85546875" style="7" bestFit="1" customWidth="1"/>
    <col min="12547" max="12547" width="9.5703125" style="7" customWidth="1"/>
    <col min="12548" max="12548" width="0.85546875" style="7" customWidth="1"/>
    <col min="12549" max="12549" width="4.5703125" style="7" customWidth="1"/>
    <col min="12550" max="12550" width="9.5703125" style="7" customWidth="1"/>
    <col min="12551" max="12551" width="0.85546875" style="7" customWidth="1"/>
    <col min="12552" max="12552" width="4.5703125" style="7" customWidth="1"/>
    <col min="12553" max="12553" width="9.5703125" style="7" customWidth="1"/>
    <col min="12554" max="12554" width="0.85546875" style="7" customWidth="1"/>
    <col min="12555" max="12555" width="4.5703125" style="7" customWidth="1"/>
    <col min="12556" max="12556" width="9.5703125" style="7" customWidth="1"/>
    <col min="12557" max="12557" width="0.85546875" style="7" customWidth="1"/>
    <col min="12558" max="12558" width="5.42578125" style="7" bestFit="1" customWidth="1"/>
    <col min="12559" max="12559" width="9.5703125" style="7" customWidth="1"/>
    <col min="12560" max="12560" width="0.85546875" style="7" customWidth="1"/>
    <col min="12561" max="12561" width="4.5703125" style="7" customWidth="1"/>
    <col min="12562" max="12562" width="9.5703125" style="7" customWidth="1"/>
    <col min="12563" max="12563" width="0.85546875" style="7" customWidth="1"/>
    <col min="12564" max="12564" width="4.5703125" style="7" customWidth="1"/>
    <col min="12565" max="12565" width="9.5703125" style="7" customWidth="1"/>
    <col min="12566" max="12566" width="0.85546875" style="7" customWidth="1"/>
    <col min="12567" max="12567" width="5.42578125" style="7" bestFit="1" customWidth="1"/>
    <col min="12568" max="12568" width="9.5703125" style="7" customWidth="1"/>
    <col min="12569" max="12570" width="12" style="7" bestFit="1" customWidth="1"/>
    <col min="12571" max="12800" width="11.42578125" style="7"/>
    <col min="12801" max="12801" width="35.5703125" style="7" customWidth="1"/>
    <col min="12802" max="12802" width="9.85546875" style="7" bestFit="1" customWidth="1"/>
    <col min="12803" max="12803" width="9.5703125" style="7" customWidth="1"/>
    <col min="12804" max="12804" width="0.85546875" style="7" customWidth="1"/>
    <col min="12805" max="12805" width="4.5703125" style="7" customWidth="1"/>
    <col min="12806" max="12806" width="9.5703125" style="7" customWidth="1"/>
    <col min="12807" max="12807" width="0.85546875" style="7" customWidth="1"/>
    <col min="12808" max="12808" width="4.5703125" style="7" customWidth="1"/>
    <col min="12809" max="12809" width="9.5703125" style="7" customWidth="1"/>
    <col min="12810" max="12810" width="0.85546875" style="7" customWidth="1"/>
    <col min="12811" max="12811" width="4.5703125" style="7" customWidth="1"/>
    <col min="12812" max="12812" width="9.5703125" style="7" customWidth="1"/>
    <col min="12813" max="12813" width="0.85546875" style="7" customWidth="1"/>
    <col min="12814" max="12814" width="5.42578125" style="7" bestFit="1" customWidth="1"/>
    <col min="12815" max="12815" width="9.5703125" style="7" customWidth="1"/>
    <col min="12816" max="12816" width="0.85546875" style="7" customWidth="1"/>
    <col min="12817" max="12817" width="4.5703125" style="7" customWidth="1"/>
    <col min="12818" max="12818" width="9.5703125" style="7" customWidth="1"/>
    <col min="12819" max="12819" width="0.85546875" style="7" customWidth="1"/>
    <col min="12820" max="12820" width="4.5703125" style="7" customWidth="1"/>
    <col min="12821" max="12821" width="9.5703125" style="7" customWidth="1"/>
    <col min="12822" max="12822" width="0.85546875" style="7" customWidth="1"/>
    <col min="12823" max="12823" width="5.42578125" style="7" bestFit="1" customWidth="1"/>
    <col min="12824" max="12824" width="9.5703125" style="7" customWidth="1"/>
    <col min="12825" max="12826" width="12" style="7" bestFit="1" customWidth="1"/>
    <col min="12827" max="13056" width="11.42578125" style="7"/>
    <col min="13057" max="13057" width="35.5703125" style="7" customWidth="1"/>
    <col min="13058" max="13058" width="9.85546875" style="7" bestFit="1" customWidth="1"/>
    <col min="13059" max="13059" width="9.5703125" style="7" customWidth="1"/>
    <col min="13060" max="13060" width="0.85546875" style="7" customWidth="1"/>
    <col min="13061" max="13061" width="4.5703125" style="7" customWidth="1"/>
    <col min="13062" max="13062" width="9.5703125" style="7" customWidth="1"/>
    <col min="13063" max="13063" width="0.85546875" style="7" customWidth="1"/>
    <col min="13064" max="13064" width="4.5703125" style="7" customWidth="1"/>
    <col min="13065" max="13065" width="9.5703125" style="7" customWidth="1"/>
    <col min="13066" max="13066" width="0.85546875" style="7" customWidth="1"/>
    <col min="13067" max="13067" width="4.5703125" style="7" customWidth="1"/>
    <col min="13068" max="13068" width="9.5703125" style="7" customWidth="1"/>
    <col min="13069" max="13069" width="0.85546875" style="7" customWidth="1"/>
    <col min="13070" max="13070" width="5.42578125" style="7" bestFit="1" customWidth="1"/>
    <col min="13071" max="13071" width="9.5703125" style="7" customWidth="1"/>
    <col min="13072" max="13072" width="0.85546875" style="7" customWidth="1"/>
    <col min="13073" max="13073" width="4.5703125" style="7" customWidth="1"/>
    <col min="13074" max="13074" width="9.5703125" style="7" customWidth="1"/>
    <col min="13075" max="13075" width="0.85546875" style="7" customWidth="1"/>
    <col min="13076" max="13076" width="4.5703125" style="7" customWidth="1"/>
    <col min="13077" max="13077" width="9.5703125" style="7" customWidth="1"/>
    <col min="13078" max="13078" width="0.85546875" style="7" customWidth="1"/>
    <col min="13079" max="13079" width="5.42578125" style="7" bestFit="1" customWidth="1"/>
    <col min="13080" max="13080" width="9.5703125" style="7" customWidth="1"/>
    <col min="13081" max="13082" width="12" style="7" bestFit="1" customWidth="1"/>
    <col min="13083" max="13312" width="11.42578125" style="7"/>
    <col min="13313" max="13313" width="35.5703125" style="7" customWidth="1"/>
    <col min="13314" max="13314" width="9.85546875" style="7" bestFit="1" customWidth="1"/>
    <col min="13315" max="13315" width="9.5703125" style="7" customWidth="1"/>
    <col min="13316" max="13316" width="0.85546875" style="7" customWidth="1"/>
    <col min="13317" max="13317" width="4.5703125" style="7" customWidth="1"/>
    <col min="13318" max="13318" width="9.5703125" style="7" customWidth="1"/>
    <col min="13319" max="13319" width="0.85546875" style="7" customWidth="1"/>
    <col min="13320" max="13320" width="4.5703125" style="7" customWidth="1"/>
    <col min="13321" max="13321" width="9.5703125" style="7" customWidth="1"/>
    <col min="13322" max="13322" width="0.85546875" style="7" customWidth="1"/>
    <col min="13323" max="13323" width="4.5703125" style="7" customWidth="1"/>
    <col min="13324" max="13324" width="9.5703125" style="7" customWidth="1"/>
    <col min="13325" max="13325" width="0.85546875" style="7" customWidth="1"/>
    <col min="13326" max="13326" width="5.42578125" style="7" bestFit="1" customWidth="1"/>
    <col min="13327" max="13327" width="9.5703125" style="7" customWidth="1"/>
    <col min="13328" max="13328" width="0.85546875" style="7" customWidth="1"/>
    <col min="13329" max="13329" width="4.5703125" style="7" customWidth="1"/>
    <col min="13330" max="13330" width="9.5703125" style="7" customWidth="1"/>
    <col min="13331" max="13331" width="0.85546875" style="7" customWidth="1"/>
    <col min="13332" max="13332" width="4.5703125" style="7" customWidth="1"/>
    <col min="13333" max="13333" width="9.5703125" style="7" customWidth="1"/>
    <col min="13334" max="13334" width="0.85546875" style="7" customWidth="1"/>
    <col min="13335" max="13335" width="5.42578125" style="7" bestFit="1" customWidth="1"/>
    <col min="13336" max="13336" width="9.5703125" style="7" customWidth="1"/>
    <col min="13337" max="13338" width="12" style="7" bestFit="1" customWidth="1"/>
    <col min="13339" max="13568" width="11.42578125" style="7"/>
    <col min="13569" max="13569" width="35.5703125" style="7" customWidth="1"/>
    <col min="13570" max="13570" width="9.85546875" style="7" bestFit="1" customWidth="1"/>
    <col min="13571" max="13571" width="9.5703125" style="7" customWidth="1"/>
    <col min="13572" max="13572" width="0.85546875" style="7" customWidth="1"/>
    <col min="13573" max="13573" width="4.5703125" style="7" customWidth="1"/>
    <col min="13574" max="13574" width="9.5703125" style="7" customWidth="1"/>
    <col min="13575" max="13575" width="0.85546875" style="7" customWidth="1"/>
    <col min="13576" max="13576" width="4.5703125" style="7" customWidth="1"/>
    <col min="13577" max="13577" width="9.5703125" style="7" customWidth="1"/>
    <col min="13578" max="13578" width="0.85546875" style="7" customWidth="1"/>
    <col min="13579" max="13579" width="4.5703125" style="7" customWidth="1"/>
    <col min="13580" max="13580" width="9.5703125" style="7" customWidth="1"/>
    <col min="13581" max="13581" width="0.85546875" style="7" customWidth="1"/>
    <col min="13582" max="13582" width="5.42578125" style="7" bestFit="1" customWidth="1"/>
    <col min="13583" max="13583" width="9.5703125" style="7" customWidth="1"/>
    <col min="13584" max="13584" width="0.85546875" style="7" customWidth="1"/>
    <col min="13585" max="13585" width="4.5703125" style="7" customWidth="1"/>
    <col min="13586" max="13586" width="9.5703125" style="7" customWidth="1"/>
    <col min="13587" max="13587" width="0.85546875" style="7" customWidth="1"/>
    <col min="13588" max="13588" width="4.5703125" style="7" customWidth="1"/>
    <col min="13589" max="13589" width="9.5703125" style="7" customWidth="1"/>
    <col min="13590" max="13590" width="0.85546875" style="7" customWidth="1"/>
    <col min="13591" max="13591" width="5.42578125" style="7" bestFit="1" customWidth="1"/>
    <col min="13592" max="13592" width="9.5703125" style="7" customWidth="1"/>
    <col min="13593" max="13594" width="12" style="7" bestFit="1" customWidth="1"/>
    <col min="13595" max="13824" width="11.42578125" style="7"/>
    <col min="13825" max="13825" width="35.5703125" style="7" customWidth="1"/>
    <col min="13826" max="13826" width="9.85546875" style="7" bestFit="1" customWidth="1"/>
    <col min="13827" max="13827" width="9.5703125" style="7" customWidth="1"/>
    <col min="13828" max="13828" width="0.85546875" style="7" customWidth="1"/>
    <col min="13829" max="13829" width="4.5703125" style="7" customWidth="1"/>
    <col min="13830" max="13830" width="9.5703125" style="7" customWidth="1"/>
    <col min="13831" max="13831" width="0.85546875" style="7" customWidth="1"/>
    <col min="13832" max="13832" width="4.5703125" style="7" customWidth="1"/>
    <col min="13833" max="13833" width="9.5703125" style="7" customWidth="1"/>
    <col min="13834" max="13834" width="0.85546875" style="7" customWidth="1"/>
    <col min="13835" max="13835" width="4.5703125" style="7" customWidth="1"/>
    <col min="13836" max="13836" width="9.5703125" style="7" customWidth="1"/>
    <col min="13837" max="13837" width="0.85546875" style="7" customWidth="1"/>
    <col min="13838" max="13838" width="5.42578125" style="7" bestFit="1" customWidth="1"/>
    <col min="13839" max="13839" width="9.5703125" style="7" customWidth="1"/>
    <col min="13840" max="13840" width="0.85546875" style="7" customWidth="1"/>
    <col min="13841" max="13841" width="4.5703125" style="7" customWidth="1"/>
    <col min="13842" max="13842" width="9.5703125" style="7" customWidth="1"/>
    <col min="13843" max="13843" width="0.85546875" style="7" customWidth="1"/>
    <col min="13844" max="13844" width="4.5703125" style="7" customWidth="1"/>
    <col min="13845" max="13845" width="9.5703125" style="7" customWidth="1"/>
    <col min="13846" max="13846" width="0.85546875" style="7" customWidth="1"/>
    <col min="13847" max="13847" width="5.42578125" style="7" bestFit="1" customWidth="1"/>
    <col min="13848" max="13848" width="9.5703125" style="7" customWidth="1"/>
    <col min="13849" max="13850" width="12" style="7" bestFit="1" customWidth="1"/>
    <col min="13851" max="14080" width="11.42578125" style="7"/>
    <col min="14081" max="14081" width="35.5703125" style="7" customWidth="1"/>
    <col min="14082" max="14082" width="9.85546875" style="7" bestFit="1" customWidth="1"/>
    <col min="14083" max="14083" width="9.5703125" style="7" customWidth="1"/>
    <col min="14084" max="14084" width="0.85546875" style="7" customWidth="1"/>
    <col min="14085" max="14085" width="4.5703125" style="7" customWidth="1"/>
    <col min="14086" max="14086" width="9.5703125" style="7" customWidth="1"/>
    <col min="14087" max="14087" width="0.85546875" style="7" customWidth="1"/>
    <col min="14088" max="14088" width="4.5703125" style="7" customWidth="1"/>
    <col min="14089" max="14089" width="9.5703125" style="7" customWidth="1"/>
    <col min="14090" max="14090" width="0.85546875" style="7" customWidth="1"/>
    <col min="14091" max="14091" width="4.5703125" style="7" customWidth="1"/>
    <col min="14092" max="14092" width="9.5703125" style="7" customWidth="1"/>
    <col min="14093" max="14093" width="0.85546875" style="7" customWidth="1"/>
    <col min="14094" max="14094" width="5.42578125" style="7" bestFit="1" customWidth="1"/>
    <col min="14095" max="14095" width="9.5703125" style="7" customWidth="1"/>
    <col min="14096" max="14096" width="0.85546875" style="7" customWidth="1"/>
    <col min="14097" max="14097" width="4.5703125" style="7" customWidth="1"/>
    <col min="14098" max="14098" width="9.5703125" style="7" customWidth="1"/>
    <col min="14099" max="14099" width="0.85546875" style="7" customWidth="1"/>
    <col min="14100" max="14100" width="4.5703125" style="7" customWidth="1"/>
    <col min="14101" max="14101" width="9.5703125" style="7" customWidth="1"/>
    <col min="14102" max="14102" width="0.85546875" style="7" customWidth="1"/>
    <col min="14103" max="14103" width="5.42578125" style="7" bestFit="1" customWidth="1"/>
    <col min="14104" max="14104" width="9.5703125" style="7" customWidth="1"/>
    <col min="14105" max="14106" width="12" style="7" bestFit="1" customWidth="1"/>
    <col min="14107" max="14336" width="11.42578125" style="7"/>
    <col min="14337" max="14337" width="35.5703125" style="7" customWidth="1"/>
    <col min="14338" max="14338" width="9.85546875" style="7" bestFit="1" customWidth="1"/>
    <col min="14339" max="14339" width="9.5703125" style="7" customWidth="1"/>
    <col min="14340" max="14340" width="0.85546875" style="7" customWidth="1"/>
    <col min="14341" max="14341" width="4.5703125" style="7" customWidth="1"/>
    <col min="14342" max="14342" width="9.5703125" style="7" customWidth="1"/>
    <col min="14343" max="14343" width="0.85546875" style="7" customWidth="1"/>
    <col min="14344" max="14344" width="4.5703125" style="7" customWidth="1"/>
    <col min="14345" max="14345" width="9.5703125" style="7" customWidth="1"/>
    <col min="14346" max="14346" width="0.85546875" style="7" customWidth="1"/>
    <col min="14347" max="14347" width="4.5703125" style="7" customWidth="1"/>
    <col min="14348" max="14348" width="9.5703125" style="7" customWidth="1"/>
    <col min="14349" max="14349" width="0.85546875" style="7" customWidth="1"/>
    <col min="14350" max="14350" width="5.42578125" style="7" bestFit="1" customWidth="1"/>
    <col min="14351" max="14351" width="9.5703125" style="7" customWidth="1"/>
    <col min="14352" max="14352" width="0.85546875" style="7" customWidth="1"/>
    <col min="14353" max="14353" width="4.5703125" style="7" customWidth="1"/>
    <col min="14354" max="14354" width="9.5703125" style="7" customWidth="1"/>
    <col min="14355" max="14355" width="0.85546875" style="7" customWidth="1"/>
    <col min="14356" max="14356" width="4.5703125" style="7" customWidth="1"/>
    <col min="14357" max="14357" width="9.5703125" style="7" customWidth="1"/>
    <col min="14358" max="14358" width="0.85546875" style="7" customWidth="1"/>
    <col min="14359" max="14359" width="5.42578125" style="7" bestFit="1" customWidth="1"/>
    <col min="14360" max="14360" width="9.5703125" style="7" customWidth="1"/>
    <col min="14361" max="14362" width="12" style="7" bestFit="1" customWidth="1"/>
    <col min="14363" max="14592" width="11.42578125" style="7"/>
    <col min="14593" max="14593" width="35.5703125" style="7" customWidth="1"/>
    <col min="14594" max="14594" width="9.85546875" style="7" bestFit="1" customWidth="1"/>
    <col min="14595" max="14595" width="9.5703125" style="7" customWidth="1"/>
    <col min="14596" max="14596" width="0.85546875" style="7" customWidth="1"/>
    <col min="14597" max="14597" width="4.5703125" style="7" customWidth="1"/>
    <col min="14598" max="14598" width="9.5703125" style="7" customWidth="1"/>
    <col min="14599" max="14599" width="0.85546875" style="7" customWidth="1"/>
    <col min="14600" max="14600" width="4.5703125" style="7" customWidth="1"/>
    <col min="14601" max="14601" width="9.5703125" style="7" customWidth="1"/>
    <col min="14602" max="14602" width="0.85546875" style="7" customWidth="1"/>
    <col min="14603" max="14603" width="4.5703125" style="7" customWidth="1"/>
    <col min="14604" max="14604" width="9.5703125" style="7" customWidth="1"/>
    <col min="14605" max="14605" width="0.85546875" style="7" customWidth="1"/>
    <col min="14606" max="14606" width="5.42578125" style="7" bestFit="1" customWidth="1"/>
    <col min="14607" max="14607" width="9.5703125" style="7" customWidth="1"/>
    <col min="14608" max="14608" width="0.85546875" style="7" customWidth="1"/>
    <col min="14609" max="14609" width="4.5703125" style="7" customWidth="1"/>
    <col min="14610" max="14610" width="9.5703125" style="7" customWidth="1"/>
    <col min="14611" max="14611" width="0.85546875" style="7" customWidth="1"/>
    <col min="14612" max="14612" width="4.5703125" style="7" customWidth="1"/>
    <col min="14613" max="14613" width="9.5703125" style="7" customWidth="1"/>
    <col min="14614" max="14614" width="0.85546875" style="7" customWidth="1"/>
    <col min="14615" max="14615" width="5.42578125" style="7" bestFit="1" customWidth="1"/>
    <col min="14616" max="14616" width="9.5703125" style="7" customWidth="1"/>
    <col min="14617" max="14618" width="12" style="7" bestFit="1" customWidth="1"/>
    <col min="14619" max="14848" width="11.42578125" style="7"/>
    <col min="14849" max="14849" width="35.5703125" style="7" customWidth="1"/>
    <col min="14850" max="14850" width="9.85546875" style="7" bestFit="1" customWidth="1"/>
    <col min="14851" max="14851" width="9.5703125" style="7" customWidth="1"/>
    <col min="14852" max="14852" width="0.85546875" style="7" customWidth="1"/>
    <col min="14853" max="14853" width="4.5703125" style="7" customWidth="1"/>
    <col min="14854" max="14854" width="9.5703125" style="7" customWidth="1"/>
    <col min="14855" max="14855" width="0.85546875" style="7" customWidth="1"/>
    <col min="14856" max="14856" width="4.5703125" style="7" customWidth="1"/>
    <col min="14857" max="14857" width="9.5703125" style="7" customWidth="1"/>
    <col min="14858" max="14858" width="0.85546875" style="7" customWidth="1"/>
    <col min="14859" max="14859" width="4.5703125" style="7" customWidth="1"/>
    <col min="14860" max="14860" width="9.5703125" style="7" customWidth="1"/>
    <col min="14861" max="14861" width="0.85546875" style="7" customWidth="1"/>
    <col min="14862" max="14862" width="5.42578125" style="7" bestFit="1" customWidth="1"/>
    <col min="14863" max="14863" width="9.5703125" style="7" customWidth="1"/>
    <col min="14864" max="14864" width="0.85546875" style="7" customWidth="1"/>
    <col min="14865" max="14865" width="4.5703125" style="7" customWidth="1"/>
    <col min="14866" max="14866" width="9.5703125" style="7" customWidth="1"/>
    <col min="14867" max="14867" width="0.85546875" style="7" customWidth="1"/>
    <col min="14868" max="14868" width="4.5703125" style="7" customWidth="1"/>
    <col min="14869" max="14869" width="9.5703125" style="7" customWidth="1"/>
    <col min="14870" max="14870" width="0.85546875" style="7" customWidth="1"/>
    <col min="14871" max="14871" width="5.42578125" style="7" bestFit="1" customWidth="1"/>
    <col min="14872" max="14872" width="9.5703125" style="7" customWidth="1"/>
    <col min="14873" max="14874" width="12" style="7" bestFit="1" customWidth="1"/>
    <col min="14875" max="15104" width="11.42578125" style="7"/>
    <col min="15105" max="15105" width="35.5703125" style="7" customWidth="1"/>
    <col min="15106" max="15106" width="9.85546875" style="7" bestFit="1" customWidth="1"/>
    <col min="15107" max="15107" width="9.5703125" style="7" customWidth="1"/>
    <col min="15108" max="15108" width="0.85546875" style="7" customWidth="1"/>
    <col min="15109" max="15109" width="4.5703125" style="7" customWidth="1"/>
    <col min="15110" max="15110" width="9.5703125" style="7" customWidth="1"/>
    <col min="15111" max="15111" width="0.85546875" style="7" customWidth="1"/>
    <col min="15112" max="15112" width="4.5703125" style="7" customWidth="1"/>
    <col min="15113" max="15113" width="9.5703125" style="7" customWidth="1"/>
    <col min="15114" max="15114" width="0.85546875" style="7" customWidth="1"/>
    <col min="15115" max="15115" width="4.5703125" style="7" customWidth="1"/>
    <col min="15116" max="15116" width="9.5703125" style="7" customWidth="1"/>
    <col min="15117" max="15117" width="0.85546875" style="7" customWidth="1"/>
    <col min="15118" max="15118" width="5.42578125" style="7" bestFit="1" customWidth="1"/>
    <col min="15119" max="15119" width="9.5703125" style="7" customWidth="1"/>
    <col min="15120" max="15120" width="0.85546875" style="7" customWidth="1"/>
    <col min="15121" max="15121" width="4.5703125" style="7" customWidth="1"/>
    <col min="15122" max="15122" width="9.5703125" style="7" customWidth="1"/>
    <col min="15123" max="15123" width="0.85546875" style="7" customWidth="1"/>
    <col min="15124" max="15124" width="4.5703125" style="7" customWidth="1"/>
    <col min="15125" max="15125" width="9.5703125" style="7" customWidth="1"/>
    <col min="15126" max="15126" width="0.85546875" style="7" customWidth="1"/>
    <col min="15127" max="15127" width="5.42578125" style="7" bestFit="1" customWidth="1"/>
    <col min="15128" max="15128" width="9.5703125" style="7" customWidth="1"/>
    <col min="15129" max="15130" width="12" style="7" bestFit="1" customWidth="1"/>
    <col min="15131" max="15360" width="11.42578125" style="7"/>
    <col min="15361" max="15361" width="35.5703125" style="7" customWidth="1"/>
    <col min="15362" max="15362" width="9.85546875" style="7" bestFit="1" customWidth="1"/>
    <col min="15363" max="15363" width="9.5703125" style="7" customWidth="1"/>
    <col min="15364" max="15364" width="0.85546875" style="7" customWidth="1"/>
    <col min="15365" max="15365" width="4.5703125" style="7" customWidth="1"/>
    <col min="15366" max="15366" width="9.5703125" style="7" customWidth="1"/>
    <col min="15367" max="15367" width="0.85546875" style="7" customWidth="1"/>
    <col min="15368" max="15368" width="4.5703125" style="7" customWidth="1"/>
    <col min="15369" max="15369" width="9.5703125" style="7" customWidth="1"/>
    <col min="15370" max="15370" width="0.85546875" style="7" customWidth="1"/>
    <col min="15371" max="15371" width="4.5703125" style="7" customWidth="1"/>
    <col min="15372" max="15372" width="9.5703125" style="7" customWidth="1"/>
    <col min="15373" max="15373" width="0.85546875" style="7" customWidth="1"/>
    <col min="15374" max="15374" width="5.42578125" style="7" bestFit="1" customWidth="1"/>
    <col min="15375" max="15375" width="9.5703125" style="7" customWidth="1"/>
    <col min="15376" max="15376" width="0.85546875" style="7" customWidth="1"/>
    <col min="15377" max="15377" width="4.5703125" style="7" customWidth="1"/>
    <col min="15378" max="15378" width="9.5703125" style="7" customWidth="1"/>
    <col min="15379" max="15379" width="0.85546875" style="7" customWidth="1"/>
    <col min="15380" max="15380" width="4.5703125" style="7" customWidth="1"/>
    <col min="15381" max="15381" width="9.5703125" style="7" customWidth="1"/>
    <col min="15382" max="15382" width="0.85546875" style="7" customWidth="1"/>
    <col min="15383" max="15383" width="5.42578125" style="7" bestFit="1" customWidth="1"/>
    <col min="15384" max="15384" width="9.5703125" style="7" customWidth="1"/>
    <col min="15385" max="15386" width="12" style="7" bestFit="1" customWidth="1"/>
    <col min="15387" max="15616" width="11.42578125" style="7"/>
    <col min="15617" max="15617" width="35.5703125" style="7" customWidth="1"/>
    <col min="15618" max="15618" width="9.85546875" style="7" bestFit="1" customWidth="1"/>
    <col min="15619" max="15619" width="9.5703125" style="7" customWidth="1"/>
    <col min="15620" max="15620" width="0.85546875" style="7" customWidth="1"/>
    <col min="15621" max="15621" width="4.5703125" style="7" customWidth="1"/>
    <col min="15622" max="15622" width="9.5703125" style="7" customWidth="1"/>
    <col min="15623" max="15623" width="0.85546875" style="7" customWidth="1"/>
    <col min="15624" max="15624" width="4.5703125" style="7" customWidth="1"/>
    <col min="15625" max="15625" width="9.5703125" style="7" customWidth="1"/>
    <col min="15626" max="15626" width="0.85546875" style="7" customWidth="1"/>
    <col min="15627" max="15627" width="4.5703125" style="7" customWidth="1"/>
    <col min="15628" max="15628" width="9.5703125" style="7" customWidth="1"/>
    <col min="15629" max="15629" width="0.85546875" style="7" customWidth="1"/>
    <col min="15630" max="15630" width="5.42578125" style="7" bestFit="1" customWidth="1"/>
    <col min="15631" max="15631" width="9.5703125" style="7" customWidth="1"/>
    <col min="15632" max="15632" width="0.85546875" style="7" customWidth="1"/>
    <col min="15633" max="15633" width="4.5703125" style="7" customWidth="1"/>
    <col min="15634" max="15634" width="9.5703125" style="7" customWidth="1"/>
    <col min="15635" max="15635" width="0.85546875" style="7" customWidth="1"/>
    <col min="15636" max="15636" width="4.5703125" style="7" customWidth="1"/>
    <col min="15637" max="15637" width="9.5703125" style="7" customWidth="1"/>
    <col min="15638" max="15638" width="0.85546875" style="7" customWidth="1"/>
    <col min="15639" max="15639" width="5.42578125" style="7" bestFit="1" customWidth="1"/>
    <col min="15640" max="15640" width="9.5703125" style="7" customWidth="1"/>
    <col min="15641" max="15642" width="12" style="7" bestFit="1" customWidth="1"/>
    <col min="15643" max="15872" width="11.42578125" style="7"/>
    <col min="15873" max="15873" width="35.5703125" style="7" customWidth="1"/>
    <col min="15874" max="15874" width="9.85546875" style="7" bestFit="1" customWidth="1"/>
    <col min="15875" max="15875" width="9.5703125" style="7" customWidth="1"/>
    <col min="15876" max="15876" width="0.85546875" style="7" customWidth="1"/>
    <col min="15877" max="15877" width="4.5703125" style="7" customWidth="1"/>
    <col min="15878" max="15878" width="9.5703125" style="7" customWidth="1"/>
    <col min="15879" max="15879" width="0.85546875" style="7" customWidth="1"/>
    <col min="15880" max="15880" width="4.5703125" style="7" customWidth="1"/>
    <col min="15881" max="15881" width="9.5703125" style="7" customWidth="1"/>
    <col min="15882" max="15882" width="0.85546875" style="7" customWidth="1"/>
    <col min="15883" max="15883" width="4.5703125" style="7" customWidth="1"/>
    <col min="15884" max="15884" width="9.5703125" style="7" customWidth="1"/>
    <col min="15885" max="15885" width="0.85546875" style="7" customWidth="1"/>
    <col min="15886" max="15886" width="5.42578125" style="7" bestFit="1" customWidth="1"/>
    <col min="15887" max="15887" width="9.5703125" style="7" customWidth="1"/>
    <col min="15888" max="15888" width="0.85546875" style="7" customWidth="1"/>
    <col min="15889" max="15889" width="4.5703125" style="7" customWidth="1"/>
    <col min="15890" max="15890" width="9.5703125" style="7" customWidth="1"/>
    <col min="15891" max="15891" width="0.85546875" style="7" customWidth="1"/>
    <col min="15892" max="15892" width="4.5703125" style="7" customWidth="1"/>
    <col min="15893" max="15893" width="9.5703125" style="7" customWidth="1"/>
    <col min="15894" max="15894" width="0.85546875" style="7" customWidth="1"/>
    <col min="15895" max="15895" width="5.42578125" style="7" bestFit="1" customWidth="1"/>
    <col min="15896" max="15896" width="9.5703125" style="7" customWidth="1"/>
    <col min="15897" max="15898" width="12" style="7" bestFit="1" customWidth="1"/>
    <col min="15899" max="16128" width="11.42578125" style="7"/>
    <col min="16129" max="16129" width="35.5703125" style="7" customWidth="1"/>
    <col min="16130" max="16130" width="9.85546875" style="7" bestFit="1" customWidth="1"/>
    <col min="16131" max="16131" width="9.5703125" style="7" customWidth="1"/>
    <col min="16132" max="16132" width="0.85546875" style="7" customWidth="1"/>
    <col min="16133" max="16133" width="4.5703125" style="7" customWidth="1"/>
    <col min="16134" max="16134" width="9.5703125" style="7" customWidth="1"/>
    <col min="16135" max="16135" width="0.85546875" style="7" customWidth="1"/>
    <col min="16136" max="16136" width="4.5703125" style="7" customWidth="1"/>
    <col min="16137" max="16137" width="9.5703125" style="7" customWidth="1"/>
    <col min="16138" max="16138" width="0.85546875" style="7" customWidth="1"/>
    <col min="16139" max="16139" width="4.5703125" style="7" customWidth="1"/>
    <col min="16140" max="16140" width="9.5703125" style="7" customWidth="1"/>
    <col min="16141" max="16141" width="0.85546875" style="7" customWidth="1"/>
    <col min="16142" max="16142" width="5.42578125" style="7" bestFit="1" customWidth="1"/>
    <col min="16143" max="16143" width="9.5703125" style="7" customWidth="1"/>
    <col min="16144" max="16144" width="0.85546875" style="7" customWidth="1"/>
    <col min="16145" max="16145" width="4.5703125" style="7" customWidth="1"/>
    <col min="16146" max="16146" width="9.5703125" style="7" customWidth="1"/>
    <col min="16147" max="16147" width="0.85546875" style="7" customWidth="1"/>
    <col min="16148" max="16148" width="4.5703125" style="7" customWidth="1"/>
    <col min="16149" max="16149" width="9.5703125" style="7" customWidth="1"/>
    <col min="16150" max="16150" width="0.85546875" style="7" customWidth="1"/>
    <col min="16151" max="16151" width="5.42578125" style="7" bestFit="1" customWidth="1"/>
    <col min="16152" max="16152" width="9.5703125" style="7" customWidth="1"/>
    <col min="16153" max="16154" width="12" style="7" bestFit="1" customWidth="1"/>
    <col min="16155" max="16384" width="11.42578125" style="7"/>
  </cols>
  <sheetData>
    <row r="1" spans="1:25" ht="22.5" customHeight="1">
      <c r="A1" s="1416" t="s">
        <v>1217</v>
      </c>
      <c r="B1" s="275"/>
      <c r="C1" s="275"/>
      <c r="D1" s="275"/>
      <c r="E1" s="275"/>
      <c r="F1" s="275"/>
      <c r="G1" s="275"/>
      <c r="H1" s="275"/>
      <c r="I1" s="275"/>
      <c r="J1" s="275"/>
      <c r="K1" s="275"/>
      <c r="L1" s="275"/>
      <c r="M1" s="275"/>
      <c r="N1" s="275"/>
      <c r="O1" s="275"/>
      <c r="P1" s="275"/>
      <c r="Q1" s="275"/>
      <c r="R1" s="275"/>
      <c r="S1" s="275"/>
      <c r="T1" s="275"/>
      <c r="U1" s="275"/>
      <c r="V1" s="275"/>
      <c r="W1" s="275"/>
      <c r="X1" s="275"/>
    </row>
    <row r="2" spans="1:25" ht="27" customHeight="1">
      <c r="A2" s="352" t="s">
        <v>986</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row>
    <row r="3" spans="1:25" ht="27" customHeight="1">
      <c r="A3" s="352" t="s">
        <v>987</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row>
    <row r="4" spans="1:25" ht="24" customHeight="1">
      <c r="A4" s="170">
        <v>45382</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row>
    <row r="5" spans="1:25" ht="24" customHeight="1">
      <c r="A5" s="171" t="s">
        <v>123</v>
      </c>
      <c r="B5" s="1040"/>
      <c r="C5" s="1040"/>
      <c r="D5" s="1040"/>
      <c r="E5" s="1040"/>
      <c r="F5" s="1040"/>
      <c r="G5" s="1040"/>
      <c r="H5" s="1040"/>
      <c r="I5" s="1040"/>
      <c r="J5" s="1040"/>
      <c r="K5" s="1040"/>
      <c r="L5" s="1040"/>
      <c r="M5" s="1040"/>
      <c r="N5" s="1040"/>
      <c r="O5" s="1040"/>
      <c r="P5" s="1040"/>
      <c r="Q5" s="1040"/>
      <c r="R5" s="1040"/>
      <c r="S5" s="1040"/>
      <c r="T5" s="1040"/>
      <c r="U5" s="1040"/>
      <c r="V5" s="1040"/>
      <c r="W5" s="1040"/>
      <c r="X5" s="1040"/>
    </row>
    <row r="6" spans="1:25" ht="13.5" thickBot="1"/>
    <row r="7" spans="1:25" ht="21" customHeight="1">
      <c r="A7" s="1041" t="s">
        <v>988</v>
      </c>
      <c r="B7" s="1042" t="s">
        <v>989</v>
      </c>
      <c r="C7" s="1042"/>
      <c r="D7" s="1043"/>
      <c r="E7" s="1042" t="s">
        <v>990</v>
      </c>
      <c r="F7" s="1042"/>
      <c r="G7" s="1043"/>
      <c r="H7" s="1042" t="s">
        <v>991</v>
      </c>
      <c r="I7" s="1042"/>
      <c r="J7" s="1043"/>
      <c r="K7" s="1042" t="s">
        <v>992</v>
      </c>
      <c r="L7" s="1042"/>
      <c r="M7" s="1043"/>
      <c r="N7" s="1042" t="s">
        <v>993</v>
      </c>
      <c r="O7" s="1042"/>
      <c r="P7" s="1043"/>
      <c r="Q7" s="1042" t="s">
        <v>994</v>
      </c>
      <c r="R7" s="1042"/>
      <c r="S7" s="1043"/>
      <c r="T7" s="1044" t="s">
        <v>732</v>
      </c>
      <c r="U7" s="1044"/>
      <c r="V7" s="1045"/>
      <c r="W7" s="1044" t="s">
        <v>191</v>
      </c>
      <c r="X7" s="1044"/>
    </row>
    <row r="8" spans="1:25" ht="24.75" customHeight="1">
      <c r="A8" s="863"/>
      <c r="B8" s="1046" t="s">
        <v>995</v>
      </c>
      <c r="C8" s="1046"/>
      <c r="D8" s="1047"/>
      <c r="E8" s="1046"/>
      <c r="F8" s="1046"/>
      <c r="G8" s="1047"/>
      <c r="H8" s="1046" t="s">
        <v>996</v>
      </c>
      <c r="I8" s="1046"/>
      <c r="J8" s="1047"/>
      <c r="K8" s="1046" t="s">
        <v>997</v>
      </c>
      <c r="L8" s="1046"/>
      <c r="M8" s="1047"/>
      <c r="N8" s="1046" t="s">
        <v>998</v>
      </c>
      <c r="O8" s="1046"/>
      <c r="P8" s="1047"/>
      <c r="Q8" s="1046" t="s">
        <v>999</v>
      </c>
      <c r="R8" s="1046"/>
      <c r="S8" s="1047"/>
      <c r="T8" s="1048"/>
      <c r="U8" s="1048"/>
      <c r="V8" s="1049"/>
      <c r="W8" s="1048"/>
      <c r="X8" s="1048"/>
    </row>
    <row r="9" spans="1:25" ht="18.75" customHeight="1">
      <c r="A9" s="1050" t="s">
        <v>1000</v>
      </c>
      <c r="B9" s="1051" t="s">
        <v>1001</v>
      </c>
      <c r="C9" s="1051" t="s">
        <v>1002</v>
      </c>
      <c r="D9" s="1052"/>
      <c r="E9" s="1051" t="s">
        <v>1001</v>
      </c>
      <c r="F9" s="1051" t="s">
        <v>1003</v>
      </c>
      <c r="G9" s="1052"/>
      <c r="H9" s="1051" t="s">
        <v>1001</v>
      </c>
      <c r="I9" s="1051" t="s">
        <v>1003</v>
      </c>
      <c r="J9" s="1052"/>
      <c r="K9" s="1051" t="s">
        <v>1001</v>
      </c>
      <c r="L9" s="1051" t="s">
        <v>1003</v>
      </c>
      <c r="M9" s="1052"/>
      <c r="N9" s="1051" t="s">
        <v>1001</v>
      </c>
      <c r="O9" s="1051" t="s">
        <v>1003</v>
      </c>
      <c r="P9" s="1052"/>
      <c r="Q9" s="1051" t="s">
        <v>1001</v>
      </c>
      <c r="R9" s="1051" t="s">
        <v>1003</v>
      </c>
      <c r="S9" s="1052"/>
      <c r="T9" s="1051" t="s">
        <v>1001</v>
      </c>
      <c r="U9" s="1051" t="s">
        <v>1003</v>
      </c>
      <c r="V9" s="1052"/>
      <c r="W9" s="1053" t="s">
        <v>1001</v>
      </c>
      <c r="X9" s="1053" t="s">
        <v>1002</v>
      </c>
    </row>
    <row r="10" spans="1:25" ht="3.95" customHeight="1">
      <c r="A10" s="1054"/>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6"/>
      <c r="X10" s="1056"/>
    </row>
    <row r="11" spans="1:25" s="35" customFormat="1" ht="19.7" customHeight="1">
      <c r="A11" s="18" t="s">
        <v>1004</v>
      </c>
      <c r="B11" s="1057">
        <v>20</v>
      </c>
      <c r="C11" s="1057">
        <v>134445.70600000001</v>
      </c>
      <c r="D11" s="1057">
        <v>0</v>
      </c>
      <c r="E11" s="1057">
        <v>298</v>
      </c>
      <c r="F11" s="1057">
        <v>375350.658</v>
      </c>
      <c r="G11" s="1057">
        <v>0</v>
      </c>
      <c r="H11" s="1057">
        <v>80</v>
      </c>
      <c r="I11" s="1057">
        <v>157501.20800000001</v>
      </c>
      <c r="J11" s="1057">
        <v>0</v>
      </c>
      <c r="K11" s="1057">
        <v>44</v>
      </c>
      <c r="L11" s="1057">
        <v>10663.81</v>
      </c>
      <c r="M11" s="1057">
        <v>0</v>
      </c>
      <c r="N11" s="1057">
        <v>230</v>
      </c>
      <c r="O11" s="1057">
        <v>50699.103999999999</v>
      </c>
      <c r="P11" s="1057">
        <v>0</v>
      </c>
      <c r="Q11" s="1057">
        <v>7</v>
      </c>
      <c r="R11" s="1057">
        <v>6111.7950000000001</v>
      </c>
      <c r="S11" s="1057">
        <v>0</v>
      </c>
      <c r="T11" s="1057">
        <v>51</v>
      </c>
      <c r="U11" s="1057">
        <v>98708.17</v>
      </c>
      <c r="V11" s="1057">
        <v>0</v>
      </c>
      <c r="W11" s="1058">
        <v>730</v>
      </c>
      <c r="X11" s="1058">
        <v>833480.45100000023</v>
      </c>
      <c r="Y11" s="1059"/>
    </row>
    <row r="12" spans="1:25" s="35" customFormat="1" ht="19.7" customHeight="1">
      <c r="A12" s="18" t="s">
        <v>1005</v>
      </c>
      <c r="B12" s="1057">
        <v>1</v>
      </c>
      <c r="C12" s="1057">
        <v>8240.277</v>
      </c>
      <c r="D12" s="1057">
        <v>0</v>
      </c>
      <c r="E12" s="1057">
        <v>20</v>
      </c>
      <c r="F12" s="1057">
        <v>30434.617999999999</v>
      </c>
      <c r="G12" s="1057">
        <v>0</v>
      </c>
      <c r="H12" s="1057">
        <v>4</v>
      </c>
      <c r="I12" s="1057">
        <v>2772.8560000000002</v>
      </c>
      <c r="J12" s="1057">
        <v>0</v>
      </c>
      <c r="K12" s="1057">
        <v>0</v>
      </c>
      <c r="L12" s="1057">
        <v>0</v>
      </c>
      <c r="M12" s="1057">
        <v>0</v>
      </c>
      <c r="N12" s="1057">
        <v>51</v>
      </c>
      <c r="O12" s="1057">
        <v>22339.566999999999</v>
      </c>
      <c r="P12" s="1057">
        <v>0</v>
      </c>
      <c r="Q12" s="1057">
        <v>0</v>
      </c>
      <c r="R12" s="1057">
        <v>0</v>
      </c>
      <c r="S12" s="1057">
        <v>0</v>
      </c>
      <c r="T12" s="1057">
        <v>0</v>
      </c>
      <c r="U12" s="1057">
        <v>0</v>
      </c>
      <c r="V12" s="1057">
        <v>0</v>
      </c>
      <c r="W12" s="1058">
        <v>76</v>
      </c>
      <c r="X12" s="1058">
        <v>63787.317999999999</v>
      </c>
      <c r="Y12" s="1059"/>
    </row>
    <row r="13" spans="1:25" s="35" customFormat="1" ht="19.7" customHeight="1">
      <c r="A13" s="18" t="s">
        <v>487</v>
      </c>
      <c r="B13" s="1057">
        <v>7</v>
      </c>
      <c r="C13" s="1057">
        <v>95878.195000000007</v>
      </c>
      <c r="D13" s="1057">
        <v>0</v>
      </c>
      <c r="E13" s="1057">
        <v>263</v>
      </c>
      <c r="F13" s="1057">
        <v>864069.57700000005</v>
      </c>
      <c r="G13" s="1057">
        <v>0</v>
      </c>
      <c r="H13" s="1057">
        <v>36</v>
      </c>
      <c r="I13" s="1057">
        <v>133361.99100000001</v>
      </c>
      <c r="J13" s="1057">
        <v>0</v>
      </c>
      <c r="K13" s="1057">
        <v>117</v>
      </c>
      <c r="L13" s="1057">
        <v>812913.88899999997</v>
      </c>
      <c r="M13" s="1057">
        <v>0</v>
      </c>
      <c r="N13" s="1057">
        <v>180</v>
      </c>
      <c r="O13" s="1057">
        <v>157535.79300000001</v>
      </c>
      <c r="P13" s="1057">
        <v>0</v>
      </c>
      <c r="Q13" s="1057">
        <v>2</v>
      </c>
      <c r="R13" s="1057">
        <v>1194.0650000000001</v>
      </c>
      <c r="S13" s="1057">
        <v>0</v>
      </c>
      <c r="T13" s="1057">
        <v>47</v>
      </c>
      <c r="U13" s="1057">
        <v>130160.62699999999</v>
      </c>
      <c r="V13" s="1057">
        <v>0</v>
      </c>
      <c r="W13" s="1058">
        <v>652</v>
      </c>
      <c r="X13" s="1058">
        <v>2195114.1370000001</v>
      </c>
      <c r="Y13" s="1059"/>
    </row>
    <row r="14" spans="1:25" s="35" customFormat="1" ht="19.7" customHeight="1">
      <c r="A14" s="18" t="s">
        <v>488</v>
      </c>
      <c r="B14" s="1057">
        <v>122</v>
      </c>
      <c r="C14" s="1057">
        <v>1121424.696</v>
      </c>
      <c r="D14" s="1057">
        <v>0</v>
      </c>
      <c r="E14" s="1057">
        <v>1484</v>
      </c>
      <c r="F14" s="1057">
        <v>1639735.8529999999</v>
      </c>
      <c r="G14" s="1057">
        <v>0</v>
      </c>
      <c r="H14" s="1057">
        <v>380</v>
      </c>
      <c r="I14" s="1057">
        <v>338635.02100000001</v>
      </c>
      <c r="J14" s="1057">
        <v>0</v>
      </c>
      <c r="K14" s="1057">
        <v>34</v>
      </c>
      <c r="L14" s="1057">
        <v>17625.507000000001</v>
      </c>
      <c r="M14" s="1057">
        <v>0</v>
      </c>
      <c r="N14" s="1057">
        <v>953</v>
      </c>
      <c r="O14" s="1057">
        <v>134304.16500000001</v>
      </c>
      <c r="P14" s="1057">
        <v>0</v>
      </c>
      <c r="Q14" s="1057">
        <v>25</v>
      </c>
      <c r="R14" s="1057">
        <v>38849.216</v>
      </c>
      <c r="S14" s="1057">
        <v>0</v>
      </c>
      <c r="T14" s="1057">
        <v>159</v>
      </c>
      <c r="U14" s="1057">
        <v>155682.413</v>
      </c>
      <c r="V14" s="1057">
        <v>0</v>
      </c>
      <c r="W14" s="1058">
        <v>3157</v>
      </c>
      <c r="X14" s="1058">
        <v>3446256.8710000003</v>
      </c>
      <c r="Y14" s="1059"/>
    </row>
    <row r="15" spans="1:25" s="35" customFormat="1" ht="19.7" customHeight="1">
      <c r="A15" s="18" t="s">
        <v>1006</v>
      </c>
      <c r="B15" s="1057">
        <v>6</v>
      </c>
      <c r="C15" s="1057">
        <v>649828.88399999996</v>
      </c>
      <c r="D15" s="1057">
        <v>0</v>
      </c>
      <c r="E15" s="1057">
        <v>18</v>
      </c>
      <c r="F15" s="1057">
        <v>177031.277</v>
      </c>
      <c r="G15" s="1057">
        <v>0</v>
      </c>
      <c r="H15" s="1057">
        <v>8</v>
      </c>
      <c r="I15" s="1057">
        <v>13045.501</v>
      </c>
      <c r="J15" s="1057">
        <v>0</v>
      </c>
      <c r="K15" s="1057">
        <v>0</v>
      </c>
      <c r="L15" s="1057">
        <v>0</v>
      </c>
      <c r="M15" s="1057">
        <v>0</v>
      </c>
      <c r="N15" s="1057">
        <v>48</v>
      </c>
      <c r="O15" s="1057">
        <v>14261.001</v>
      </c>
      <c r="P15" s="1057">
        <v>0</v>
      </c>
      <c r="Q15" s="1057">
        <v>0</v>
      </c>
      <c r="R15" s="1057">
        <v>0</v>
      </c>
      <c r="S15" s="1057">
        <v>0</v>
      </c>
      <c r="T15" s="1057">
        <v>1</v>
      </c>
      <c r="U15" s="1057">
        <v>13.741</v>
      </c>
      <c r="V15" s="1057">
        <v>0</v>
      </c>
      <c r="W15" s="1058">
        <v>81</v>
      </c>
      <c r="X15" s="1058">
        <v>854180.4040000001</v>
      </c>
      <c r="Y15" s="1059"/>
    </row>
    <row r="16" spans="1:25" s="35" customFormat="1" ht="19.7" customHeight="1">
      <c r="A16" s="18" t="s">
        <v>1007</v>
      </c>
      <c r="B16" s="1057">
        <v>28</v>
      </c>
      <c r="C16" s="1057">
        <v>46925.9</v>
      </c>
      <c r="D16" s="1057">
        <v>0</v>
      </c>
      <c r="E16" s="1057">
        <v>138</v>
      </c>
      <c r="F16" s="1057">
        <v>53648.313999999998</v>
      </c>
      <c r="G16" s="1057">
        <v>0</v>
      </c>
      <c r="H16" s="1057">
        <v>13</v>
      </c>
      <c r="I16" s="1057">
        <v>10136.932000000001</v>
      </c>
      <c r="J16" s="1057">
        <v>0</v>
      </c>
      <c r="K16" s="1057">
        <v>28</v>
      </c>
      <c r="L16" s="1057">
        <v>15204.218999999999</v>
      </c>
      <c r="M16" s="1057">
        <v>0</v>
      </c>
      <c r="N16" s="1057">
        <v>307</v>
      </c>
      <c r="O16" s="1057">
        <v>50140.281000000003</v>
      </c>
      <c r="P16" s="1057">
        <v>0</v>
      </c>
      <c r="Q16" s="1057">
        <v>0</v>
      </c>
      <c r="R16" s="1057">
        <v>0</v>
      </c>
      <c r="S16" s="1057">
        <v>0</v>
      </c>
      <c r="T16" s="1057">
        <v>25</v>
      </c>
      <c r="U16" s="1057">
        <v>8818.357</v>
      </c>
      <c r="V16" s="1057">
        <v>0</v>
      </c>
      <c r="W16" s="1058">
        <v>539</v>
      </c>
      <c r="X16" s="1058">
        <v>184874.003</v>
      </c>
      <c r="Y16" s="1059"/>
    </row>
    <row r="17" spans="1:27" s="35" customFormat="1" ht="19.7" customHeight="1">
      <c r="A17" s="18" t="s">
        <v>490</v>
      </c>
      <c r="B17" s="1057">
        <v>249</v>
      </c>
      <c r="C17" s="1057">
        <v>539285.723</v>
      </c>
      <c r="D17" s="1057">
        <v>0</v>
      </c>
      <c r="E17" s="1057">
        <v>573</v>
      </c>
      <c r="F17" s="1057">
        <v>226670.304</v>
      </c>
      <c r="G17" s="1057">
        <v>0</v>
      </c>
      <c r="H17" s="1057">
        <v>244</v>
      </c>
      <c r="I17" s="1057">
        <v>224885.26699999999</v>
      </c>
      <c r="J17" s="1057">
        <v>0</v>
      </c>
      <c r="K17" s="1057">
        <v>50</v>
      </c>
      <c r="L17" s="1057">
        <v>12947.799000000001</v>
      </c>
      <c r="M17" s="1057">
        <v>0</v>
      </c>
      <c r="N17" s="1057">
        <v>2328</v>
      </c>
      <c r="O17" s="1057">
        <v>341029.30599999998</v>
      </c>
      <c r="P17" s="1057">
        <v>0</v>
      </c>
      <c r="Q17" s="1057">
        <v>19</v>
      </c>
      <c r="R17" s="1057">
        <v>3083.56</v>
      </c>
      <c r="S17" s="1057">
        <v>0</v>
      </c>
      <c r="T17" s="1057">
        <v>99</v>
      </c>
      <c r="U17" s="1057">
        <v>68511.72</v>
      </c>
      <c r="V17" s="1057">
        <v>0</v>
      </c>
      <c r="W17" s="1058">
        <v>3562</v>
      </c>
      <c r="X17" s="1058">
        <v>1416413.679</v>
      </c>
      <c r="Y17" s="1059"/>
    </row>
    <row r="18" spans="1:27" s="35" customFormat="1" ht="19.7" customHeight="1">
      <c r="A18" s="18" t="s">
        <v>1008</v>
      </c>
      <c r="B18" s="1057">
        <v>38</v>
      </c>
      <c r="C18" s="1057">
        <v>203573.42199999999</v>
      </c>
      <c r="D18" s="1057">
        <v>0</v>
      </c>
      <c r="E18" s="1057">
        <v>35</v>
      </c>
      <c r="F18" s="1057">
        <v>9231.2270000000008</v>
      </c>
      <c r="G18" s="1057">
        <v>0</v>
      </c>
      <c r="H18" s="1057">
        <v>52</v>
      </c>
      <c r="I18" s="1057">
        <v>57172.313999999998</v>
      </c>
      <c r="J18" s="1057">
        <v>0</v>
      </c>
      <c r="K18" s="1057">
        <v>0</v>
      </c>
      <c r="L18" s="1057">
        <v>0</v>
      </c>
      <c r="M18" s="1057">
        <v>0</v>
      </c>
      <c r="N18" s="1057">
        <v>72</v>
      </c>
      <c r="O18" s="1057">
        <v>6360.585</v>
      </c>
      <c r="P18" s="1057">
        <v>0</v>
      </c>
      <c r="Q18" s="1057">
        <v>0</v>
      </c>
      <c r="R18" s="1057">
        <v>0</v>
      </c>
      <c r="S18" s="1057">
        <v>0</v>
      </c>
      <c r="T18" s="1057">
        <v>3</v>
      </c>
      <c r="U18" s="1057">
        <v>1247.4659999999999</v>
      </c>
      <c r="V18" s="1057">
        <v>0</v>
      </c>
      <c r="W18" s="1058">
        <v>200</v>
      </c>
      <c r="X18" s="1058">
        <v>277585.01400000002</v>
      </c>
      <c r="Y18" s="1059"/>
    </row>
    <row r="19" spans="1:27" s="35" customFormat="1" ht="19.7" customHeight="1">
      <c r="A19" s="18" t="s">
        <v>1009</v>
      </c>
      <c r="B19" s="1057">
        <v>71</v>
      </c>
      <c r="C19" s="1057">
        <v>104399.751</v>
      </c>
      <c r="D19" s="1057">
        <v>0</v>
      </c>
      <c r="E19" s="1057">
        <v>334</v>
      </c>
      <c r="F19" s="1057">
        <v>204486.264</v>
      </c>
      <c r="G19" s="1057">
        <v>0</v>
      </c>
      <c r="H19" s="1057">
        <v>108</v>
      </c>
      <c r="I19" s="1057">
        <v>112184.102</v>
      </c>
      <c r="J19" s="1057">
        <v>0</v>
      </c>
      <c r="K19" s="1057">
        <v>52</v>
      </c>
      <c r="L19" s="1057">
        <v>31490.748</v>
      </c>
      <c r="M19" s="1057">
        <v>0</v>
      </c>
      <c r="N19" s="1057">
        <v>3737</v>
      </c>
      <c r="O19" s="1057">
        <v>1841341.754</v>
      </c>
      <c r="P19" s="1057">
        <v>0</v>
      </c>
      <c r="Q19" s="1057">
        <v>7</v>
      </c>
      <c r="R19" s="1057">
        <v>3944.9879999999998</v>
      </c>
      <c r="S19" s="1057">
        <v>0</v>
      </c>
      <c r="T19" s="1057">
        <v>88</v>
      </c>
      <c r="U19" s="1057">
        <v>95148.008000000002</v>
      </c>
      <c r="V19" s="1057">
        <v>0</v>
      </c>
      <c r="W19" s="1058">
        <v>4397</v>
      </c>
      <c r="X19" s="1058">
        <v>2392995.6149999998</v>
      </c>
      <c r="Y19" s="1059"/>
    </row>
    <row r="20" spans="1:27" s="35" customFormat="1" ht="19.7" customHeight="1">
      <c r="A20" s="18" t="s">
        <v>1010</v>
      </c>
      <c r="B20" s="1057">
        <v>5</v>
      </c>
      <c r="C20" s="1057">
        <v>4118.1660000000002</v>
      </c>
      <c r="D20" s="1057">
        <v>0</v>
      </c>
      <c r="E20" s="1057">
        <v>5</v>
      </c>
      <c r="F20" s="1057">
        <v>1054.511</v>
      </c>
      <c r="G20" s="1057">
        <v>0</v>
      </c>
      <c r="H20" s="1057">
        <v>2</v>
      </c>
      <c r="I20" s="1057">
        <v>1158.3720000000001</v>
      </c>
      <c r="J20" s="1057">
        <v>0</v>
      </c>
      <c r="K20" s="1057">
        <v>1</v>
      </c>
      <c r="L20" s="1057">
        <v>1492.5</v>
      </c>
      <c r="M20" s="1057">
        <v>0</v>
      </c>
      <c r="N20" s="1057">
        <v>27</v>
      </c>
      <c r="O20" s="1057">
        <v>8054.3850000000002</v>
      </c>
      <c r="P20" s="1057">
        <v>0</v>
      </c>
      <c r="Q20" s="1057">
        <v>0</v>
      </c>
      <c r="R20" s="1057">
        <v>0</v>
      </c>
      <c r="S20" s="1057">
        <v>0</v>
      </c>
      <c r="T20" s="1057">
        <v>0</v>
      </c>
      <c r="U20" s="1057">
        <v>0</v>
      </c>
      <c r="V20" s="1057">
        <v>0</v>
      </c>
      <c r="W20" s="1058">
        <v>40</v>
      </c>
      <c r="X20" s="1058">
        <v>15877.934000000001</v>
      </c>
      <c r="Y20" s="1059"/>
    </row>
    <row r="21" spans="1:27" s="35" customFormat="1" ht="19.7" customHeight="1">
      <c r="A21" s="18" t="s">
        <v>1011</v>
      </c>
      <c r="B21" s="1057">
        <v>156</v>
      </c>
      <c r="C21" s="1057">
        <v>1560206.1839999999</v>
      </c>
      <c r="D21" s="1057">
        <v>0</v>
      </c>
      <c r="E21" s="1057">
        <v>571</v>
      </c>
      <c r="F21" s="1057">
        <v>341038.47399999999</v>
      </c>
      <c r="G21" s="1057">
        <v>0</v>
      </c>
      <c r="H21" s="1057">
        <v>178</v>
      </c>
      <c r="I21" s="1057">
        <v>202063.573</v>
      </c>
      <c r="J21" s="1057">
        <v>0</v>
      </c>
      <c r="K21" s="1057">
        <v>95</v>
      </c>
      <c r="L21" s="1057">
        <v>134243.302</v>
      </c>
      <c r="M21" s="1057">
        <v>0</v>
      </c>
      <c r="N21" s="1057">
        <v>1445</v>
      </c>
      <c r="O21" s="1057">
        <v>482654.67800000001</v>
      </c>
      <c r="P21" s="1057">
        <v>0</v>
      </c>
      <c r="Q21" s="1057">
        <v>24</v>
      </c>
      <c r="R21" s="1057">
        <v>16028.352999999999</v>
      </c>
      <c r="S21" s="1057">
        <v>0</v>
      </c>
      <c r="T21" s="1057">
        <v>91</v>
      </c>
      <c r="U21" s="1057">
        <v>36632.264000000003</v>
      </c>
      <c r="V21" s="1057">
        <v>0</v>
      </c>
      <c r="W21" s="1058">
        <v>2560</v>
      </c>
      <c r="X21" s="1058">
        <v>2772866.8279999997</v>
      </c>
      <c r="Y21" s="1059"/>
    </row>
    <row r="22" spans="1:27" s="35" customFormat="1" ht="19.7" customHeight="1">
      <c r="A22" s="18" t="s">
        <v>1012</v>
      </c>
      <c r="B22" s="1057">
        <v>0</v>
      </c>
      <c r="C22" s="1057">
        <v>0</v>
      </c>
      <c r="D22" s="1057">
        <v>0</v>
      </c>
      <c r="E22" s="1057">
        <v>0</v>
      </c>
      <c r="F22" s="1057">
        <v>0</v>
      </c>
      <c r="G22" s="1057">
        <v>0</v>
      </c>
      <c r="H22" s="1057">
        <v>0</v>
      </c>
      <c r="I22" s="1057">
        <v>0</v>
      </c>
      <c r="J22" s="1057">
        <v>0</v>
      </c>
      <c r="K22" s="1057">
        <v>0</v>
      </c>
      <c r="L22" s="1057">
        <v>0</v>
      </c>
      <c r="M22" s="1057">
        <v>0</v>
      </c>
      <c r="N22" s="1057">
        <v>2</v>
      </c>
      <c r="O22" s="1057">
        <v>18.111999999999998</v>
      </c>
      <c r="P22" s="1057">
        <v>0</v>
      </c>
      <c r="Q22" s="1057">
        <v>0</v>
      </c>
      <c r="R22" s="1057">
        <v>0</v>
      </c>
      <c r="S22" s="1057">
        <v>0</v>
      </c>
      <c r="T22" s="1057">
        <v>0</v>
      </c>
      <c r="U22" s="1057">
        <v>0</v>
      </c>
      <c r="V22" s="1057">
        <v>0</v>
      </c>
      <c r="W22" s="1058">
        <v>2</v>
      </c>
      <c r="X22" s="1058">
        <v>18.111999999999998</v>
      </c>
      <c r="Y22" s="1059"/>
    </row>
    <row r="23" spans="1:27" s="35" customFormat="1" ht="19.7" customHeight="1">
      <c r="A23" s="18" t="s">
        <v>1013</v>
      </c>
      <c r="B23" s="1057">
        <v>7</v>
      </c>
      <c r="C23" s="1057">
        <v>50269.328999999998</v>
      </c>
      <c r="D23" s="1057">
        <v>0</v>
      </c>
      <c r="E23" s="1057">
        <v>1</v>
      </c>
      <c r="F23" s="1057">
        <v>348.01</v>
      </c>
      <c r="G23" s="1057">
        <v>0</v>
      </c>
      <c r="H23" s="1057">
        <v>4</v>
      </c>
      <c r="I23" s="1057">
        <v>578.23400000000004</v>
      </c>
      <c r="J23" s="1057">
        <v>0</v>
      </c>
      <c r="K23" s="1057">
        <v>0</v>
      </c>
      <c r="L23" s="1057">
        <v>0</v>
      </c>
      <c r="M23" s="1057">
        <v>0</v>
      </c>
      <c r="N23" s="1057">
        <v>7</v>
      </c>
      <c r="O23" s="1057">
        <v>627.10199999999998</v>
      </c>
      <c r="P23" s="1057">
        <v>0</v>
      </c>
      <c r="Q23" s="1057">
        <v>2</v>
      </c>
      <c r="R23" s="1057">
        <v>870.92700000000002</v>
      </c>
      <c r="S23" s="1057">
        <v>0</v>
      </c>
      <c r="T23" s="1057">
        <v>0</v>
      </c>
      <c r="U23" s="1057">
        <v>0</v>
      </c>
      <c r="V23" s="1057">
        <v>0</v>
      </c>
      <c r="W23" s="1058">
        <v>21</v>
      </c>
      <c r="X23" s="1058">
        <v>52693.601999999999</v>
      </c>
      <c r="Y23" s="1059"/>
    </row>
    <row r="24" spans="1:27" s="35" customFormat="1" ht="19.7" customHeight="1">
      <c r="A24" s="18" t="s">
        <v>1014</v>
      </c>
      <c r="B24" s="1057">
        <v>27</v>
      </c>
      <c r="C24" s="1057">
        <v>111608.982</v>
      </c>
      <c r="D24" s="1057">
        <v>0</v>
      </c>
      <c r="E24" s="1057">
        <v>127</v>
      </c>
      <c r="F24" s="1057">
        <v>61830.993000000002</v>
      </c>
      <c r="G24" s="1057">
        <v>0</v>
      </c>
      <c r="H24" s="1057">
        <v>115</v>
      </c>
      <c r="I24" s="1057">
        <v>44417.205999999998</v>
      </c>
      <c r="J24" s="1057">
        <v>0</v>
      </c>
      <c r="K24" s="1057">
        <v>1</v>
      </c>
      <c r="L24" s="1057">
        <v>74.147999999999996</v>
      </c>
      <c r="M24" s="1057">
        <v>0</v>
      </c>
      <c r="N24" s="1057">
        <v>63</v>
      </c>
      <c r="O24" s="1057">
        <v>6731.7190000000001</v>
      </c>
      <c r="P24" s="1057">
        <v>0</v>
      </c>
      <c r="Q24" s="1057">
        <v>2</v>
      </c>
      <c r="R24" s="1057">
        <v>818.12099999999998</v>
      </c>
      <c r="S24" s="1057">
        <v>0</v>
      </c>
      <c r="T24" s="1057">
        <v>51</v>
      </c>
      <c r="U24" s="1057">
        <v>59040.196000000004</v>
      </c>
      <c r="V24" s="1057">
        <v>0</v>
      </c>
      <c r="W24" s="1058">
        <v>386</v>
      </c>
      <c r="X24" s="1058">
        <v>284521.36500000005</v>
      </c>
      <c r="Y24" s="1059"/>
    </row>
    <row r="25" spans="1:27" s="35" customFormat="1" ht="19.7" customHeight="1">
      <c r="A25" s="18" t="s">
        <v>1015</v>
      </c>
      <c r="B25" s="1057">
        <v>25</v>
      </c>
      <c r="C25" s="1057">
        <v>31349.653999999999</v>
      </c>
      <c r="D25" s="1057">
        <v>0</v>
      </c>
      <c r="E25" s="1057">
        <v>152</v>
      </c>
      <c r="F25" s="1057">
        <v>69347.706999999995</v>
      </c>
      <c r="G25" s="1057">
        <v>0</v>
      </c>
      <c r="H25" s="1057">
        <v>19</v>
      </c>
      <c r="I25" s="1057">
        <v>9155.7970000000005</v>
      </c>
      <c r="J25" s="1057">
        <v>0</v>
      </c>
      <c r="K25" s="1057">
        <v>23</v>
      </c>
      <c r="L25" s="1057">
        <v>7063.48</v>
      </c>
      <c r="M25" s="1057">
        <v>0</v>
      </c>
      <c r="N25" s="1057">
        <v>471</v>
      </c>
      <c r="O25" s="1057">
        <v>66099.539999999994</v>
      </c>
      <c r="P25" s="1057">
        <v>0</v>
      </c>
      <c r="Q25" s="1057">
        <v>4</v>
      </c>
      <c r="R25" s="1057">
        <v>253.911</v>
      </c>
      <c r="S25" s="1057">
        <v>0</v>
      </c>
      <c r="T25" s="1057">
        <v>35</v>
      </c>
      <c r="U25" s="1057">
        <v>11635.13</v>
      </c>
      <c r="V25" s="1057">
        <v>0</v>
      </c>
      <c r="W25" s="1058">
        <v>729</v>
      </c>
      <c r="X25" s="1058">
        <v>194905.21899999998</v>
      </c>
      <c r="Y25" s="1059"/>
    </row>
    <row r="26" spans="1:27" s="35" customFormat="1" ht="19.7" customHeight="1">
      <c r="A26" s="18" t="s">
        <v>1016</v>
      </c>
      <c r="B26" s="1057">
        <v>10</v>
      </c>
      <c r="C26" s="1057">
        <v>13559.129000000001</v>
      </c>
      <c r="D26" s="1057">
        <v>0</v>
      </c>
      <c r="E26" s="1057">
        <v>42</v>
      </c>
      <c r="F26" s="1057">
        <v>14019.212</v>
      </c>
      <c r="G26" s="1057">
        <v>0</v>
      </c>
      <c r="H26" s="1057">
        <v>18</v>
      </c>
      <c r="I26" s="1057">
        <v>14937.012000000001</v>
      </c>
      <c r="J26" s="1057">
        <v>0</v>
      </c>
      <c r="K26" s="1057">
        <v>1</v>
      </c>
      <c r="L26" s="1057">
        <v>42.823999999999998</v>
      </c>
      <c r="M26" s="1057">
        <v>0</v>
      </c>
      <c r="N26" s="1057">
        <v>130</v>
      </c>
      <c r="O26" s="1057">
        <v>30901.852999999999</v>
      </c>
      <c r="P26" s="1057">
        <v>0</v>
      </c>
      <c r="Q26" s="1057">
        <v>0</v>
      </c>
      <c r="R26" s="1057">
        <v>0</v>
      </c>
      <c r="S26" s="1057">
        <v>0</v>
      </c>
      <c r="T26" s="1057">
        <v>3</v>
      </c>
      <c r="U26" s="1057">
        <v>928.625</v>
      </c>
      <c r="V26" s="1057">
        <v>0</v>
      </c>
      <c r="W26" s="1058">
        <v>204</v>
      </c>
      <c r="X26" s="1058">
        <v>74388.654999999999</v>
      </c>
      <c r="Y26" s="1059"/>
    </row>
    <row r="27" spans="1:27" s="35" customFormat="1" ht="15" customHeight="1">
      <c r="A27" s="18"/>
      <c r="B27" s="1057"/>
      <c r="C27" s="1057"/>
      <c r="D27" s="1057"/>
      <c r="E27" s="1057"/>
      <c r="F27" s="1057"/>
      <c r="G27" s="1057"/>
      <c r="H27" s="1057"/>
      <c r="I27" s="1057"/>
      <c r="J27" s="1057"/>
      <c r="K27" s="1057"/>
      <c r="L27" s="1057"/>
      <c r="M27" s="1057"/>
      <c r="N27" s="1057"/>
      <c r="O27" s="1057"/>
      <c r="P27" s="1057"/>
      <c r="Q27" s="1057"/>
      <c r="R27" s="1057"/>
      <c r="S27" s="1057"/>
      <c r="T27" s="1057"/>
      <c r="U27" s="1057"/>
      <c r="V27" s="1057"/>
      <c r="W27" s="1058"/>
      <c r="X27" s="1058"/>
      <c r="Y27" s="1059"/>
    </row>
    <row r="28" spans="1:27" s="35" customFormat="1" ht="19.7" customHeight="1" thickBot="1">
      <c r="A28" s="678" t="s">
        <v>513</v>
      </c>
      <c r="B28" s="1060">
        <v>772</v>
      </c>
      <c r="C28" s="1060">
        <v>4675113.9979999997</v>
      </c>
      <c r="D28" s="1060">
        <v>0</v>
      </c>
      <c r="E28" s="1060">
        <v>4061</v>
      </c>
      <c r="F28" s="1060">
        <v>4068296.9989999998</v>
      </c>
      <c r="G28" s="1060">
        <v>0</v>
      </c>
      <c r="H28" s="1060">
        <v>1261</v>
      </c>
      <c r="I28" s="1060">
        <v>1322005.3859999999</v>
      </c>
      <c r="J28" s="1060">
        <v>0</v>
      </c>
      <c r="K28" s="1060">
        <v>446</v>
      </c>
      <c r="L28" s="1060">
        <v>1043762.226</v>
      </c>
      <c r="M28" s="1060">
        <v>0</v>
      </c>
      <c r="N28" s="1060">
        <v>10051</v>
      </c>
      <c r="O28" s="1060">
        <v>3213098.9449999998</v>
      </c>
      <c r="P28" s="1060">
        <v>0</v>
      </c>
      <c r="Q28" s="1060">
        <v>92</v>
      </c>
      <c r="R28" s="1060">
        <v>71154.936000000002</v>
      </c>
      <c r="S28" s="1060">
        <v>0</v>
      </c>
      <c r="T28" s="1060">
        <v>653</v>
      </c>
      <c r="U28" s="1060">
        <v>666526.71699999995</v>
      </c>
      <c r="V28" s="1060">
        <v>0</v>
      </c>
      <c r="W28" s="1060">
        <v>17336</v>
      </c>
      <c r="X28" s="1060">
        <v>15059959.207</v>
      </c>
      <c r="Y28" s="1059"/>
      <c r="Z28" s="1061"/>
      <c r="AA28" s="1062"/>
    </row>
    <row r="29" spans="1:27" ht="9" customHeight="1"/>
    <row r="30" spans="1:27" s="74" customFormat="1">
      <c r="A30" s="30" t="s">
        <v>1017</v>
      </c>
      <c r="X30" s="1063"/>
    </row>
    <row r="31" spans="1:27">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420"/>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CA566ED4-8838-4F03-92D9-D2644A5B9CF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FB3E-6D74-4A95-ADA1-B547F90E4AF5}">
  <sheetPr codeName="Hoja52"/>
  <dimension ref="A1:J27"/>
  <sheetViews>
    <sheetView showGridLines="0" zoomScaleNormal="100" workbookViewId="0"/>
  </sheetViews>
  <sheetFormatPr baseColWidth="10" defaultRowHeight="12.75"/>
  <cols>
    <col min="1" max="1" width="40.85546875" style="165" customWidth="1"/>
    <col min="2" max="2" width="21.42578125" style="165" customWidth="1"/>
    <col min="3" max="3" width="23" style="165" bestFit="1" customWidth="1"/>
    <col min="4" max="4" width="23.140625" style="165" bestFit="1" customWidth="1"/>
    <col min="5" max="5" width="21.42578125" style="165" customWidth="1"/>
    <col min="6" max="6" width="23.5703125" style="165" bestFit="1" customWidth="1"/>
    <col min="7" max="256" width="11.42578125" style="165"/>
    <col min="257" max="257" width="40.85546875" style="165" customWidth="1"/>
    <col min="258" max="258" width="21.42578125" style="165" customWidth="1"/>
    <col min="259" max="259" width="23" style="165" bestFit="1" customWidth="1"/>
    <col min="260" max="260" width="23.140625" style="165" bestFit="1" customWidth="1"/>
    <col min="261" max="261" width="21.42578125" style="165" customWidth="1"/>
    <col min="262" max="262" width="23.5703125" style="165" bestFit="1" customWidth="1"/>
    <col min="263" max="512" width="11.42578125" style="165"/>
    <col min="513" max="513" width="40.85546875" style="165" customWidth="1"/>
    <col min="514" max="514" width="21.42578125" style="165" customWidth="1"/>
    <col min="515" max="515" width="23" style="165" bestFit="1" customWidth="1"/>
    <col min="516" max="516" width="23.140625" style="165" bestFit="1" customWidth="1"/>
    <col min="517" max="517" width="21.42578125" style="165" customWidth="1"/>
    <col min="518" max="518" width="23.5703125" style="165" bestFit="1" customWidth="1"/>
    <col min="519" max="768" width="11.42578125" style="165"/>
    <col min="769" max="769" width="40.85546875" style="165" customWidth="1"/>
    <col min="770" max="770" width="21.42578125" style="165" customWidth="1"/>
    <col min="771" max="771" width="23" style="165" bestFit="1" customWidth="1"/>
    <col min="772" max="772" width="23.140625" style="165" bestFit="1" customWidth="1"/>
    <col min="773" max="773" width="21.42578125" style="165" customWidth="1"/>
    <col min="774" max="774" width="23.5703125" style="165" bestFit="1" customWidth="1"/>
    <col min="775" max="1024" width="11.42578125" style="165"/>
    <col min="1025" max="1025" width="40.85546875" style="165" customWidth="1"/>
    <col min="1026" max="1026" width="21.42578125" style="165" customWidth="1"/>
    <col min="1027" max="1027" width="23" style="165" bestFit="1" customWidth="1"/>
    <col min="1028" max="1028" width="23.140625" style="165" bestFit="1" customWidth="1"/>
    <col min="1029" max="1029" width="21.42578125" style="165" customWidth="1"/>
    <col min="1030" max="1030" width="23.5703125" style="165" bestFit="1" customWidth="1"/>
    <col min="1031" max="1280" width="11.42578125" style="165"/>
    <col min="1281" max="1281" width="40.85546875" style="165" customWidth="1"/>
    <col min="1282" max="1282" width="21.42578125" style="165" customWidth="1"/>
    <col min="1283" max="1283" width="23" style="165" bestFit="1" customWidth="1"/>
    <col min="1284" max="1284" width="23.140625" style="165" bestFit="1" customWidth="1"/>
    <col min="1285" max="1285" width="21.42578125" style="165" customWidth="1"/>
    <col min="1286" max="1286" width="23.5703125" style="165" bestFit="1" customWidth="1"/>
    <col min="1287" max="1536" width="11.42578125" style="165"/>
    <col min="1537" max="1537" width="40.85546875" style="165" customWidth="1"/>
    <col min="1538" max="1538" width="21.42578125" style="165" customWidth="1"/>
    <col min="1539" max="1539" width="23" style="165" bestFit="1" customWidth="1"/>
    <col min="1540" max="1540" width="23.140625" style="165" bestFit="1" customWidth="1"/>
    <col min="1541" max="1541" width="21.42578125" style="165" customWidth="1"/>
    <col min="1542" max="1542" width="23.5703125" style="165" bestFit="1" customWidth="1"/>
    <col min="1543" max="1792" width="11.42578125" style="165"/>
    <col min="1793" max="1793" width="40.85546875" style="165" customWidth="1"/>
    <col min="1794" max="1794" width="21.42578125" style="165" customWidth="1"/>
    <col min="1795" max="1795" width="23" style="165" bestFit="1" customWidth="1"/>
    <col min="1796" max="1796" width="23.140625" style="165" bestFit="1" customWidth="1"/>
    <col min="1797" max="1797" width="21.42578125" style="165" customWidth="1"/>
    <col min="1798" max="1798" width="23.5703125" style="165" bestFit="1" customWidth="1"/>
    <col min="1799" max="2048" width="11.42578125" style="165"/>
    <col min="2049" max="2049" width="40.85546875" style="165" customWidth="1"/>
    <col min="2050" max="2050" width="21.42578125" style="165" customWidth="1"/>
    <col min="2051" max="2051" width="23" style="165" bestFit="1" customWidth="1"/>
    <col min="2052" max="2052" width="23.140625" style="165" bestFit="1" customWidth="1"/>
    <col min="2053" max="2053" width="21.42578125" style="165" customWidth="1"/>
    <col min="2054" max="2054" width="23.5703125" style="165" bestFit="1" customWidth="1"/>
    <col min="2055" max="2304" width="11.42578125" style="165"/>
    <col min="2305" max="2305" width="40.85546875" style="165" customWidth="1"/>
    <col min="2306" max="2306" width="21.42578125" style="165" customWidth="1"/>
    <col min="2307" max="2307" width="23" style="165" bestFit="1" customWidth="1"/>
    <col min="2308" max="2308" width="23.140625" style="165" bestFit="1" customWidth="1"/>
    <col min="2309" max="2309" width="21.42578125" style="165" customWidth="1"/>
    <col min="2310" max="2310" width="23.5703125" style="165" bestFit="1" customWidth="1"/>
    <col min="2311" max="2560" width="11.42578125" style="165"/>
    <col min="2561" max="2561" width="40.85546875" style="165" customWidth="1"/>
    <col min="2562" max="2562" width="21.42578125" style="165" customWidth="1"/>
    <col min="2563" max="2563" width="23" style="165" bestFit="1" customWidth="1"/>
    <col min="2564" max="2564" width="23.140625" style="165" bestFit="1" customWidth="1"/>
    <col min="2565" max="2565" width="21.42578125" style="165" customWidth="1"/>
    <col min="2566" max="2566" width="23.5703125" style="165" bestFit="1" customWidth="1"/>
    <col min="2567" max="2816" width="11.42578125" style="165"/>
    <col min="2817" max="2817" width="40.85546875" style="165" customWidth="1"/>
    <col min="2818" max="2818" width="21.42578125" style="165" customWidth="1"/>
    <col min="2819" max="2819" width="23" style="165" bestFit="1" customWidth="1"/>
    <col min="2820" max="2820" width="23.140625" style="165" bestFit="1" customWidth="1"/>
    <col min="2821" max="2821" width="21.42578125" style="165" customWidth="1"/>
    <col min="2822" max="2822" width="23.5703125" style="165" bestFit="1" customWidth="1"/>
    <col min="2823" max="3072" width="11.42578125" style="165"/>
    <col min="3073" max="3073" width="40.85546875" style="165" customWidth="1"/>
    <col min="3074" max="3074" width="21.42578125" style="165" customWidth="1"/>
    <col min="3075" max="3075" width="23" style="165" bestFit="1" customWidth="1"/>
    <col min="3076" max="3076" width="23.140625" style="165" bestFit="1" customWidth="1"/>
    <col min="3077" max="3077" width="21.42578125" style="165" customWidth="1"/>
    <col min="3078" max="3078" width="23.5703125" style="165" bestFit="1" customWidth="1"/>
    <col min="3079" max="3328" width="11.42578125" style="165"/>
    <col min="3329" max="3329" width="40.85546875" style="165" customWidth="1"/>
    <col min="3330" max="3330" width="21.42578125" style="165" customWidth="1"/>
    <col min="3331" max="3331" width="23" style="165" bestFit="1" customWidth="1"/>
    <col min="3332" max="3332" width="23.140625" style="165" bestFit="1" customWidth="1"/>
    <col min="3333" max="3333" width="21.42578125" style="165" customWidth="1"/>
    <col min="3334" max="3334" width="23.5703125" style="165" bestFit="1" customWidth="1"/>
    <col min="3335" max="3584" width="11.42578125" style="165"/>
    <col min="3585" max="3585" width="40.85546875" style="165" customWidth="1"/>
    <col min="3586" max="3586" width="21.42578125" style="165" customWidth="1"/>
    <col min="3587" max="3587" width="23" style="165" bestFit="1" customWidth="1"/>
    <col min="3588" max="3588" width="23.140625" style="165" bestFit="1" customWidth="1"/>
    <col min="3589" max="3589" width="21.42578125" style="165" customWidth="1"/>
    <col min="3590" max="3590" width="23.5703125" style="165" bestFit="1" customWidth="1"/>
    <col min="3591" max="3840" width="11.42578125" style="165"/>
    <col min="3841" max="3841" width="40.85546875" style="165" customWidth="1"/>
    <col min="3842" max="3842" width="21.42578125" style="165" customWidth="1"/>
    <col min="3843" max="3843" width="23" style="165" bestFit="1" customWidth="1"/>
    <col min="3844" max="3844" width="23.140625" style="165" bestFit="1" customWidth="1"/>
    <col min="3845" max="3845" width="21.42578125" style="165" customWidth="1"/>
    <col min="3846" max="3846" width="23.5703125" style="165" bestFit="1" customWidth="1"/>
    <col min="3847" max="4096" width="11.42578125" style="165"/>
    <col min="4097" max="4097" width="40.85546875" style="165" customWidth="1"/>
    <col min="4098" max="4098" width="21.42578125" style="165" customWidth="1"/>
    <col min="4099" max="4099" width="23" style="165" bestFit="1" customWidth="1"/>
    <col min="4100" max="4100" width="23.140625" style="165" bestFit="1" customWidth="1"/>
    <col min="4101" max="4101" width="21.42578125" style="165" customWidth="1"/>
    <col min="4102" max="4102" width="23.5703125" style="165" bestFit="1" customWidth="1"/>
    <col min="4103" max="4352" width="11.42578125" style="165"/>
    <col min="4353" max="4353" width="40.85546875" style="165" customWidth="1"/>
    <col min="4354" max="4354" width="21.42578125" style="165" customWidth="1"/>
    <col min="4355" max="4355" width="23" style="165" bestFit="1" customWidth="1"/>
    <col min="4356" max="4356" width="23.140625" style="165" bestFit="1" customWidth="1"/>
    <col min="4357" max="4357" width="21.42578125" style="165" customWidth="1"/>
    <col min="4358" max="4358" width="23.5703125" style="165" bestFit="1" customWidth="1"/>
    <col min="4359" max="4608" width="11.42578125" style="165"/>
    <col min="4609" max="4609" width="40.85546875" style="165" customWidth="1"/>
    <col min="4610" max="4610" width="21.42578125" style="165" customWidth="1"/>
    <col min="4611" max="4611" width="23" style="165" bestFit="1" customWidth="1"/>
    <col min="4612" max="4612" width="23.140625" style="165" bestFit="1" customWidth="1"/>
    <col min="4613" max="4613" width="21.42578125" style="165" customWidth="1"/>
    <col min="4614" max="4614" width="23.5703125" style="165" bestFit="1" customWidth="1"/>
    <col min="4615" max="4864" width="11.42578125" style="165"/>
    <col min="4865" max="4865" width="40.85546875" style="165" customWidth="1"/>
    <col min="4866" max="4866" width="21.42578125" style="165" customWidth="1"/>
    <col min="4867" max="4867" width="23" style="165" bestFit="1" customWidth="1"/>
    <col min="4868" max="4868" width="23.140625" style="165" bestFit="1" customWidth="1"/>
    <col min="4869" max="4869" width="21.42578125" style="165" customWidth="1"/>
    <col min="4870" max="4870" width="23.5703125" style="165" bestFit="1" customWidth="1"/>
    <col min="4871" max="5120" width="11.42578125" style="165"/>
    <col min="5121" max="5121" width="40.85546875" style="165" customWidth="1"/>
    <col min="5122" max="5122" width="21.42578125" style="165" customWidth="1"/>
    <col min="5123" max="5123" width="23" style="165" bestFit="1" customWidth="1"/>
    <col min="5124" max="5124" width="23.140625" style="165" bestFit="1" customWidth="1"/>
    <col min="5125" max="5125" width="21.42578125" style="165" customWidth="1"/>
    <col min="5126" max="5126" width="23.5703125" style="165" bestFit="1" customWidth="1"/>
    <col min="5127" max="5376" width="11.42578125" style="165"/>
    <col min="5377" max="5377" width="40.85546875" style="165" customWidth="1"/>
    <col min="5378" max="5378" width="21.42578125" style="165" customWidth="1"/>
    <col min="5379" max="5379" width="23" style="165" bestFit="1" customWidth="1"/>
    <col min="5380" max="5380" width="23.140625" style="165" bestFit="1" customWidth="1"/>
    <col min="5381" max="5381" width="21.42578125" style="165" customWidth="1"/>
    <col min="5382" max="5382" width="23.5703125" style="165" bestFit="1" customWidth="1"/>
    <col min="5383" max="5632" width="11.42578125" style="165"/>
    <col min="5633" max="5633" width="40.85546875" style="165" customWidth="1"/>
    <col min="5634" max="5634" width="21.42578125" style="165" customWidth="1"/>
    <col min="5635" max="5635" width="23" style="165" bestFit="1" customWidth="1"/>
    <col min="5636" max="5636" width="23.140625" style="165" bestFit="1" customWidth="1"/>
    <col min="5637" max="5637" width="21.42578125" style="165" customWidth="1"/>
    <col min="5638" max="5638" width="23.5703125" style="165" bestFit="1" customWidth="1"/>
    <col min="5639" max="5888" width="11.42578125" style="165"/>
    <col min="5889" max="5889" width="40.85546875" style="165" customWidth="1"/>
    <col min="5890" max="5890" width="21.42578125" style="165" customWidth="1"/>
    <col min="5891" max="5891" width="23" style="165" bestFit="1" customWidth="1"/>
    <col min="5892" max="5892" width="23.140625" style="165" bestFit="1" customWidth="1"/>
    <col min="5893" max="5893" width="21.42578125" style="165" customWidth="1"/>
    <col min="5894" max="5894" width="23.5703125" style="165" bestFit="1" customWidth="1"/>
    <col min="5895" max="6144" width="11.42578125" style="165"/>
    <col min="6145" max="6145" width="40.85546875" style="165" customWidth="1"/>
    <col min="6146" max="6146" width="21.42578125" style="165" customWidth="1"/>
    <col min="6147" max="6147" width="23" style="165" bestFit="1" customWidth="1"/>
    <col min="6148" max="6148" width="23.140625" style="165" bestFit="1" customWidth="1"/>
    <col min="6149" max="6149" width="21.42578125" style="165" customWidth="1"/>
    <col min="6150" max="6150" width="23.5703125" style="165" bestFit="1" customWidth="1"/>
    <col min="6151" max="6400" width="11.42578125" style="165"/>
    <col min="6401" max="6401" width="40.85546875" style="165" customWidth="1"/>
    <col min="6402" max="6402" width="21.42578125" style="165" customWidth="1"/>
    <col min="6403" max="6403" width="23" style="165" bestFit="1" customWidth="1"/>
    <col min="6404" max="6404" width="23.140625" style="165" bestFit="1" customWidth="1"/>
    <col min="6405" max="6405" width="21.42578125" style="165" customWidth="1"/>
    <col min="6406" max="6406" width="23.5703125" style="165" bestFit="1" customWidth="1"/>
    <col min="6407" max="6656" width="11.42578125" style="165"/>
    <col min="6657" max="6657" width="40.85546875" style="165" customWidth="1"/>
    <col min="6658" max="6658" width="21.42578125" style="165" customWidth="1"/>
    <col min="6659" max="6659" width="23" style="165" bestFit="1" customWidth="1"/>
    <col min="6660" max="6660" width="23.140625" style="165" bestFit="1" customWidth="1"/>
    <col min="6661" max="6661" width="21.42578125" style="165" customWidth="1"/>
    <col min="6662" max="6662" width="23.5703125" style="165" bestFit="1" customWidth="1"/>
    <col min="6663" max="6912" width="11.42578125" style="165"/>
    <col min="6913" max="6913" width="40.85546875" style="165" customWidth="1"/>
    <col min="6914" max="6914" width="21.42578125" style="165" customWidth="1"/>
    <col min="6915" max="6915" width="23" style="165" bestFit="1" customWidth="1"/>
    <col min="6916" max="6916" width="23.140625" style="165" bestFit="1" customWidth="1"/>
    <col min="6917" max="6917" width="21.42578125" style="165" customWidth="1"/>
    <col min="6918" max="6918" width="23.5703125" style="165" bestFit="1" customWidth="1"/>
    <col min="6919" max="7168" width="11.42578125" style="165"/>
    <col min="7169" max="7169" width="40.85546875" style="165" customWidth="1"/>
    <col min="7170" max="7170" width="21.42578125" style="165" customWidth="1"/>
    <col min="7171" max="7171" width="23" style="165" bestFit="1" customWidth="1"/>
    <col min="7172" max="7172" width="23.140625" style="165" bestFit="1" customWidth="1"/>
    <col min="7173" max="7173" width="21.42578125" style="165" customWidth="1"/>
    <col min="7174" max="7174" width="23.5703125" style="165" bestFit="1" customWidth="1"/>
    <col min="7175" max="7424" width="11.42578125" style="165"/>
    <col min="7425" max="7425" width="40.85546875" style="165" customWidth="1"/>
    <col min="7426" max="7426" width="21.42578125" style="165" customWidth="1"/>
    <col min="7427" max="7427" width="23" style="165" bestFit="1" customWidth="1"/>
    <col min="7428" max="7428" width="23.140625" style="165" bestFit="1" customWidth="1"/>
    <col min="7429" max="7429" width="21.42578125" style="165" customWidth="1"/>
    <col min="7430" max="7430" width="23.5703125" style="165" bestFit="1" customWidth="1"/>
    <col min="7431" max="7680" width="11.42578125" style="165"/>
    <col min="7681" max="7681" width="40.85546875" style="165" customWidth="1"/>
    <col min="7682" max="7682" width="21.42578125" style="165" customWidth="1"/>
    <col min="7683" max="7683" width="23" style="165" bestFit="1" customWidth="1"/>
    <col min="7684" max="7684" width="23.140625" style="165" bestFit="1" customWidth="1"/>
    <col min="7685" max="7685" width="21.42578125" style="165" customWidth="1"/>
    <col min="7686" max="7686" width="23.5703125" style="165" bestFit="1" customWidth="1"/>
    <col min="7687" max="7936" width="11.42578125" style="165"/>
    <col min="7937" max="7937" width="40.85546875" style="165" customWidth="1"/>
    <col min="7938" max="7938" width="21.42578125" style="165" customWidth="1"/>
    <col min="7939" max="7939" width="23" style="165" bestFit="1" customWidth="1"/>
    <col min="7940" max="7940" width="23.140625" style="165" bestFit="1" customWidth="1"/>
    <col min="7941" max="7941" width="21.42578125" style="165" customWidth="1"/>
    <col min="7942" max="7942" width="23.5703125" style="165" bestFit="1" customWidth="1"/>
    <col min="7943" max="8192" width="11.42578125" style="165"/>
    <col min="8193" max="8193" width="40.85546875" style="165" customWidth="1"/>
    <col min="8194" max="8194" width="21.42578125" style="165" customWidth="1"/>
    <col min="8195" max="8195" width="23" style="165" bestFit="1" customWidth="1"/>
    <col min="8196" max="8196" width="23.140625" style="165" bestFit="1" customWidth="1"/>
    <col min="8197" max="8197" width="21.42578125" style="165" customWidth="1"/>
    <col min="8198" max="8198" width="23.5703125" style="165" bestFit="1" customWidth="1"/>
    <col min="8199" max="8448" width="11.42578125" style="165"/>
    <col min="8449" max="8449" width="40.85546875" style="165" customWidth="1"/>
    <col min="8450" max="8450" width="21.42578125" style="165" customWidth="1"/>
    <col min="8451" max="8451" width="23" style="165" bestFit="1" customWidth="1"/>
    <col min="8452" max="8452" width="23.140625" style="165" bestFit="1" customWidth="1"/>
    <col min="8453" max="8453" width="21.42578125" style="165" customWidth="1"/>
    <col min="8454" max="8454" width="23.5703125" style="165" bestFit="1" customWidth="1"/>
    <col min="8455" max="8704" width="11.42578125" style="165"/>
    <col min="8705" max="8705" width="40.85546875" style="165" customWidth="1"/>
    <col min="8706" max="8706" width="21.42578125" style="165" customWidth="1"/>
    <col min="8707" max="8707" width="23" style="165" bestFit="1" customWidth="1"/>
    <col min="8708" max="8708" width="23.140625" style="165" bestFit="1" customWidth="1"/>
    <col min="8709" max="8709" width="21.42578125" style="165" customWidth="1"/>
    <col min="8710" max="8710" width="23.5703125" style="165" bestFit="1" customWidth="1"/>
    <col min="8711" max="8960" width="11.42578125" style="165"/>
    <col min="8961" max="8961" width="40.85546875" style="165" customWidth="1"/>
    <col min="8962" max="8962" width="21.42578125" style="165" customWidth="1"/>
    <col min="8963" max="8963" width="23" style="165" bestFit="1" customWidth="1"/>
    <col min="8964" max="8964" width="23.140625" style="165" bestFit="1" customWidth="1"/>
    <col min="8965" max="8965" width="21.42578125" style="165" customWidth="1"/>
    <col min="8966" max="8966" width="23.5703125" style="165" bestFit="1" customWidth="1"/>
    <col min="8967" max="9216" width="11.42578125" style="165"/>
    <col min="9217" max="9217" width="40.85546875" style="165" customWidth="1"/>
    <col min="9218" max="9218" width="21.42578125" style="165" customWidth="1"/>
    <col min="9219" max="9219" width="23" style="165" bestFit="1" customWidth="1"/>
    <col min="9220" max="9220" width="23.140625" style="165" bestFit="1" customWidth="1"/>
    <col min="9221" max="9221" width="21.42578125" style="165" customWidth="1"/>
    <col min="9222" max="9222" width="23.5703125" style="165" bestFit="1" customWidth="1"/>
    <col min="9223" max="9472" width="11.42578125" style="165"/>
    <col min="9473" max="9473" width="40.85546875" style="165" customWidth="1"/>
    <col min="9474" max="9474" width="21.42578125" style="165" customWidth="1"/>
    <col min="9475" max="9475" width="23" style="165" bestFit="1" customWidth="1"/>
    <col min="9476" max="9476" width="23.140625" style="165" bestFit="1" customWidth="1"/>
    <col min="9477" max="9477" width="21.42578125" style="165" customWidth="1"/>
    <col min="9478" max="9478" width="23.5703125" style="165" bestFit="1" customWidth="1"/>
    <col min="9479" max="9728" width="11.42578125" style="165"/>
    <col min="9729" max="9729" width="40.85546875" style="165" customWidth="1"/>
    <col min="9730" max="9730" width="21.42578125" style="165" customWidth="1"/>
    <col min="9731" max="9731" width="23" style="165" bestFit="1" customWidth="1"/>
    <col min="9732" max="9732" width="23.140625" style="165" bestFit="1" customWidth="1"/>
    <col min="9733" max="9733" width="21.42578125" style="165" customWidth="1"/>
    <col min="9734" max="9734" width="23.5703125" style="165" bestFit="1" customWidth="1"/>
    <col min="9735" max="9984" width="11.42578125" style="165"/>
    <col min="9985" max="9985" width="40.85546875" style="165" customWidth="1"/>
    <col min="9986" max="9986" width="21.42578125" style="165" customWidth="1"/>
    <col min="9987" max="9987" width="23" style="165" bestFit="1" customWidth="1"/>
    <col min="9988" max="9988" width="23.140625" style="165" bestFit="1" customWidth="1"/>
    <col min="9989" max="9989" width="21.42578125" style="165" customWidth="1"/>
    <col min="9990" max="9990" width="23.5703125" style="165" bestFit="1" customWidth="1"/>
    <col min="9991" max="10240" width="11.42578125" style="165"/>
    <col min="10241" max="10241" width="40.85546875" style="165" customWidth="1"/>
    <col min="10242" max="10242" width="21.42578125" style="165" customWidth="1"/>
    <col min="10243" max="10243" width="23" style="165" bestFit="1" customWidth="1"/>
    <col min="10244" max="10244" width="23.140625" style="165" bestFit="1" customWidth="1"/>
    <col min="10245" max="10245" width="21.42578125" style="165" customWidth="1"/>
    <col min="10246" max="10246" width="23.5703125" style="165" bestFit="1" customWidth="1"/>
    <col min="10247" max="10496" width="11.42578125" style="165"/>
    <col min="10497" max="10497" width="40.85546875" style="165" customWidth="1"/>
    <col min="10498" max="10498" width="21.42578125" style="165" customWidth="1"/>
    <col min="10499" max="10499" width="23" style="165" bestFit="1" customWidth="1"/>
    <col min="10500" max="10500" width="23.140625" style="165" bestFit="1" customWidth="1"/>
    <col min="10501" max="10501" width="21.42578125" style="165" customWidth="1"/>
    <col min="10502" max="10502" width="23.5703125" style="165" bestFit="1" customWidth="1"/>
    <col min="10503" max="10752" width="11.42578125" style="165"/>
    <col min="10753" max="10753" width="40.85546875" style="165" customWidth="1"/>
    <col min="10754" max="10754" width="21.42578125" style="165" customWidth="1"/>
    <col min="10755" max="10755" width="23" style="165" bestFit="1" customWidth="1"/>
    <col min="10756" max="10756" width="23.140625" style="165" bestFit="1" customWidth="1"/>
    <col min="10757" max="10757" width="21.42578125" style="165" customWidth="1"/>
    <col min="10758" max="10758" width="23.5703125" style="165" bestFit="1" customWidth="1"/>
    <col min="10759" max="11008" width="11.42578125" style="165"/>
    <col min="11009" max="11009" width="40.85546875" style="165" customWidth="1"/>
    <col min="11010" max="11010" width="21.42578125" style="165" customWidth="1"/>
    <col min="11011" max="11011" width="23" style="165" bestFit="1" customWidth="1"/>
    <col min="11012" max="11012" width="23.140625" style="165" bestFit="1" customWidth="1"/>
    <col min="11013" max="11013" width="21.42578125" style="165" customWidth="1"/>
    <col min="11014" max="11014" width="23.5703125" style="165" bestFit="1" customWidth="1"/>
    <col min="11015" max="11264" width="11.42578125" style="165"/>
    <col min="11265" max="11265" width="40.85546875" style="165" customWidth="1"/>
    <col min="11266" max="11266" width="21.42578125" style="165" customWidth="1"/>
    <col min="11267" max="11267" width="23" style="165" bestFit="1" customWidth="1"/>
    <col min="11268" max="11268" width="23.140625" style="165" bestFit="1" customWidth="1"/>
    <col min="11269" max="11269" width="21.42578125" style="165" customWidth="1"/>
    <col min="11270" max="11270" width="23.5703125" style="165" bestFit="1" customWidth="1"/>
    <col min="11271" max="11520" width="11.42578125" style="165"/>
    <col min="11521" max="11521" width="40.85546875" style="165" customWidth="1"/>
    <col min="11522" max="11522" width="21.42578125" style="165" customWidth="1"/>
    <col min="11523" max="11523" width="23" style="165" bestFit="1" customWidth="1"/>
    <col min="11524" max="11524" width="23.140625" style="165" bestFit="1" customWidth="1"/>
    <col min="11525" max="11525" width="21.42578125" style="165" customWidth="1"/>
    <col min="11526" max="11526" width="23.5703125" style="165" bestFit="1" customWidth="1"/>
    <col min="11527" max="11776" width="11.42578125" style="165"/>
    <col min="11777" max="11777" width="40.85546875" style="165" customWidth="1"/>
    <col min="11778" max="11778" width="21.42578125" style="165" customWidth="1"/>
    <col min="11779" max="11779" width="23" style="165" bestFit="1" customWidth="1"/>
    <col min="11780" max="11780" width="23.140625" style="165" bestFit="1" customWidth="1"/>
    <col min="11781" max="11781" width="21.42578125" style="165" customWidth="1"/>
    <col min="11782" max="11782" width="23.5703125" style="165" bestFit="1" customWidth="1"/>
    <col min="11783" max="12032" width="11.42578125" style="165"/>
    <col min="12033" max="12033" width="40.85546875" style="165" customWidth="1"/>
    <col min="12034" max="12034" width="21.42578125" style="165" customWidth="1"/>
    <col min="12035" max="12035" width="23" style="165" bestFit="1" customWidth="1"/>
    <col min="12036" max="12036" width="23.140625" style="165" bestFit="1" customWidth="1"/>
    <col min="12037" max="12037" width="21.42578125" style="165" customWidth="1"/>
    <col min="12038" max="12038" width="23.5703125" style="165" bestFit="1" customWidth="1"/>
    <col min="12039" max="12288" width="11.42578125" style="165"/>
    <col min="12289" max="12289" width="40.85546875" style="165" customWidth="1"/>
    <col min="12290" max="12290" width="21.42578125" style="165" customWidth="1"/>
    <col min="12291" max="12291" width="23" style="165" bestFit="1" customWidth="1"/>
    <col min="12292" max="12292" width="23.140625" style="165" bestFit="1" customWidth="1"/>
    <col min="12293" max="12293" width="21.42578125" style="165" customWidth="1"/>
    <col min="12294" max="12294" width="23.5703125" style="165" bestFit="1" customWidth="1"/>
    <col min="12295" max="12544" width="11.42578125" style="165"/>
    <col min="12545" max="12545" width="40.85546875" style="165" customWidth="1"/>
    <col min="12546" max="12546" width="21.42578125" style="165" customWidth="1"/>
    <col min="12547" max="12547" width="23" style="165" bestFit="1" customWidth="1"/>
    <col min="12548" max="12548" width="23.140625" style="165" bestFit="1" customWidth="1"/>
    <col min="12549" max="12549" width="21.42578125" style="165" customWidth="1"/>
    <col min="12550" max="12550" width="23.5703125" style="165" bestFit="1" customWidth="1"/>
    <col min="12551" max="12800" width="11.42578125" style="165"/>
    <col min="12801" max="12801" width="40.85546875" style="165" customWidth="1"/>
    <col min="12802" max="12802" width="21.42578125" style="165" customWidth="1"/>
    <col min="12803" max="12803" width="23" style="165" bestFit="1" customWidth="1"/>
    <col min="12804" max="12804" width="23.140625" style="165" bestFit="1" customWidth="1"/>
    <col min="12805" max="12805" width="21.42578125" style="165" customWidth="1"/>
    <col min="12806" max="12806" width="23.5703125" style="165" bestFit="1" customWidth="1"/>
    <col min="12807" max="13056" width="11.42578125" style="165"/>
    <col min="13057" max="13057" width="40.85546875" style="165" customWidth="1"/>
    <col min="13058" max="13058" width="21.42578125" style="165" customWidth="1"/>
    <col min="13059" max="13059" width="23" style="165" bestFit="1" customWidth="1"/>
    <col min="13060" max="13060" width="23.140625" style="165" bestFit="1" customWidth="1"/>
    <col min="13061" max="13061" width="21.42578125" style="165" customWidth="1"/>
    <col min="13062" max="13062" width="23.5703125" style="165" bestFit="1" customWidth="1"/>
    <col min="13063" max="13312" width="11.42578125" style="165"/>
    <col min="13313" max="13313" width="40.85546875" style="165" customWidth="1"/>
    <col min="13314" max="13314" width="21.42578125" style="165" customWidth="1"/>
    <col min="13315" max="13315" width="23" style="165" bestFit="1" customWidth="1"/>
    <col min="13316" max="13316" width="23.140625" style="165" bestFit="1" customWidth="1"/>
    <col min="13317" max="13317" width="21.42578125" style="165" customWidth="1"/>
    <col min="13318" max="13318" width="23.5703125" style="165" bestFit="1" customWidth="1"/>
    <col min="13319" max="13568" width="11.42578125" style="165"/>
    <col min="13569" max="13569" width="40.85546875" style="165" customWidth="1"/>
    <col min="13570" max="13570" width="21.42578125" style="165" customWidth="1"/>
    <col min="13571" max="13571" width="23" style="165" bestFit="1" customWidth="1"/>
    <col min="13572" max="13572" width="23.140625" style="165" bestFit="1" customWidth="1"/>
    <col min="13573" max="13573" width="21.42578125" style="165" customWidth="1"/>
    <col min="13574" max="13574" width="23.5703125" style="165" bestFit="1" customWidth="1"/>
    <col min="13575" max="13824" width="11.42578125" style="165"/>
    <col min="13825" max="13825" width="40.85546875" style="165" customWidth="1"/>
    <col min="13826" max="13826" width="21.42578125" style="165" customWidth="1"/>
    <col min="13827" max="13827" width="23" style="165" bestFit="1" customWidth="1"/>
    <col min="13828" max="13828" width="23.140625" style="165" bestFit="1" customWidth="1"/>
    <col min="13829" max="13829" width="21.42578125" style="165" customWidth="1"/>
    <col min="13830" max="13830" width="23.5703125" style="165" bestFit="1" customWidth="1"/>
    <col min="13831" max="14080" width="11.42578125" style="165"/>
    <col min="14081" max="14081" width="40.85546875" style="165" customWidth="1"/>
    <col min="14082" max="14082" width="21.42578125" style="165" customWidth="1"/>
    <col min="14083" max="14083" width="23" style="165" bestFit="1" customWidth="1"/>
    <col min="14084" max="14084" width="23.140625" style="165" bestFit="1" customWidth="1"/>
    <col min="14085" max="14085" width="21.42578125" style="165" customWidth="1"/>
    <col min="14086" max="14086" width="23.5703125" style="165" bestFit="1" customWidth="1"/>
    <col min="14087" max="14336" width="11.42578125" style="165"/>
    <col min="14337" max="14337" width="40.85546875" style="165" customWidth="1"/>
    <col min="14338" max="14338" width="21.42578125" style="165" customWidth="1"/>
    <col min="14339" max="14339" width="23" style="165" bestFit="1" customWidth="1"/>
    <col min="14340" max="14340" width="23.140625" style="165" bestFit="1" customWidth="1"/>
    <col min="14341" max="14341" width="21.42578125" style="165" customWidth="1"/>
    <col min="14342" max="14342" width="23.5703125" style="165" bestFit="1" customWidth="1"/>
    <col min="14343" max="14592" width="11.42578125" style="165"/>
    <col min="14593" max="14593" width="40.85546875" style="165" customWidth="1"/>
    <col min="14594" max="14594" width="21.42578125" style="165" customWidth="1"/>
    <col min="14595" max="14595" width="23" style="165" bestFit="1" customWidth="1"/>
    <col min="14596" max="14596" width="23.140625" style="165" bestFit="1" customWidth="1"/>
    <col min="14597" max="14597" width="21.42578125" style="165" customWidth="1"/>
    <col min="14598" max="14598" width="23.5703125" style="165" bestFit="1" customWidth="1"/>
    <col min="14599" max="14848" width="11.42578125" style="165"/>
    <col min="14849" max="14849" width="40.85546875" style="165" customWidth="1"/>
    <col min="14850" max="14850" width="21.42578125" style="165" customWidth="1"/>
    <col min="14851" max="14851" width="23" style="165" bestFit="1" customWidth="1"/>
    <col min="14852" max="14852" width="23.140625" style="165" bestFit="1" customWidth="1"/>
    <col min="14853" max="14853" width="21.42578125" style="165" customWidth="1"/>
    <col min="14854" max="14854" width="23.5703125" style="165" bestFit="1" customWidth="1"/>
    <col min="14855" max="15104" width="11.42578125" style="165"/>
    <col min="15105" max="15105" width="40.85546875" style="165" customWidth="1"/>
    <col min="15106" max="15106" width="21.42578125" style="165" customWidth="1"/>
    <col min="15107" max="15107" width="23" style="165" bestFit="1" customWidth="1"/>
    <col min="15108" max="15108" width="23.140625" style="165" bestFit="1" customWidth="1"/>
    <col min="15109" max="15109" width="21.42578125" style="165" customWidth="1"/>
    <col min="15110" max="15110" width="23.5703125" style="165" bestFit="1" customWidth="1"/>
    <col min="15111" max="15360" width="11.42578125" style="165"/>
    <col min="15361" max="15361" width="40.85546875" style="165" customWidth="1"/>
    <col min="15362" max="15362" width="21.42578125" style="165" customWidth="1"/>
    <col min="15363" max="15363" width="23" style="165" bestFit="1" customWidth="1"/>
    <col min="15364" max="15364" width="23.140625" style="165" bestFit="1" customWidth="1"/>
    <col min="15365" max="15365" width="21.42578125" style="165" customWidth="1"/>
    <col min="15366" max="15366" width="23.5703125" style="165" bestFit="1" customWidth="1"/>
    <col min="15367" max="15616" width="11.42578125" style="165"/>
    <col min="15617" max="15617" width="40.85546875" style="165" customWidth="1"/>
    <col min="15618" max="15618" width="21.42578125" style="165" customWidth="1"/>
    <col min="15619" max="15619" width="23" style="165" bestFit="1" customWidth="1"/>
    <col min="15620" max="15620" width="23.140625" style="165" bestFit="1" customWidth="1"/>
    <col min="15621" max="15621" width="21.42578125" style="165" customWidth="1"/>
    <col min="15622" max="15622" width="23.5703125" style="165" bestFit="1" customWidth="1"/>
    <col min="15623" max="15872" width="11.42578125" style="165"/>
    <col min="15873" max="15873" width="40.85546875" style="165" customWidth="1"/>
    <col min="15874" max="15874" width="21.42578125" style="165" customWidth="1"/>
    <col min="15875" max="15875" width="23" style="165" bestFit="1" customWidth="1"/>
    <col min="15876" max="15876" width="23.140625" style="165" bestFit="1" customWidth="1"/>
    <col min="15877" max="15877" width="21.42578125" style="165" customWidth="1"/>
    <col min="15878" max="15878" width="23.5703125" style="165" bestFit="1" customWidth="1"/>
    <col min="15879" max="16128" width="11.42578125" style="165"/>
    <col min="16129" max="16129" width="40.85546875" style="165" customWidth="1"/>
    <col min="16130" max="16130" width="21.42578125" style="165" customWidth="1"/>
    <col min="16131" max="16131" width="23" style="165" bestFit="1" customWidth="1"/>
    <col min="16132" max="16132" width="23.140625" style="165" bestFit="1" customWidth="1"/>
    <col min="16133" max="16133" width="21.42578125" style="165" customWidth="1"/>
    <col min="16134" max="16134" width="23.5703125" style="165" bestFit="1" customWidth="1"/>
    <col min="16135" max="16384" width="11.42578125" style="165"/>
  </cols>
  <sheetData>
    <row r="1" spans="1:10" s="917" customFormat="1" ht="20.100000000000001" customHeight="1">
      <c r="A1" s="1417" t="s">
        <v>1217</v>
      </c>
      <c r="B1" s="117"/>
      <c r="C1" s="117"/>
      <c r="D1" s="117"/>
      <c r="E1" s="117"/>
      <c r="F1" s="117"/>
    </row>
    <row r="2" spans="1:10" s="919" customFormat="1" ht="27.75">
      <c r="A2" s="119" t="s">
        <v>885</v>
      </c>
      <c r="B2" s="119"/>
      <c r="C2" s="119"/>
      <c r="D2" s="119"/>
      <c r="E2" s="119"/>
      <c r="F2" s="119"/>
      <c r="G2" s="918"/>
      <c r="H2" s="918"/>
      <c r="I2" s="918"/>
      <c r="J2" s="918"/>
    </row>
    <row r="3" spans="1:10" s="921" customFormat="1" ht="20.100000000000001" customHeight="1">
      <c r="A3" s="210">
        <v>45382</v>
      </c>
      <c r="B3" s="210"/>
      <c r="C3" s="210"/>
      <c r="D3" s="210"/>
      <c r="E3" s="210"/>
      <c r="F3" s="210"/>
      <c r="G3" s="920"/>
      <c r="H3" s="920"/>
      <c r="I3" s="920"/>
      <c r="J3" s="920"/>
    </row>
    <row r="4" spans="1:10" s="923" customFormat="1" ht="20.100000000000001" customHeight="1">
      <c r="A4" s="123" t="s">
        <v>886</v>
      </c>
      <c r="B4" s="123"/>
      <c r="C4" s="123"/>
      <c r="D4" s="123"/>
      <c r="E4" s="123"/>
      <c r="F4" s="123"/>
      <c r="G4" s="922"/>
      <c r="H4" s="922"/>
      <c r="I4" s="922"/>
      <c r="J4" s="922"/>
    </row>
    <row r="5" spans="1:10" s="925" customFormat="1" ht="13.5" customHeight="1" thickBot="1">
      <c r="A5" s="924" t="s">
        <v>887</v>
      </c>
      <c r="F5" s="926"/>
    </row>
    <row r="6" spans="1:10" s="925" customFormat="1" ht="54.95" customHeight="1">
      <c r="A6" s="927" t="s">
        <v>1</v>
      </c>
      <c r="B6" s="928" t="s">
        <v>888</v>
      </c>
      <c r="C6" s="928" t="s">
        <v>889</v>
      </c>
      <c r="D6" s="928" t="s">
        <v>890</v>
      </c>
      <c r="E6" s="928" t="s">
        <v>732</v>
      </c>
      <c r="F6" s="929" t="s">
        <v>191</v>
      </c>
    </row>
    <row r="7" spans="1:10" s="925" customFormat="1" ht="10.5" customHeight="1">
      <c r="A7" s="13"/>
      <c r="B7" s="930"/>
      <c r="C7" s="930"/>
      <c r="D7" s="930"/>
      <c r="E7" s="930"/>
      <c r="F7" s="931"/>
    </row>
    <row r="8" spans="1:10" s="143" customFormat="1" ht="18" customHeight="1">
      <c r="A8" s="932" t="s">
        <v>29</v>
      </c>
      <c r="B8" s="933">
        <v>430</v>
      </c>
      <c r="C8" s="933">
        <v>5056</v>
      </c>
      <c r="D8" s="933">
        <v>1710</v>
      </c>
      <c r="E8" s="933">
        <v>115</v>
      </c>
      <c r="F8" s="934">
        <v>7311</v>
      </c>
    </row>
    <row r="9" spans="1:10" s="143" customFormat="1" ht="18" customHeight="1">
      <c r="A9" s="932" t="s">
        <v>30</v>
      </c>
      <c r="B9" s="933">
        <v>7</v>
      </c>
      <c r="C9" s="933">
        <v>352</v>
      </c>
      <c r="D9" s="933">
        <v>339</v>
      </c>
      <c r="E9" s="933">
        <v>43</v>
      </c>
      <c r="F9" s="934">
        <v>741</v>
      </c>
    </row>
    <row r="10" spans="1:10" s="143" customFormat="1" ht="18" customHeight="1">
      <c r="A10" s="932" t="s">
        <v>31</v>
      </c>
      <c r="B10" s="933">
        <v>899</v>
      </c>
      <c r="C10" s="933">
        <v>6957</v>
      </c>
      <c r="D10" s="933">
        <v>10480</v>
      </c>
      <c r="E10" s="933">
        <v>5920</v>
      </c>
      <c r="F10" s="934">
        <v>24256</v>
      </c>
    </row>
    <row r="11" spans="1:10" s="143" customFormat="1" ht="18" customHeight="1">
      <c r="A11" s="932" t="s">
        <v>32</v>
      </c>
      <c r="B11" s="933">
        <v>49</v>
      </c>
      <c r="C11" s="933">
        <v>358</v>
      </c>
      <c r="D11" s="933">
        <v>951</v>
      </c>
      <c r="E11" s="933">
        <v>28</v>
      </c>
      <c r="F11" s="934">
        <v>1386</v>
      </c>
    </row>
    <row r="12" spans="1:10" s="143" customFormat="1" ht="18" customHeight="1">
      <c r="A12" s="932" t="s">
        <v>33</v>
      </c>
      <c r="B12" s="933">
        <v>29</v>
      </c>
      <c r="C12" s="933">
        <v>95</v>
      </c>
      <c r="D12" s="933">
        <v>1250</v>
      </c>
      <c r="E12" s="933">
        <v>47</v>
      </c>
      <c r="F12" s="934">
        <v>1421</v>
      </c>
    </row>
    <row r="13" spans="1:10" s="143" customFormat="1" ht="18" customHeight="1">
      <c r="A13" s="932" t="s">
        <v>114</v>
      </c>
      <c r="B13" s="933">
        <v>285</v>
      </c>
      <c r="C13" s="933">
        <v>2279</v>
      </c>
      <c r="D13" s="933">
        <v>2901</v>
      </c>
      <c r="E13" s="933">
        <v>140</v>
      </c>
      <c r="F13" s="934">
        <v>5605</v>
      </c>
    </row>
    <row r="14" spans="1:10" s="143" customFormat="1" ht="18" customHeight="1">
      <c r="A14" s="932" t="s">
        <v>35</v>
      </c>
      <c r="B14" s="933">
        <v>93</v>
      </c>
      <c r="C14" s="933">
        <v>102</v>
      </c>
      <c r="D14" s="933">
        <v>11</v>
      </c>
      <c r="E14" s="933">
        <v>42</v>
      </c>
      <c r="F14" s="934">
        <v>248</v>
      </c>
    </row>
    <row r="15" spans="1:10" s="143" customFormat="1" ht="18" customHeight="1">
      <c r="A15" s="932" t="s">
        <v>36</v>
      </c>
      <c r="B15" s="933">
        <v>62</v>
      </c>
      <c r="C15" s="933">
        <v>3842</v>
      </c>
      <c r="D15" s="933">
        <v>2233</v>
      </c>
      <c r="E15" s="933">
        <v>157</v>
      </c>
      <c r="F15" s="934">
        <v>6294</v>
      </c>
    </row>
    <row r="16" spans="1:10" s="143" customFormat="1" ht="18" customHeight="1">
      <c r="A16" s="932" t="s">
        <v>37</v>
      </c>
      <c r="B16" s="933">
        <v>48</v>
      </c>
      <c r="C16" s="933">
        <v>1027</v>
      </c>
      <c r="D16" s="933">
        <v>8410</v>
      </c>
      <c r="E16" s="933">
        <v>77</v>
      </c>
      <c r="F16" s="934">
        <v>9562</v>
      </c>
    </row>
    <row r="17" spans="1:6" s="143" customFormat="1" ht="18" customHeight="1">
      <c r="A17" s="932" t="s">
        <v>503</v>
      </c>
      <c r="B17" s="933">
        <v>12</v>
      </c>
      <c r="C17" s="933">
        <v>39</v>
      </c>
      <c r="D17" s="933">
        <v>489</v>
      </c>
      <c r="E17" s="933">
        <v>0</v>
      </c>
      <c r="F17" s="934">
        <v>540</v>
      </c>
    </row>
    <row r="18" spans="1:6" s="143" customFormat="1" ht="18" customHeight="1">
      <c r="A18" s="932" t="s">
        <v>96</v>
      </c>
      <c r="B18" s="933">
        <v>11</v>
      </c>
      <c r="C18" s="933">
        <v>105</v>
      </c>
      <c r="D18" s="933">
        <v>1361</v>
      </c>
      <c r="E18" s="933">
        <v>71</v>
      </c>
      <c r="F18" s="934">
        <v>1548</v>
      </c>
    </row>
    <row r="19" spans="1:6" s="143" customFormat="1" ht="18" customHeight="1">
      <c r="A19" s="932" t="s">
        <v>40</v>
      </c>
      <c r="B19" s="933">
        <v>38</v>
      </c>
      <c r="C19" s="933">
        <v>56</v>
      </c>
      <c r="D19" s="933">
        <v>138</v>
      </c>
      <c r="E19" s="933">
        <v>0</v>
      </c>
      <c r="F19" s="934">
        <v>232</v>
      </c>
    </row>
    <row r="20" spans="1:6" s="143" customFormat="1" ht="18" customHeight="1">
      <c r="A20" s="932" t="s">
        <v>151</v>
      </c>
      <c r="B20" s="933">
        <v>13</v>
      </c>
      <c r="C20" s="933">
        <v>44</v>
      </c>
      <c r="D20" s="933">
        <v>1258</v>
      </c>
      <c r="E20" s="933">
        <v>0</v>
      </c>
      <c r="F20" s="934">
        <v>1315</v>
      </c>
    </row>
    <row r="21" spans="1:6" s="143" customFormat="1" ht="18" customHeight="1">
      <c r="A21" s="27" t="s">
        <v>766</v>
      </c>
      <c r="B21" s="933">
        <v>7</v>
      </c>
      <c r="C21" s="933">
        <v>285</v>
      </c>
      <c r="D21" s="933">
        <v>654</v>
      </c>
      <c r="E21" s="933">
        <v>8</v>
      </c>
      <c r="F21" s="934">
        <v>954</v>
      </c>
    </row>
    <row r="22" spans="1:6" s="143" customFormat="1" ht="18" customHeight="1">
      <c r="A22" s="932" t="s">
        <v>43</v>
      </c>
      <c r="B22" s="933">
        <v>4</v>
      </c>
      <c r="C22" s="933">
        <v>14</v>
      </c>
      <c r="D22" s="933">
        <v>46</v>
      </c>
      <c r="E22" s="933">
        <v>8</v>
      </c>
      <c r="F22" s="934">
        <v>72</v>
      </c>
    </row>
    <row r="23" spans="1:6" s="143" customFormat="1" ht="18" customHeight="1">
      <c r="A23" s="932" t="s">
        <v>44</v>
      </c>
      <c r="B23" s="933">
        <v>9</v>
      </c>
      <c r="C23" s="933">
        <v>4</v>
      </c>
      <c r="D23" s="933">
        <v>26</v>
      </c>
      <c r="E23" s="933">
        <v>0</v>
      </c>
      <c r="F23" s="934">
        <v>39</v>
      </c>
    </row>
    <row r="24" spans="1:6" s="143" customFormat="1" ht="18" customHeight="1">
      <c r="A24" s="932" t="s">
        <v>45</v>
      </c>
      <c r="B24" s="933">
        <v>9</v>
      </c>
      <c r="C24" s="933">
        <v>0</v>
      </c>
      <c r="D24" s="933">
        <v>51</v>
      </c>
      <c r="E24" s="933">
        <v>2</v>
      </c>
      <c r="F24" s="934">
        <v>62</v>
      </c>
    </row>
    <row r="25" spans="1:6" s="937" customFormat="1" ht="24" customHeight="1" thickBot="1">
      <c r="A25" s="935" t="s">
        <v>46</v>
      </c>
      <c r="B25" s="936">
        <v>2005</v>
      </c>
      <c r="C25" s="936">
        <v>20615</v>
      </c>
      <c r="D25" s="936">
        <v>32308</v>
      </c>
      <c r="E25" s="936">
        <v>6658</v>
      </c>
      <c r="F25" s="936">
        <v>61586</v>
      </c>
    </row>
    <row r="26" spans="1:6" s="939" customFormat="1" ht="19.5" customHeight="1">
      <c r="A26" s="938" t="s">
        <v>47</v>
      </c>
      <c r="B26" s="938"/>
      <c r="C26" s="938"/>
      <c r="D26" s="938"/>
      <c r="E26" s="938"/>
      <c r="F26" s="938"/>
    </row>
    <row r="27" spans="1:6">
      <c r="A27" s="33" t="s">
        <v>891</v>
      </c>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5AE502F3-6AB1-4042-9470-13A093595268}"/>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3865-B1CE-41A8-9C9A-5A9D1F61E6AD}">
  <sheetPr codeName="Hoja28"/>
  <dimension ref="A1:N45"/>
  <sheetViews>
    <sheetView showGridLines="0" zoomScale="80" zoomScaleNormal="80" workbookViewId="0">
      <selection activeCell="A6" sqref="A6"/>
    </sheetView>
  </sheetViews>
  <sheetFormatPr baseColWidth="10" defaultColWidth="12.5703125" defaultRowHeight="12.75"/>
  <cols>
    <col min="1" max="1" width="32.5703125" style="45" customWidth="1"/>
    <col min="2" max="4" width="19.7109375" style="45" customWidth="1"/>
    <col min="5" max="5" width="4" style="45" customWidth="1"/>
    <col min="6" max="9" width="18.5703125" style="45" customWidth="1"/>
    <col min="10" max="10" width="5.28515625" style="45" customWidth="1"/>
    <col min="11" max="11" width="19.28515625" style="45" customWidth="1"/>
    <col min="12" max="12" width="18.5703125" style="45" customWidth="1"/>
    <col min="13" max="13" width="17.42578125" style="45" customWidth="1"/>
    <col min="14" max="21" width="15.140625" style="45" customWidth="1"/>
    <col min="22" max="256" width="12.5703125" style="45"/>
    <col min="257" max="257" width="32.5703125" style="45" customWidth="1"/>
    <col min="258" max="260" width="19.7109375" style="45" customWidth="1"/>
    <col min="261" max="261" width="4" style="45" customWidth="1"/>
    <col min="262" max="265" width="18.5703125" style="45" customWidth="1"/>
    <col min="266" max="266" width="5.28515625" style="45" customWidth="1"/>
    <col min="267" max="267" width="19.28515625" style="45" customWidth="1"/>
    <col min="268" max="268" width="18.5703125" style="45" customWidth="1"/>
    <col min="269" max="269" width="17.42578125" style="45" customWidth="1"/>
    <col min="270" max="277" width="15.140625" style="45" customWidth="1"/>
    <col min="278" max="512" width="12.5703125" style="45"/>
    <col min="513" max="513" width="32.5703125" style="45" customWidth="1"/>
    <col min="514" max="516" width="19.7109375" style="45" customWidth="1"/>
    <col min="517" max="517" width="4" style="45" customWidth="1"/>
    <col min="518" max="521" width="18.5703125" style="45" customWidth="1"/>
    <col min="522" max="522" width="5.28515625" style="45" customWidth="1"/>
    <col min="523" max="523" width="19.28515625" style="45" customWidth="1"/>
    <col min="524" max="524" width="18.5703125" style="45" customWidth="1"/>
    <col min="525" max="525" width="17.42578125" style="45" customWidth="1"/>
    <col min="526" max="533" width="15.140625" style="45" customWidth="1"/>
    <col min="534" max="768" width="12.5703125" style="45"/>
    <col min="769" max="769" width="32.5703125" style="45" customWidth="1"/>
    <col min="770" max="772" width="19.7109375" style="45" customWidth="1"/>
    <col min="773" max="773" width="4" style="45" customWidth="1"/>
    <col min="774" max="777" width="18.5703125" style="45" customWidth="1"/>
    <col min="778" max="778" width="5.28515625" style="45" customWidth="1"/>
    <col min="779" max="779" width="19.28515625" style="45" customWidth="1"/>
    <col min="780" max="780" width="18.5703125" style="45" customWidth="1"/>
    <col min="781" max="781" width="17.42578125" style="45" customWidth="1"/>
    <col min="782" max="789" width="15.140625" style="45" customWidth="1"/>
    <col min="790" max="1024" width="12.5703125" style="45"/>
    <col min="1025" max="1025" width="32.5703125" style="45" customWidth="1"/>
    <col min="1026" max="1028" width="19.7109375" style="45" customWidth="1"/>
    <col min="1029" max="1029" width="4" style="45" customWidth="1"/>
    <col min="1030" max="1033" width="18.5703125" style="45" customWidth="1"/>
    <col min="1034" max="1034" width="5.28515625" style="45" customWidth="1"/>
    <col min="1035" max="1035" width="19.28515625" style="45" customWidth="1"/>
    <col min="1036" max="1036" width="18.5703125" style="45" customWidth="1"/>
    <col min="1037" max="1037" width="17.42578125" style="45" customWidth="1"/>
    <col min="1038" max="1045" width="15.140625" style="45" customWidth="1"/>
    <col min="1046" max="1280" width="12.5703125" style="45"/>
    <col min="1281" max="1281" width="32.5703125" style="45" customWidth="1"/>
    <col min="1282" max="1284" width="19.7109375" style="45" customWidth="1"/>
    <col min="1285" max="1285" width="4" style="45" customWidth="1"/>
    <col min="1286" max="1289" width="18.5703125" style="45" customWidth="1"/>
    <col min="1290" max="1290" width="5.28515625" style="45" customWidth="1"/>
    <col min="1291" max="1291" width="19.28515625" style="45" customWidth="1"/>
    <col min="1292" max="1292" width="18.5703125" style="45" customWidth="1"/>
    <col min="1293" max="1293" width="17.42578125" style="45" customWidth="1"/>
    <col min="1294" max="1301" width="15.140625" style="45" customWidth="1"/>
    <col min="1302" max="1536" width="12.5703125" style="45"/>
    <col min="1537" max="1537" width="32.5703125" style="45" customWidth="1"/>
    <col min="1538" max="1540" width="19.7109375" style="45" customWidth="1"/>
    <col min="1541" max="1541" width="4" style="45" customWidth="1"/>
    <col min="1542" max="1545" width="18.5703125" style="45" customWidth="1"/>
    <col min="1546" max="1546" width="5.28515625" style="45" customWidth="1"/>
    <col min="1547" max="1547" width="19.28515625" style="45" customWidth="1"/>
    <col min="1548" max="1548" width="18.5703125" style="45" customWidth="1"/>
    <col min="1549" max="1549" width="17.42578125" style="45" customWidth="1"/>
    <col min="1550" max="1557" width="15.140625" style="45" customWidth="1"/>
    <col min="1558" max="1792" width="12.5703125" style="45"/>
    <col min="1793" max="1793" width="32.5703125" style="45" customWidth="1"/>
    <col min="1794" max="1796" width="19.7109375" style="45" customWidth="1"/>
    <col min="1797" max="1797" width="4" style="45" customWidth="1"/>
    <col min="1798" max="1801" width="18.5703125" style="45" customWidth="1"/>
    <col min="1802" max="1802" width="5.28515625" style="45" customWidth="1"/>
    <col min="1803" max="1803" width="19.28515625" style="45" customWidth="1"/>
    <col min="1804" max="1804" width="18.5703125" style="45" customWidth="1"/>
    <col min="1805" max="1805" width="17.42578125" style="45" customWidth="1"/>
    <col min="1806" max="1813" width="15.140625" style="45" customWidth="1"/>
    <col min="1814" max="2048" width="12.5703125" style="45"/>
    <col min="2049" max="2049" width="32.5703125" style="45" customWidth="1"/>
    <col min="2050" max="2052" width="19.7109375" style="45" customWidth="1"/>
    <col min="2053" max="2053" width="4" style="45" customWidth="1"/>
    <col min="2054" max="2057" width="18.5703125" style="45" customWidth="1"/>
    <col min="2058" max="2058" width="5.28515625" style="45" customWidth="1"/>
    <col min="2059" max="2059" width="19.28515625" style="45" customWidth="1"/>
    <col min="2060" max="2060" width="18.5703125" style="45" customWidth="1"/>
    <col min="2061" max="2061" width="17.42578125" style="45" customWidth="1"/>
    <col min="2062" max="2069" width="15.140625" style="45" customWidth="1"/>
    <col min="2070" max="2304" width="12.5703125" style="45"/>
    <col min="2305" max="2305" width="32.5703125" style="45" customWidth="1"/>
    <col min="2306" max="2308" width="19.7109375" style="45" customWidth="1"/>
    <col min="2309" max="2309" width="4" style="45" customWidth="1"/>
    <col min="2310" max="2313" width="18.5703125" style="45" customWidth="1"/>
    <col min="2314" max="2314" width="5.28515625" style="45" customWidth="1"/>
    <col min="2315" max="2315" width="19.28515625" style="45" customWidth="1"/>
    <col min="2316" max="2316" width="18.5703125" style="45" customWidth="1"/>
    <col min="2317" max="2317" width="17.42578125" style="45" customWidth="1"/>
    <col min="2318" max="2325" width="15.140625" style="45" customWidth="1"/>
    <col min="2326" max="2560" width="12.5703125" style="45"/>
    <col min="2561" max="2561" width="32.5703125" style="45" customWidth="1"/>
    <col min="2562" max="2564" width="19.7109375" style="45" customWidth="1"/>
    <col min="2565" max="2565" width="4" style="45" customWidth="1"/>
    <col min="2566" max="2569" width="18.5703125" style="45" customWidth="1"/>
    <col min="2570" max="2570" width="5.28515625" style="45" customWidth="1"/>
    <col min="2571" max="2571" width="19.28515625" style="45" customWidth="1"/>
    <col min="2572" max="2572" width="18.5703125" style="45" customWidth="1"/>
    <col min="2573" max="2573" width="17.42578125" style="45" customWidth="1"/>
    <col min="2574" max="2581" width="15.140625" style="45" customWidth="1"/>
    <col min="2582" max="2816" width="12.5703125" style="45"/>
    <col min="2817" max="2817" width="32.5703125" style="45" customWidth="1"/>
    <col min="2818" max="2820" width="19.7109375" style="45" customWidth="1"/>
    <col min="2821" max="2821" width="4" style="45" customWidth="1"/>
    <col min="2822" max="2825" width="18.5703125" style="45" customWidth="1"/>
    <col min="2826" max="2826" width="5.28515625" style="45" customWidth="1"/>
    <col min="2827" max="2827" width="19.28515625" style="45" customWidth="1"/>
    <col min="2828" max="2828" width="18.5703125" style="45" customWidth="1"/>
    <col min="2829" max="2829" width="17.42578125" style="45" customWidth="1"/>
    <col min="2830" max="2837" width="15.140625" style="45" customWidth="1"/>
    <col min="2838" max="3072" width="12.5703125" style="45"/>
    <col min="3073" max="3073" width="32.5703125" style="45" customWidth="1"/>
    <col min="3074" max="3076" width="19.7109375" style="45" customWidth="1"/>
    <col min="3077" max="3077" width="4" style="45" customWidth="1"/>
    <col min="3078" max="3081" width="18.5703125" style="45" customWidth="1"/>
    <col min="3082" max="3082" width="5.28515625" style="45" customWidth="1"/>
    <col min="3083" max="3083" width="19.28515625" style="45" customWidth="1"/>
    <col min="3084" max="3084" width="18.5703125" style="45" customWidth="1"/>
    <col min="3085" max="3085" width="17.42578125" style="45" customWidth="1"/>
    <col min="3086" max="3093" width="15.140625" style="45" customWidth="1"/>
    <col min="3094" max="3328" width="12.5703125" style="45"/>
    <col min="3329" max="3329" width="32.5703125" style="45" customWidth="1"/>
    <col min="3330" max="3332" width="19.7109375" style="45" customWidth="1"/>
    <col min="3333" max="3333" width="4" style="45" customWidth="1"/>
    <col min="3334" max="3337" width="18.5703125" style="45" customWidth="1"/>
    <col min="3338" max="3338" width="5.28515625" style="45" customWidth="1"/>
    <col min="3339" max="3339" width="19.28515625" style="45" customWidth="1"/>
    <col min="3340" max="3340" width="18.5703125" style="45" customWidth="1"/>
    <col min="3341" max="3341" width="17.42578125" style="45" customWidth="1"/>
    <col min="3342" max="3349" width="15.140625" style="45" customWidth="1"/>
    <col min="3350" max="3584" width="12.5703125" style="45"/>
    <col min="3585" max="3585" width="32.5703125" style="45" customWidth="1"/>
    <col min="3586" max="3588" width="19.7109375" style="45" customWidth="1"/>
    <col min="3589" max="3589" width="4" style="45" customWidth="1"/>
    <col min="3590" max="3593" width="18.5703125" style="45" customWidth="1"/>
    <col min="3594" max="3594" width="5.28515625" style="45" customWidth="1"/>
    <col min="3595" max="3595" width="19.28515625" style="45" customWidth="1"/>
    <col min="3596" max="3596" width="18.5703125" style="45" customWidth="1"/>
    <col min="3597" max="3597" width="17.42578125" style="45" customWidth="1"/>
    <col min="3598" max="3605" width="15.140625" style="45" customWidth="1"/>
    <col min="3606" max="3840" width="12.5703125" style="45"/>
    <col min="3841" max="3841" width="32.5703125" style="45" customWidth="1"/>
    <col min="3842" max="3844" width="19.7109375" style="45" customWidth="1"/>
    <col min="3845" max="3845" width="4" style="45" customWidth="1"/>
    <col min="3846" max="3849" width="18.5703125" style="45" customWidth="1"/>
    <col min="3850" max="3850" width="5.28515625" style="45" customWidth="1"/>
    <col min="3851" max="3851" width="19.28515625" style="45" customWidth="1"/>
    <col min="3852" max="3852" width="18.5703125" style="45" customWidth="1"/>
    <col min="3853" max="3853" width="17.42578125" style="45" customWidth="1"/>
    <col min="3854" max="3861" width="15.140625" style="45" customWidth="1"/>
    <col min="3862" max="4096" width="12.5703125" style="45"/>
    <col min="4097" max="4097" width="32.5703125" style="45" customWidth="1"/>
    <col min="4098" max="4100" width="19.7109375" style="45" customWidth="1"/>
    <col min="4101" max="4101" width="4" style="45" customWidth="1"/>
    <col min="4102" max="4105" width="18.5703125" style="45" customWidth="1"/>
    <col min="4106" max="4106" width="5.28515625" style="45" customWidth="1"/>
    <col min="4107" max="4107" width="19.28515625" style="45" customWidth="1"/>
    <col min="4108" max="4108" width="18.5703125" style="45" customWidth="1"/>
    <col min="4109" max="4109" width="17.42578125" style="45" customWidth="1"/>
    <col min="4110" max="4117" width="15.140625" style="45" customWidth="1"/>
    <col min="4118" max="4352" width="12.5703125" style="45"/>
    <col min="4353" max="4353" width="32.5703125" style="45" customWidth="1"/>
    <col min="4354" max="4356" width="19.7109375" style="45" customWidth="1"/>
    <col min="4357" max="4357" width="4" style="45" customWidth="1"/>
    <col min="4358" max="4361" width="18.5703125" style="45" customWidth="1"/>
    <col min="4362" max="4362" width="5.28515625" style="45" customWidth="1"/>
    <col min="4363" max="4363" width="19.28515625" style="45" customWidth="1"/>
    <col min="4364" max="4364" width="18.5703125" style="45" customWidth="1"/>
    <col min="4365" max="4365" width="17.42578125" style="45" customWidth="1"/>
    <col min="4366" max="4373" width="15.140625" style="45" customWidth="1"/>
    <col min="4374" max="4608" width="12.5703125" style="45"/>
    <col min="4609" max="4609" width="32.5703125" style="45" customWidth="1"/>
    <col min="4610" max="4612" width="19.7109375" style="45" customWidth="1"/>
    <col min="4613" max="4613" width="4" style="45" customWidth="1"/>
    <col min="4614" max="4617" width="18.5703125" style="45" customWidth="1"/>
    <col min="4618" max="4618" width="5.28515625" style="45" customWidth="1"/>
    <col min="4619" max="4619" width="19.28515625" style="45" customWidth="1"/>
    <col min="4620" max="4620" width="18.5703125" style="45" customWidth="1"/>
    <col min="4621" max="4621" width="17.42578125" style="45" customWidth="1"/>
    <col min="4622" max="4629" width="15.140625" style="45" customWidth="1"/>
    <col min="4630" max="4864" width="12.5703125" style="45"/>
    <col min="4865" max="4865" width="32.5703125" style="45" customWidth="1"/>
    <col min="4866" max="4868" width="19.7109375" style="45" customWidth="1"/>
    <col min="4869" max="4869" width="4" style="45" customWidth="1"/>
    <col min="4870" max="4873" width="18.5703125" style="45" customWidth="1"/>
    <col min="4874" max="4874" width="5.28515625" style="45" customWidth="1"/>
    <col min="4875" max="4875" width="19.28515625" style="45" customWidth="1"/>
    <col min="4876" max="4876" width="18.5703125" style="45" customWidth="1"/>
    <col min="4877" max="4877" width="17.42578125" style="45" customWidth="1"/>
    <col min="4878" max="4885" width="15.140625" style="45" customWidth="1"/>
    <col min="4886" max="5120" width="12.5703125" style="45"/>
    <col min="5121" max="5121" width="32.5703125" style="45" customWidth="1"/>
    <col min="5122" max="5124" width="19.7109375" style="45" customWidth="1"/>
    <col min="5125" max="5125" width="4" style="45" customWidth="1"/>
    <col min="5126" max="5129" width="18.5703125" style="45" customWidth="1"/>
    <col min="5130" max="5130" width="5.28515625" style="45" customWidth="1"/>
    <col min="5131" max="5131" width="19.28515625" style="45" customWidth="1"/>
    <col min="5132" max="5132" width="18.5703125" style="45" customWidth="1"/>
    <col min="5133" max="5133" width="17.42578125" style="45" customWidth="1"/>
    <col min="5134" max="5141" width="15.140625" style="45" customWidth="1"/>
    <col min="5142" max="5376" width="12.5703125" style="45"/>
    <col min="5377" max="5377" width="32.5703125" style="45" customWidth="1"/>
    <col min="5378" max="5380" width="19.7109375" style="45" customWidth="1"/>
    <col min="5381" max="5381" width="4" style="45" customWidth="1"/>
    <col min="5382" max="5385" width="18.5703125" style="45" customWidth="1"/>
    <col min="5386" max="5386" width="5.28515625" style="45" customWidth="1"/>
    <col min="5387" max="5387" width="19.28515625" style="45" customWidth="1"/>
    <col min="5388" max="5388" width="18.5703125" style="45" customWidth="1"/>
    <col min="5389" max="5389" width="17.42578125" style="45" customWidth="1"/>
    <col min="5390" max="5397" width="15.140625" style="45" customWidth="1"/>
    <col min="5398" max="5632" width="12.5703125" style="45"/>
    <col min="5633" max="5633" width="32.5703125" style="45" customWidth="1"/>
    <col min="5634" max="5636" width="19.7109375" style="45" customWidth="1"/>
    <col min="5637" max="5637" width="4" style="45" customWidth="1"/>
    <col min="5638" max="5641" width="18.5703125" style="45" customWidth="1"/>
    <col min="5642" max="5642" width="5.28515625" style="45" customWidth="1"/>
    <col min="5643" max="5643" width="19.28515625" style="45" customWidth="1"/>
    <col min="5644" max="5644" width="18.5703125" style="45" customWidth="1"/>
    <col min="5645" max="5645" width="17.42578125" style="45" customWidth="1"/>
    <col min="5646" max="5653" width="15.140625" style="45" customWidth="1"/>
    <col min="5654" max="5888" width="12.5703125" style="45"/>
    <col min="5889" max="5889" width="32.5703125" style="45" customWidth="1"/>
    <col min="5890" max="5892" width="19.7109375" style="45" customWidth="1"/>
    <col min="5893" max="5893" width="4" style="45" customWidth="1"/>
    <col min="5894" max="5897" width="18.5703125" style="45" customWidth="1"/>
    <col min="5898" max="5898" width="5.28515625" style="45" customWidth="1"/>
    <col min="5899" max="5899" width="19.28515625" style="45" customWidth="1"/>
    <col min="5900" max="5900" width="18.5703125" style="45" customWidth="1"/>
    <col min="5901" max="5901" width="17.42578125" style="45" customWidth="1"/>
    <col min="5902" max="5909" width="15.140625" style="45" customWidth="1"/>
    <col min="5910" max="6144" width="12.5703125" style="45"/>
    <col min="6145" max="6145" width="32.5703125" style="45" customWidth="1"/>
    <col min="6146" max="6148" width="19.7109375" style="45" customWidth="1"/>
    <col min="6149" max="6149" width="4" style="45" customWidth="1"/>
    <col min="6150" max="6153" width="18.5703125" style="45" customWidth="1"/>
    <col min="6154" max="6154" width="5.28515625" style="45" customWidth="1"/>
    <col min="6155" max="6155" width="19.28515625" style="45" customWidth="1"/>
    <col min="6156" max="6156" width="18.5703125" style="45" customWidth="1"/>
    <col min="6157" max="6157" width="17.42578125" style="45" customWidth="1"/>
    <col min="6158" max="6165" width="15.140625" style="45" customWidth="1"/>
    <col min="6166" max="6400" width="12.5703125" style="45"/>
    <col min="6401" max="6401" width="32.5703125" style="45" customWidth="1"/>
    <col min="6402" max="6404" width="19.7109375" style="45" customWidth="1"/>
    <col min="6405" max="6405" width="4" style="45" customWidth="1"/>
    <col min="6406" max="6409" width="18.5703125" style="45" customWidth="1"/>
    <col min="6410" max="6410" width="5.28515625" style="45" customWidth="1"/>
    <col min="6411" max="6411" width="19.28515625" style="45" customWidth="1"/>
    <col min="6412" max="6412" width="18.5703125" style="45" customWidth="1"/>
    <col min="6413" max="6413" width="17.42578125" style="45" customWidth="1"/>
    <col min="6414" max="6421" width="15.140625" style="45" customWidth="1"/>
    <col min="6422" max="6656" width="12.5703125" style="45"/>
    <col min="6657" max="6657" width="32.5703125" style="45" customWidth="1"/>
    <col min="6658" max="6660" width="19.7109375" style="45" customWidth="1"/>
    <col min="6661" max="6661" width="4" style="45" customWidth="1"/>
    <col min="6662" max="6665" width="18.5703125" style="45" customWidth="1"/>
    <col min="6666" max="6666" width="5.28515625" style="45" customWidth="1"/>
    <col min="6667" max="6667" width="19.28515625" style="45" customWidth="1"/>
    <col min="6668" max="6668" width="18.5703125" style="45" customWidth="1"/>
    <col min="6669" max="6669" width="17.42578125" style="45" customWidth="1"/>
    <col min="6670" max="6677" width="15.140625" style="45" customWidth="1"/>
    <col min="6678" max="6912" width="12.5703125" style="45"/>
    <col min="6913" max="6913" width="32.5703125" style="45" customWidth="1"/>
    <col min="6914" max="6916" width="19.7109375" style="45" customWidth="1"/>
    <col min="6917" max="6917" width="4" style="45" customWidth="1"/>
    <col min="6918" max="6921" width="18.5703125" style="45" customWidth="1"/>
    <col min="6922" max="6922" width="5.28515625" style="45" customWidth="1"/>
    <col min="6923" max="6923" width="19.28515625" style="45" customWidth="1"/>
    <col min="6924" max="6924" width="18.5703125" style="45" customWidth="1"/>
    <col min="6925" max="6925" width="17.42578125" style="45" customWidth="1"/>
    <col min="6926" max="6933" width="15.140625" style="45" customWidth="1"/>
    <col min="6934" max="7168" width="12.5703125" style="45"/>
    <col min="7169" max="7169" width="32.5703125" style="45" customWidth="1"/>
    <col min="7170" max="7172" width="19.7109375" style="45" customWidth="1"/>
    <col min="7173" max="7173" width="4" style="45" customWidth="1"/>
    <col min="7174" max="7177" width="18.5703125" style="45" customWidth="1"/>
    <col min="7178" max="7178" width="5.28515625" style="45" customWidth="1"/>
    <col min="7179" max="7179" width="19.28515625" style="45" customWidth="1"/>
    <col min="7180" max="7180" width="18.5703125" style="45" customWidth="1"/>
    <col min="7181" max="7181" width="17.42578125" style="45" customWidth="1"/>
    <col min="7182" max="7189" width="15.140625" style="45" customWidth="1"/>
    <col min="7190" max="7424" width="12.5703125" style="45"/>
    <col min="7425" max="7425" width="32.5703125" style="45" customWidth="1"/>
    <col min="7426" max="7428" width="19.7109375" style="45" customWidth="1"/>
    <col min="7429" max="7429" width="4" style="45" customWidth="1"/>
    <col min="7430" max="7433" width="18.5703125" style="45" customWidth="1"/>
    <col min="7434" max="7434" width="5.28515625" style="45" customWidth="1"/>
    <col min="7435" max="7435" width="19.28515625" style="45" customWidth="1"/>
    <col min="7436" max="7436" width="18.5703125" style="45" customWidth="1"/>
    <col min="7437" max="7437" width="17.42578125" style="45" customWidth="1"/>
    <col min="7438" max="7445" width="15.140625" style="45" customWidth="1"/>
    <col min="7446" max="7680" width="12.5703125" style="45"/>
    <col min="7681" max="7681" width="32.5703125" style="45" customWidth="1"/>
    <col min="7682" max="7684" width="19.7109375" style="45" customWidth="1"/>
    <col min="7685" max="7685" width="4" style="45" customWidth="1"/>
    <col min="7686" max="7689" width="18.5703125" style="45" customWidth="1"/>
    <col min="7690" max="7690" width="5.28515625" style="45" customWidth="1"/>
    <col min="7691" max="7691" width="19.28515625" style="45" customWidth="1"/>
    <col min="7692" max="7692" width="18.5703125" style="45" customWidth="1"/>
    <col min="7693" max="7693" width="17.42578125" style="45" customWidth="1"/>
    <col min="7694" max="7701" width="15.140625" style="45" customWidth="1"/>
    <col min="7702" max="7936" width="12.5703125" style="45"/>
    <col min="7937" max="7937" width="32.5703125" style="45" customWidth="1"/>
    <col min="7938" max="7940" width="19.7109375" style="45" customWidth="1"/>
    <col min="7941" max="7941" width="4" style="45" customWidth="1"/>
    <col min="7942" max="7945" width="18.5703125" style="45" customWidth="1"/>
    <col min="7946" max="7946" width="5.28515625" style="45" customWidth="1"/>
    <col min="7947" max="7947" width="19.28515625" style="45" customWidth="1"/>
    <col min="7948" max="7948" width="18.5703125" style="45" customWidth="1"/>
    <col min="7949" max="7949" width="17.42578125" style="45" customWidth="1"/>
    <col min="7950" max="7957" width="15.140625" style="45" customWidth="1"/>
    <col min="7958" max="8192" width="12.5703125" style="45"/>
    <col min="8193" max="8193" width="32.5703125" style="45" customWidth="1"/>
    <col min="8194" max="8196" width="19.7109375" style="45" customWidth="1"/>
    <col min="8197" max="8197" width="4" style="45" customWidth="1"/>
    <col min="8198" max="8201" width="18.5703125" style="45" customWidth="1"/>
    <col min="8202" max="8202" width="5.28515625" style="45" customWidth="1"/>
    <col min="8203" max="8203" width="19.28515625" style="45" customWidth="1"/>
    <col min="8204" max="8204" width="18.5703125" style="45" customWidth="1"/>
    <col min="8205" max="8205" width="17.42578125" style="45" customWidth="1"/>
    <col min="8206" max="8213" width="15.140625" style="45" customWidth="1"/>
    <col min="8214" max="8448" width="12.5703125" style="45"/>
    <col min="8449" max="8449" width="32.5703125" style="45" customWidth="1"/>
    <col min="8450" max="8452" width="19.7109375" style="45" customWidth="1"/>
    <col min="8453" max="8453" width="4" style="45" customWidth="1"/>
    <col min="8454" max="8457" width="18.5703125" style="45" customWidth="1"/>
    <col min="8458" max="8458" width="5.28515625" style="45" customWidth="1"/>
    <col min="8459" max="8459" width="19.28515625" style="45" customWidth="1"/>
    <col min="8460" max="8460" width="18.5703125" style="45" customWidth="1"/>
    <col min="8461" max="8461" width="17.42578125" style="45" customWidth="1"/>
    <col min="8462" max="8469" width="15.140625" style="45" customWidth="1"/>
    <col min="8470" max="8704" width="12.5703125" style="45"/>
    <col min="8705" max="8705" width="32.5703125" style="45" customWidth="1"/>
    <col min="8706" max="8708" width="19.7109375" style="45" customWidth="1"/>
    <col min="8709" max="8709" width="4" style="45" customWidth="1"/>
    <col min="8710" max="8713" width="18.5703125" style="45" customWidth="1"/>
    <col min="8714" max="8714" width="5.28515625" style="45" customWidth="1"/>
    <col min="8715" max="8715" width="19.28515625" style="45" customWidth="1"/>
    <col min="8716" max="8716" width="18.5703125" style="45" customWidth="1"/>
    <col min="8717" max="8717" width="17.42578125" style="45" customWidth="1"/>
    <col min="8718" max="8725" width="15.140625" style="45" customWidth="1"/>
    <col min="8726" max="8960" width="12.5703125" style="45"/>
    <col min="8961" max="8961" width="32.5703125" style="45" customWidth="1"/>
    <col min="8962" max="8964" width="19.7109375" style="45" customWidth="1"/>
    <col min="8965" max="8965" width="4" style="45" customWidth="1"/>
    <col min="8966" max="8969" width="18.5703125" style="45" customWidth="1"/>
    <col min="8970" max="8970" width="5.28515625" style="45" customWidth="1"/>
    <col min="8971" max="8971" width="19.28515625" style="45" customWidth="1"/>
    <col min="8972" max="8972" width="18.5703125" style="45" customWidth="1"/>
    <col min="8973" max="8973" width="17.42578125" style="45" customWidth="1"/>
    <col min="8974" max="8981" width="15.140625" style="45" customWidth="1"/>
    <col min="8982" max="9216" width="12.5703125" style="45"/>
    <col min="9217" max="9217" width="32.5703125" style="45" customWidth="1"/>
    <col min="9218" max="9220" width="19.7109375" style="45" customWidth="1"/>
    <col min="9221" max="9221" width="4" style="45" customWidth="1"/>
    <col min="9222" max="9225" width="18.5703125" style="45" customWidth="1"/>
    <col min="9226" max="9226" width="5.28515625" style="45" customWidth="1"/>
    <col min="9227" max="9227" width="19.28515625" style="45" customWidth="1"/>
    <col min="9228" max="9228" width="18.5703125" style="45" customWidth="1"/>
    <col min="9229" max="9229" width="17.42578125" style="45" customWidth="1"/>
    <col min="9230" max="9237" width="15.140625" style="45" customWidth="1"/>
    <col min="9238" max="9472" width="12.5703125" style="45"/>
    <col min="9473" max="9473" width="32.5703125" style="45" customWidth="1"/>
    <col min="9474" max="9476" width="19.7109375" style="45" customWidth="1"/>
    <col min="9477" max="9477" width="4" style="45" customWidth="1"/>
    <col min="9478" max="9481" width="18.5703125" style="45" customWidth="1"/>
    <col min="9482" max="9482" width="5.28515625" style="45" customWidth="1"/>
    <col min="9483" max="9483" width="19.28515625" style="45" customWidth="1"/>
    <col min="9484" max="9484" width="18.5703125" style="45" customWidth="1"/>
    <col min="9485" max="9485" width="17.42578125" style="45" customWidth="1"/>
    <col min="9486" max="9493" width="15.140625" style="45" customWidth="1"/>
    <col min="9494" max="9728" width="12.5703125" style="45"/>
    <col min="9729" max="9729" width="32.5703125" style="45" customWidth="1"/>
    <col min="9730" max="9732" width="19.7109375" style="45" customWidth="1"/>
    <col min="9733" max="9733" width="4" style="45" customWidth="1"/>
    <col min="9734" max="9737" width="18.5703125" style="45" customWidth="1"/>
    <col min="9738" max="9738" width="5.28515625" style="45" customWidth="1"/>
    <col min="9739" max="9739" width="19.28515625" style="45" customWidth="1"/>
    <col min="9740" max="9740" width="18.5703125" style="45" customWidth="1"/>
    <col min="9741" max="9741" width="17.42578125" style="45" customWidth="1"/>
    <col min="9742" max="9749" width="15.140625" style="45" customWidth="1"/>
    <col min="9750" max="9984" width="12.5703125" style="45"/>
    <col min="9985" max="9985" width="32.5703125" style="45" customWidth="1"/>
    <col min="9986" max="9988" width="19.7109375" style="45" customWidth="1"/>
    <col min="9989" max="9989" width="4" style="45" customWidth="1"/>
    <col min="9990" max="9993" width="18.5703125" style="45" customWidth="1"/>
    <col min="9994" max="9994" width="5.28515625" style="45" customWidth="1"/>
    <col min="9995" max="9995" width="19.28515625" style="45" customWidth="1"/>
    <col min="9996" max="9996" width="18.5703125" style="45" customWidth="1"/>
    <col min="9997" max="9997" width="17.42578125" style="45" customWidth="1"/>
    <col min="9998" max="10005" width="15.140625" style="45" customWidth="1"/>
    <col min="10006" max="10240" width="12.5703125" style="45"/>
    <col min="10241" max="10241" width="32.5703125" style="45" customWidth="1"/>
    <col min="10242" max="10244" width="19.7109375" style="45" customWidth="1"/>
    <col min="10245" max="10245" width="4" style="45" customWidth="1"/>
    <col min="10246" max="10249" width="18.5703125" style="45" customWidth="1"/>
    <col min="10250" max="10250" width="5.28515625" style="45" customWidth="1"/>
    <col min="10251" max="10251" width="19.28515625" style="45" customWidth="1"/>
    <col min="10252" max="10252" width="18.5703125" style="45" customWidth="1"/>
    <col min="10253" max="10253" width="17.42578125" style="45" customWidth="1"/>
    <col min="10254" max="10261" width="15.140625" style="45" customWidth="1"/>
    <col min="10262" max="10496" width="12.5703125" style="45"/>
    <col min="10497" max="10497" width="32.5703125" style="45" customWidth="1"/>
    <col min="10498" max="10500" width="19.7109375" style="45" customWidth="1"/>
    <col min="10501" max="10501" width="4" style="45" customWidth="1"/>
    <col min="10502" max="10505" width="18.5703125" style="45" customWidth="1"/>
    <col min="10506" max="10506" width="5.28515625" style="45" customWidth="1"/>
    <col min="10507" max="10507" width="19.28515625" style="45" customWidth="1"/>
    <col min="10508" max="10508" width="18.5703125" style="45" customWidth="1"/>
    <col min="10509" max="10509" width="17.42578125" style="45" customWidth="1"/>
    <col min="10510" max="10517" width="15.140625" style="45" customWidth="1"/>
    <col min="10518" max="10752" width="12.5703125" style="45"/>
    <col min="10753" max="10753" width="32.5703125" style="45" customWidth="1"/>
    <col min="10754" max="10756" width="19.7109375" style="45" customWidth="1"/>
    <col min="10757" max="10757" width="4" style="45" customWidth="1"/>
    <col min="10758" max="10761" width="18.5703125" style="45" customWidth="1"/>
    <col min="10762" max="10762" width="5.28515625" style="45" customWidth="1"/>
    <col min="10763" max="10763" width="19.28515625" style="45" customWidth="1"/>
    <col min="10764" max="10764" width="18.5703125" style="45" customWidth="1"/>
    <col min="10765" max="10765" width="17.42578125" style="45" customWidth="1"/>
    <col min="10766" max="10773" width="15.140625" style="45" customWidth="1"/>
    <col min="10774" max="11008" width="12.5703125" style="45"/>
    <col min="11009" max="11009" width="32.5703125" style="45" customWidth="1"/>
    <col min="11010" max="11012" width="19.7109375" style="45" customWidth="1"/>
    <col min="11013" max="11013" width="4" style="45" customWidth="1"/>
    <col min="11014" max="11017" width="18.5703125" style="45" customWidth="1"/>
    <col min="11018" max="11018" width="5.28515625" style="45" customWidth="1"/>
    <col min="11019" max="11019" width="19.28515625" style="45" customWidth="1"/>
    <col min="11020" max="11020" width="18.5703125" style="45" customWidth="1"/>
    <col min="11021" max="11021" width="17.42578125" style="45" customWidth="1"/>
    <col min="11022" max="11029" width="15.140625" style="45" customWidth="1"/>
    <col min="11030" max="11264" width="12.5703125" style="45"/>
    <col min="11265" max="11265" width="32.5703125" style="45" customWidth="1"/>
    <col min="11266" max="11268" width="19.7109375" style="45" customWidth="1"/>
    <col min="11269" max="11269" width="4" style="45" customWidth="1"/>
    <col min="11270" max="11273" width="18.5703125" style="45" customWidth="1"/>
    <col min="11274" max="11274" width="5.28515625" style="45" customWidth="1"/>
    <col min="11275" max="11275" width="19.28515625" style="45" customWidth="1"/>
    <col min="11276" max="11276" width="18.5703125" style="45" customWidth="1"/>
    <col min="11277" max="11277" width="17.42578125" style="45" customWidth="1"/>
    <col min="11278" max="11285" width="15.140625" style="45" customWidth="1"/>
    <col min="11286" max="11520" width="12.5703125" style="45"/>
    <col min="11521" max="11521" width="32.5703125" style="45" customWidth="1"/>
    <col min="11522" max="11524" width="19.7109375" style="45" customWidth="1"/>
    <col min="11525" max="11525" width="4" style="45" customWidth="1"/>
    <col min="11526" max="11529" width="18.5703125" style="45" customWidth="1"/>
    <col min="11530" max="11530" width="5.28515625" style="45" customWidth="1"/>
    <col min="11531" max="11531" width="19.28515625" style="45" customWidth="1"/>
    <col min="11532" max="11532" width="18.5703125" style="45" customWidth="1"/>
    <col min="11533" max="11533" width="17.42578125" style="45" customWidth="1"/>
    <col min="11534" max="11541" width="15.140625" style="45" customWidth="1"/>
    <col min="11542" max="11776" width="12.5703125" style="45"/>
    <col min="11777" max="11777" width="32.5703125" style="45" customWidth="1"/>
    <col min="11778" max="11780" width="19.7109375" style="45" customWidth="1"/>
    <col min="11781" max="11781" width="4" style="45" customWidth="1"/>
    <col min="11782" max="11785" width="18.5703125" style="45" customWidth="1"/>
    <col min="11786" max="11786" width="5.28515625" style="45" customWidth="1"/>
    <col min="11787" max="11787" width="19.28515625" style="45" customWidth="1"/>
    <col min="11788" max="11788" width="18.5703125" style="45" customWidth="1"/>
    <col min="11789" max="11789" width="17.42578125" style="45" customWidth="1"/>
    <col min="11790" max="11797" width="15.140625" style="45" customWidth="1"/>
    <col min="11798" max="12032" width="12.5703125" style="45"/>
    <col min="12033" max="12033" width="32.5703125" style="45" customWidth="1"/>
    <col min="12034" max="12036" width="19.7109375" style="45" customWidth="1"/>
    <col min="12037" max="12037" width="4" style="45" customWidth="1"/>
    <col min="12038" max="12041" width="18.5703125" style="45" customWidth="1"/>
    <col min="12042" max="12042" width="5.28515625" style="45" customWidth="1"/>
    <col min="12043" max="12043" width="19.28515625" style="45" customWidth="1"/>
    <col min="12044" max="12044" width="18.5703125" style="45" customWidth="1"/>
    <col min="12045" max="12045" width="17.42578125" style="45" customWidth="1"/>
    <col min="12046" max="12053" width="15.140625" style="45" customWidth="1"/>
    <col min="12054" max="12288" width="12.5703125" style="45"/>
    <col min="12289" max="12289" width="32.5703125" style="45" customWidth="1"/>
    <col min="12290" max="12292" width="19.7109375" style="45" customWidth="1"/>
    <col min="12293" max="12293" width="4" style="45" customWidth="1"/>
    <col min="12294" max="12297" width="18.5703125" style="45" customWidth="1"/>
    <col min="12298" max="12298" width="5.28515625" style="45" customWidth="1"/>
    <col min="12299" max="12299" width="19.28515625" style="45" customWidth="1"/>
    <col min="12300" max="12300" width="18.5703125" style="45" customWidth="1"/>
    <col min="12301" max="12301" width="17.42578125" style="45" customWidth="1"/>
    <col min="12302" max="12309" width="15.140625" style="45" customWidth="1"/>
    <col min="12310" max="12544" width="12.5703125" style="45"/>
    <col min="12545" max="12545" width="32.5703125" style="45" customWidth="1"/>
    <col min="12546" max="12548" width="19.7109375" style="45" customWidth="1"/>
    <col min="12549" max="12549" width="4" style="45" customWidth="1"/>
    <col min="12550" max="12553" width="18.5703125" style="45" customWidth="1"/>
    <col min="12554" max="12554" width="5.28515625" style="45" customWidth="1"/>
    <col min="12555" max="12555" width="19.28515625" style="45" customWidth="1"/>
    <col min="12556" max="12556" width="18.5703125" style="45" customWidth="1"/>
    <col min="12557" max="12557" width="17.42578125" style="45" customWidth="1"/>
    <col min="12558" max="12565" width="15.140625" style="45" customWidth="1"/>
    <col min="12566" max="12800" width="12.5703125" style="45"/>
    <col min="12801" max="12801" width="32.5703125" style="45" customWidth="1"/>
    <col min="12802" max="12804" width="19.7109375" style="45" customWidth="1"/>
    <col min="12805" max="12805" width="4" style="45" customWidth="1"/>
    <col min="12806" max="12809" width="18.5703125" style="45" customWidth="1"/>
    <col min="12810" max="12810" width="5.28515625" style="45" customWidth="1"/>
    <col min="12811" max="12811" width="19.28515625" style="45" customWidth="1"/>
    <col min="12812" max="12812" width="18.5703125" style="45" customWidth="1"/>
    <col min="12813" max="12813" width="17.42578125" style="45" customWidth="1"/>
    <col min="12814" max="12821" width="15.140625" style="45" customWidth="1"/>
    <col min="12822" max="13056" width="12.5703125" style="45"/>
    <col min="13057" max="13057" width="32.5703125" style="45" customWidth="1"/>
    <col min="13058" max="13060" width="19.7109375" style="45" customWidth="1"/>
    <col min="13061" max="13061" width="4" style="45" customWidth="1"/>
    <col min="13062" max="13065" width="18.5703125" style="45" customWidth="1"/>
    <col min="13066" max="13066" width="5.28515625" style="45" customWidth="1"/>
    <col min="13067" max="13067" width="19.28515625" style="45" customWidth="1"/>
    <col min="13068" max="13068" width="18.5703125" style="45" customWidth="1"/>
    <col min="13069" max="13069" width="17.42578125" style="45" customWidth="1"/>
    <col min="13070" max="13077" width="15.140625" style="45" customWidth="1"/>
    <col min="13078" max="13312" width="12.5703125" style="45"/>
    <col min="13313" max="13313" width="32.5703125" style="45" customWidth="1"/>
    <col min="13314" max="13316" width="19.7109375" style="45" customWidth="1"/>
    <col min="13317" max="13317" width="4" style="45" customWidth="1"/>
    <col min="13318" max="13321" width="18.5703125" style="45" customWidth="1"/>
    <col min="13322" max="13322" width="5.28515625" style="45" customWidth="1"/>
    <col min="13323" max="13323" width="19.28515625" style="45" customWidth="1"/>
    <col min="13324" max="13324" width="18.5703125" style="45" customWidth="1"/>
    <col min="13325" max="13325" width="17.42578125" style="45" customWidth="1"/>
    <col min="13326" max="13333" width="15.140625" style="45" customWidth="1"/>
    <col min="13334" max="13568" width="12.5703125" style="45"/>
    <col min="13569" max="13569" width="32.5703125" style="45" customWidth="1"/>
    <col min="13570" max="13572" width="19.7109375" style="45" customWidth="1"/>
    <col min="13573" max="13573" width="4" style="45" customWidth="1"/>
    <col min="13574" max="13577" width="18.5703125" style="45" customWidth="1"/>
    <col min="13578" max="13578" width="5.28515625" style="45" customWidth="1"/>
    <col min="13579" max="13579" width="19.28515625" style="45" customWidth="1"/>
    <col min="13580" max="13580" width="18.5703125" style="45" customWidth="1"/>
    <col min="13581" max="13581" width="17.42578125" style="45" customWidth="1"/>
    <col min="13582" max="13589" width="15.140625" style="45" customWidth="1"/>
    <col min="13590" max="13824" width="12.5703125" style="45"/>
    <col min="13825" max="13825" width="32.5703125" style="45" customWidth="1"/>
    <col min="13826" max="13828" width="19.7109375" style="45" customWidth="1"/>
    <col min="13829" max="13829" width="4" style="45" customWidth="1"/>
    <col min="13830" max="13833" width="18.5703125" style="45" customWidth="1"/>
    <col min="13834" max="13834" width="5.28515625" style="45" customWidth="1"/>
    <col min="13835" max="13835" width="19.28515625" style="45" customWidth="1"/>
    <col min="13836" max="13836" width="18.5703125" style="45" customWidth="1"/>
    <col min="13837" max="13837" width="17.42578125" style="45" customWidth="1"/>
    <col min="13838" max="13845" width="15.140625" style="45" customWidth="1"/>
    <col min="13846" max="14080" width="12.5703125" style="45"/>
    <col min="14081" max="14081" width="32.5703125" style="45" customWidth="1"/>
    <col min="14082" max="14084" width="19.7109375" style="45" customWidth="1"/>
    <col min="14085" max="14085" width="4" style="45" customWidth="1"/>
    <col min="14086" max="14089" width="18.5703125" style="45" customWidth="1"/>
    <col min="14090" max="14090" width="5.28515625" style="45" customWidth="1"/>
    <col min="14091" max="14091" width="19.28515625" style="45" customWidth="1"/>
    <col min="14092" max="14092" width="18.5703125" style="45" customWidth="1"/>
    <col min="14093" max="14093" width="17.42578125" style="45" customWidth="1"/>
    <col min="14094" max="14101" width="15.140625" style="45" customWidth="1"/>
    <col min="14102" max="14336" width="12.5703125" style="45"/>
    <col min="14337" max="14337" width="32.5703125" style="45" customWidth="1"/>
    <col min="14338" max="14340" width="19.7109375" style="45" customWidth="1"/>
    <col min="14341" max="14341" width="4" style="45" customWidth="1"/>
    <col min="14342" max="14345" width="18.5703125" style="45" customWidth="1"/>
    <col min="14346" max="14346" width="5.28515625" style="45" customWidth="1"/>
    <col min="14347" max="14347" width="19.28515625" style="45" customWidth="1"/>
    <col min="14348" max="14348" width="18.5703125" style="45" customWidth="1"/>
    <col min="14349" max="14349" width="17.42578125" style="45" customWidth="1"/>
    <col min="14350" max="14357" width="15.140625" style="45" customWidth="1"/>
    <col min="14358" max="14592" width="12.5703125" style="45"/>
    <col min="14593" max="14593" width="32.5703125" style="45" customWidth="1"/>
    <col min="14594" max="14596" width="19.7109375" style="45" customWidth="1"/>
    <col min="14597" max="14597" width="4" style="45" customWidth="1"/>
    <col min="14598" max="14601" width="18.5703125" style="45" customWidth="1"/>
    <col min="14602" max="14602" width="5.28515625" style="45" customWidth="1"/>
    <col min="14603" max="14603" width="19.28515625" style="45" customWidth="1"/>
    <col min="14604" max="14604" width="18.5703125" style="45" customWidth="1"/>
    <col min="14605" max="14605" width="17.42578125" style="45" customWidth="1"/>
    <col min="14606" max="14613" width="15.140625" style="45" customWidth="1"/>
    <col min="14614" max="14848" width="12.5703125" style="45"/>
    <col min="14849" max="14849" width="32.5703125" style="45" customWidth="1"/>
    <col min="14850" max="14852" width="19.7109375" style="45" customWidth="1"/>
    <col min="14853" max="14853" width="4" style="45" customWidth="1"/>
    <col min="14854" max="14857" width="18.5703125" style="45" customWidth="1"/>
    <col min="14858" max="14858" width="5.28515625" style="45" customWidth="1"/>
    <col min="14859" max="14859" width="19.28515625" style="45" customWidth="1"/>
    <col min="14860" max="14860" width="18.5703125" style="45" customWidth="1"/>
    <col min="14861" max="14861" width="17.42578125" style="45" customWidth="1"/>
    <col min="14862" max="14869" width="15.140625" style="45" customWidth="1"/>
    <col min="14870" max="15104" width="12.5703125" style="45"/>
    <col min="15105" max="15105" width="32.5703125" style="45" customWidth="1"/>
    <col min="15106" max="15108" width="19.7109375" style="45" customWidth="1"/>
    <col min="15109" max="15109" width="4" style="45" customWidth="1"/>
    <col min="15110" max="15113" width="18.5703125" style="45" customWidth="1"/>
    <col min="15114" max="15114" width="5.28515625" style="45" customWidth="1"/>
    <col min="15115" max="15115" width="19.28515625" style="45" customWidth="1"/>
    <col min="15116" max="15116" width="18.5703125" style="45" customWidth="1"/>
    <col min="15117" max="15117" width="17.42578125" style="45" customWidth="1"/>
    <col min="15118" max="15125" width="15.140625" style="45" customWidth="1"/>
    <col min="15126" max="15360" width="12.5703125" style="45"/>
    <col min="15361" max="15361" width="32.5703125" style="45" customWidth="1"/>
    <col min="15362" max="15364" width="19.7109375" style="45" customWidth="1"/>
    <col min="15365" max="15365" width="4" style="45" customWidth="1"/>
    <col min="15366" max="15369" width="18.5703125" style="45" customWidth="1"/>
    <col min="15370" max="15370" width="5.28515625" style="45" customWidth="1"/>
    <col min="15371" max="15371" width="19.28515625" style="45" customWidth="1"/>
    <col min="15372" max="15372" width="18.5703125" style="45" customWidth="1"/>
    <col min="15373" max="15373" width="17.42578125" style="45" customWidth="1"/>
    <col min="15374" max="15381" width="15.140625" style="45" customWidth="1"/>
    <col min="15382" max="15616" width="12.5703125" style="45"/>
    <col min="15617" max="15617" width="32.5703125" style="45" customWidth="1"/>
    <col min="15618" max="15620" width="19.7109375" style="45" customWidth="1"/>
    <col min="15621" max="15621" width="4" style="45" customWidth="1"/>
    <col min="15622" max="15625" width="18.5703125" style="45" customWidth="1"/>
    <col min="15626" max="15626" width="5.28515625" style="45" customWidth="1"/>
    <col min="15627" max="15627" width="19.28515625" style="45" customWidth="1"/>
    <col min="15628" max="15628" width="18.5703125" style="45" customWidth="1"/>
    <col min="15629" max="15629" width="17.42578125" style="45" customWidth="1"/>
    <col min="15630" max="15637" width="15.140625" style="45" customWidth="1"/>
    <col min="15638" max="15872" width="12.5703125" style="45"/>
    <col min="15873" max="15873" width="32.5703125" style="45" customWidth="1"/>
    <col min="15874" max="15876" width="19.7109375" style="45" customWidth="1"/>
    <col min="15877" max="15877" width="4" style="45" customWidth="1"/>
    <col min="15878" max="15881" width="18.5703125" style="45" customWidth="1"/>
    <col min="15882" max="15882" width="5.28515625" style="45" customWidth="1"/>
    <col min="15883" max="15883" width="19.28515625" style="45" customWidth="1"/>
    <col min="15884" max="15884" width="18.5703125" style="45" customWidth="1"/>
    <col min="15885" max="15885" width="17.42578125" style="45" customWidth="1"/>
    <col min="15886" max="15893" width="15.140625" style="45" customWidth="1"/>
    <col min="15894" max="16128" width="12.5703125" style="45"/>
    <col min="16129" max="16129" width="32.5703125" style="45" customWidth="1"/>
    <col min="16130" max="16132" width="19.7109375" style="45" customWidth="1"/>
    <col min="16133" max="16133" width="4" style="45" customWidth="1"/>
    <col min="16134" max="16137" width="18.5703125" style="45" customWidth="1"/>
    <col min="16138" max="16138" width="5.28515625" style="45" customWidth="1"/>
    <col min="16139" max="16139" width="19.28515625" style="45" customWidth="1"/>
    <col min="16140" max="16140" width="18.5703125" style="45" customWidth="1"/>
    <col min="16141" max="16141" width="17.42578125" style="45" customWidth="1"/>
    <col min="16142" max="16149" width="15.140625" style="45" customWidth="1"/>
    <col min="16150" max="16384" width="12.5703125" style="45"/>
  </cols>
  <sheetData>
    <row r="1" spans="1:14" ht="18" customHeight="1">
      <c r="A1" s="1416" t="s">
        <v>1217</v>
      </c>
      <c r="B1" s="855"/>
      <c r="C1" s="854"/>
      <c r="D1" s="854"/>
      <c r="E1" s="854"/>
      <c r="F1" s="854"/>
      <c r="G1" s="854"/>
      <c r="H1" s="854"/>
      <c r="I1" s="854"/>
      <c r="J1" s="854"/>
      <c r="K1" s="854"/>
      <c r="L1" s="854"/>
      <c r="M1" s="854"/>
    </row>
    <row r="2" spans="1:14" s="41" customFormat="1" ht="21" customHeight="1">
      <c r="A2" s="3" t="s">
        <v>813</v>
      </c>
      <c r="B2" s="3"/>
      <c r="C2" s="3"/>
      <c r="D2" s="3"/>
      <c r="E2" s="3"/>
      <c r="F2" s="3"/>
      <c r="G2" s="3"/>
      <c r="H2" s="3"/>
      <c r="I2" s="3"/>
      <c r="J2" s="3"/>
      <c r="K2" s="3"/>
      <c r="L2" s="3"/>
      <c r="M2" s="3"/>
    </row>
    <row r="3" spans="1:14" s="41" customFormat="1" ht="21" customHeight="1">
      <c r="A3" s="3" t="s">
        <v>814</v>
      </c>
      <c r="B3" s="3"/>
      <c r="C3" s="3"/>
      <c r="D3" s="3"/>
      <c r="E3" s="3"/>
      <c r="F3" s="3"/>
      <c r="G3" s="3"/>
      <c r="H3" s="3"/>
      <c r="I3" s="3"/>
      <c r="J3" s="3"/>
      <c r="K3" s="3"/>
      <c r="L3" s="3"/>
      <c r="M3" s="3"/>
    </row>
    <row r="4" spans="1:14" s="613" customFormat="1" ht="25.5" customHeight="1">
      <c r="A4" s="398">
        <v>45382</v>
      </c>
      <c r="B4" s="398"/>
      <c r="C4" s="398"/>
      <c r="D4" s="398"/>
      <c r="E4" s="398"/>
      <c r="F4" s="398"/>
      <c r="G4" s="398"/>
      <c r="H4" s="398"/>
      <c r="I4" s="398"/>
      <c r="J4" s="398"/>
      <c r="K4" s="398"/>
      <c r="L4" s="398"/>
      <c r="M4" s="398"/>
    </row>
    <row r="5" spans="1:14" s="384" customFormat="1" ht="19.5" customHeight="1">
      <c r="A5" s="812" t="s">
        <v>123</v>
      </c>
      <c r="B5" s="812"/>
      <c r="C5" s="812"/>
      <c r="D5" s="812"/>
      <c r="E5" s="812"/>
      <c r="F5" s="812"/>
      <c r="G5" s="812"/>
      <c r="H5" s="812"/>
      <c r="I5" s="812"/>
      <c r="J5" s="812"/>
      <c r="K5" s="812"/>
      <c r="L5" s="812"/>
      <c r="M5" s="812"/>
    </row>
    <row r="6" spans="1:14" ht="13.5" thickBot="1">
      <c r="A6" s="856"/>
      <c r="B6" s="7"/>
      <c r="C6" s="7"/>
      <c r="D6" s="7"/>
      <c r="E6" s="7"/>
      <c r="F6" s="7"/>
      <c r="G6" s="7"/>
      <c r="H6" s="7"/>
      <c r="I6" s="7"/>
      <c r="J6" s="7"/>
      <c r="K6" s="7"/>
      <c r="L6" s="7"/>
      <c r="M6" s="7"/>
    </row>
    <row r="7" spans="1:14" s="8" customFormat="1" ht="21" customHeight="1">
      <c r="A7" s="857"/>
      <c r="B7" s="858" t="s">
        <v>815</v>
      </c>
      <c r="C7" s="858"/>
      <c r="D7" s="858"/>
      <c r="E7" s="745"/>
      <c r="F7" s="858" t="s">
        <v>816</v>
      </c>
      <c r="G7" s="858"/>
      <c r="H7" s="858"/>
      <c r="I7" s="858"/>
      <c r="J7" s="745"/>
      <c r="K7" s="858" t="s">
        <v>817</v>
      </c>
      <c r="L7" s="858" t="s">
        <v>818</v>
      </c>
      <c r="M7" s="858" t="s">
        <v>819</v>
      </c>
    </row>
    <row r="8" spans="1:14" s="8" customFormat="1" ht="19.5" customHeight="1">
      <c r="A8" s="859"/>
      <c r="B8" s="860" t="s">
        <v>820</v>
      </c>
      <c r="C8" s="860" t="s">
        <v>821</v>
      </c>
      <c r="D8" s="860" t="s">
        <v>822</v>
      </c>
      <c r="E8" s="860"/>
      <c r="F8" s="860" t="s">
        <v>823</v>
      </c>
      <c r="G8" s="860" t="s">
        <v>824</v>
      </c>
      <c r="H8" s="860" t="s">
        <v>825</v>
      </c>
      <c r="I8" s="860" t="s">
        <v>826</v>
      </c>
      <c r="J8" s="860"/>
      <c r="K8" s="861" t="s">
        <v>827</v>
      </c>
      <c r="L8" s="861" t="s">
        <v>828</v>
      </c>
      <c r="M8" s="862" t="s">
        <v>819</v>
      </c>
    </row>
    <row r="9" spans="1:14" s="8" customFormat="1" ht="19.5" customHeight="1">
      <c r="A9" s="863" t="s">
        <v>829</v>
      </c>
      <c r="B9" s="860"/>
      <c r="C9" s="860"/>
      <c r="D9" s="860"/>
      <c r="E9" s="860"/>
      <c r="F9" s="860"/>
      <c r="G9" s="860"/>
      <c r="H9" s="860"/>
      <c r="I9" s="860"/>
      <c r="J9" s="860"/>
      <c r="K9" s="860"/>
      <c r="L9" s="860"/>
      <c r="M9" s="749"/>
    </row>
    <row r="10" spans="1:14" s="8" customFormat="1" ht="17.25" customHeight="1">
      <c r="A10" s="864"/>
      <c r="B10" s="865" t="s">
        <v>830</v>
      </c>
      <c r="C10" s="865" t="s">
        <v>831</v>
      </c>
      <c r="D10" s="865" t="s">
        <v>832</v>
      </c>
      <c r="E10" s="865"/>
      <c r="F10" s="865" t="s">
        <v>833</v>
      </c>
      <c r="G10" s="866" t="s">
        <v>834</v>
      </c>
      <c r="H10" s="866" t="s">
        <v>835</v>
      </c>
      <c r="I10" s="865" t="s">
        <v>836</v>
      </c>
      <c r="J10" s="865"/>
      <c r="K10" s="867" t="s">
        <v>173</v>
      </c>
      <c r="L10" s="867" t="s">
        <v>173</v>
      </c>
      <c r="M10" s="867" t="s">
        <v>173</v>
      </c>
    </row>
    <row r="11" spans="1:14" ht="9" customHeight="1">
      <c r="A11" s="868"/>
      <c r="B11" s="869"/>
      <c r="C11" s="870"/>
      <c r="D11" s="870"/>
      <c r="E11" s="870"/>
      <c r="F11" s="870"/>
      <c r="G11" s="870"/>
      <c r="H11" s="870"/>
      <c r="I11" s="870"/>
      <c r="J11" s="869"/>
      <c r="K11" s="869"/>
      <c r="L11" s="869"/>
      <c r="M11" s="871"/>
    </row>
    <row r="12" spans="1:14" ht="20.100000000000001" customHeight="1">
      <c r="A12" s="290" t="s">
        <v>29</v>
      </c>
      <c r="B12" s="872">
        <v>7890601</v>
      </c>
      <c r="C12" s="872">
        <v>266966.18</v>
      </c>
      <c r="D12" s="872">
        <v>747918.99</v>
      </c>
      <c r="E12" s="872"/>
      <c r="F12" s="872">
        <v>87673344.503590003</v>
      </c>
      <c r="G12" s="872">
        <v>2669661.8096999996</v>
      </c>
      <c r="H12" s="872">
        <v>7479189.9625000004</v>
      </c>
      <c r="I12" s="872">
        <v>97822196.275790006</v>
      </c>
      <c r="J12" s="872"/>
      <c r="K12" s="710">
        <v>11.426530563679911</v>
      </c>
      <c r="L12" s="710">
        <v>11.426530563679911</v>
      </c>
      <c r="M12" s="710">
        <v>15.147961960282375</v>
      </c>
      <c r="N12" s="873"/>
    </row>
    <row r="13" spans="1:14" ht="20.100000000000001" customHeight="1">
      <c r="A13" s="290" t="s">
        <v>30</v>
      </c>
      <c r="B13" s="872">
        <v>264942.72000000003</v>
      </c>
      <c r="C13" s="872">
        <v>75.13</v>
      </c>
      <c r="D13" s="872">
        <v>24163.53</v>
      </c>
      <c r="E13" s="872"/>
      <c r="F13" s="872">
        <v>2943808.0413600001</v>
      </c>
      <c r="G13" s="872">
        <v>751.38740000000007</v>
      </c>
      <c r="H13" s="872">
        <v>241635.3579</v>
      </c>
      <c r="I13" s="872">
        <v>3186194.7866600002</v>
      </c>
      <c r="J13" s="872"/>
      <c r="K13" s="710">
        <v>11.924102538884803</v>
      </c>
      <c r="L13" s="710">
        <v>11.924102538884803</v>
      </c>
      <c r="M13" s="710">
        <v>13.325166056477434</v>
      </c>
      <c r="N13" s="873"/>
    </row>
    <row r="14" spans="1:14" ht="20.100000000000001" customHeight="1">
      <c r="A14" s="290" t="s">
        <v>31</v>
      </c>
      <c r="B14" s="872">
        <v>11861425.689999999</v>
      </c>
      <c r="C14" s="872">
        <v>303254.64</v>
      </c>
      <c r="D14" s="872">
        <v>1684205.85</v>
      </c>
      <c r="E14" s="872"/>
      <c r="F14" s="872">
        <v>131793618.86465</v>
      </c>
      <c r="G14" s="872">
        <v>3032546.4938600003</v>
      </c>
      <c r="H14" s="872">
        <v>16842058.524690002</v>
      </c>
      <c r="I14" s="872">
        <v>151668223.88319999</v>
      </c>
      <c r="J14" s="872"/>
      <c r="K14" s="710">
        <v>11.715822790920207</v>
      </c>
      <c r="L14" s="710">
        <v>11.715822790920207</v>
      </c>
      <c r="M14" s="710">
        <v>16.121449412338499</v>
      </c>
      <c r="N14" s="873"/>
    </row>
    <row r="15" spans="1:14" ht="20.100000000000001" customHeight="1">
      <c r="A15" s="290" t="s">
        <v>32</v>
      </c>
      <c r="B15" s="872">
        <v>936340.68</v>
      </c>
      <c r="C15" s="872">
        <v>2337.4700000000003</v>
      </c>
      <c r="D15" s="872">
        <v>124558.63</v>
      </c>
      <c r="E15" s="872"/>
      <c r="F15" s="872">
        <v>10403785.39745</v>
      </c>
      <c r="G15" s="872">
        <v>23374.798999999999</v>
      </c>
      <c r="H15" s="872">
        <v>1245586.3716199999</v>
      </c>
      <c r="I15" s="872">
        <v>11672746.56807</v>
      </c>
      <c r="J15" s="872"/>
      <c r="K15" s="710">
        <v>8.1511253059159134</v>
      </c>
      <c r="L15" s="710">
        <v>8.8129198640779602</v>
      </c>
      <c r="M15" s="710">
        <v>11.824889541654256</v>
      </c>
      <c r="N15" s="873"/>
    </row>
    <row r="16" spans="1:14" ht="20.100000000000001" customHeight="1">
      <c r="A16" s="290" t="s">
        <v>33</v>
      </c>
      <c r="B16" s="872">
        <v>1454791.98</v>
      </c>
      <c r="C16" s="872">
        <v>45172.97</v>
      </c>
      <c r="D16" s="872">
        <v>111250.42</v>
      </c>
      <c r="E16" s="872"/>
      <c r="F16" s="872">
        <v>16164355.396799998</v>
      </c>
      <c r="G16" s="872">
        <v>451729.78119999997</v>
      </c>
      <c r="H16" s="872">
        <v>1112504.2211</v>
      </c>
      <c r="I16" s="872">
        <v>17728589.399099998</v>
      </c>
      <c r="J16" s="872"/>
      <c r="K16" s="710">
        <v>9.4113548421423783</v>
      </c>
      <c r="L16" s="710">
        <v>9.4113548421423783</v>
      </c>
      <c r="M16" s="710">
        <v>14.198154059322283</v>
      </c>
      <c r="N16" s="873"/>
    </row>
    <row r="17" spans="1:14" ht="20.100000000000001" customHeight="1">
      <c r="A17" s="290" t="s">
        <v>114</v>
      </c>
      <c r="B17" s="872">
        <v>5841127.9000000004</v>
      </c>
      <c r="C17" s="872">
        <v>199079.03</v>
      </c>
      <c r="D17" s="872">
        <v>469640.18</v>
      </c>
      <c r="E17" s="872"/>
      <c r="F17" s="872">
        <v>64901421.139190003</v>
      </c>
      <c r="G17" s="872">
        <v>1990790.31</v>
      </c>
      <c r="H17" s="872">
        <v>4696401.8691000007</v>
      </c>
      <c r="I17" s="872">
        <v>71588613.31829001</v>
      </c>
      <c r="J17" s="872"/>
      <c r="K17" s="710">
        <v>13.446566251809053</v>
      </c>
      <c r="L17" s="710">
        <v>13.446566251809053</v>
      </c>
      <c r="M17" s="710">
        <v>14.59346567272056</v>
      </c>
      <c r="N17" s="873"/>
    </row>
    <row r="18" spans="1:14" ht="20.100000000000001" customHeight="1">
      <c r="A18" s="290" t="s">
        <v>35</v>
      </c>
      <c r="B18" s="872">
        <v>292819.52</v>
      </c>
      <c r="C18" s="872">
        <v>78398.509999999995</v>
      </c>
      <c r="D18" s="872">
        <v>83639.5</v>
      </c>
      <c r="E18" s="872"/>
      <c r="F18" s="872">
        <v>3253550.26927</v>
      </c>
      <c r="G18" s="872">
        <v>783985.19660000002</v>
      </c>
      <c r="H18" s="872">
        <v>836395.00420000008</v>
      </c>
      <c r="I18" s="872">
        <v>4873930.4700699998</v>
      </c>
      <c r="J18" s="872"/>
      <c r="K18" s="710">
        <v>25.49223651809525</v>
      </c>
      <c r="L18" s="710">
        <v>25.49223651809525</v>
      </c>
      <c r="M18" s="710">
        <v>25.908956056191894</v>
      </c>
      <c r="N18" s="873"/>
    </row>
    <row r="19" spans="1:14" ht="20.100000000000001" customHeight="1">
      <c r="A19" s="290" t="s">
        <v>36</v>
      </c>
      <c r="B19" s="872">
        <v>5030753.62</v>
      </c>
      <c r="C19" s="872">
        <v>110457.68000000001</v>
      </c>
      <c r="D19" s="872">
        <v>516657.79000000004</v>
      </c>
      <c r="E19" s="872"/>
      <c r="F19" s="872">
        <v>55897262.461339995</v>
      </c>
      <c r="G19" s="872">
        <v>1104576.8877000001</v>
      </c>
      <c r="H19" s="872">
        <v>5166577.9731000001</v>
      </c>
      <c r="I19" s="872">
        <v>62168417.322139993</v>
      </c>
      <c r="J19" s="872"/>
      <c r="K19" s="710">
        <v>11.340643077109982</v>
      </c>
      <c r="L19" s="710">
        <v>11.340643077109982</v>
      </c>
      <c r="M19" s="710">
        <v>15.114239574229099</v>
      </c>
      <c r="N19" s="873"/>
    </row>
    <row r="20" spans="1:14" ht="20.100000000000001" customHeight="1">
      <c r="A20" s="290" t="s">
        <v>37</v>
      </c>
      <c r="B20" s="872">
        <v>1093643.6399999999</v>
      </c>
      <c r="C20" s="872">
        <v>25225.53</v>
      </c>
      <c r="D20" s="872">
        <v>155973.73000000001</v>
      </c>
      <c r="E20" s="872"/>
      <c r="F20" s="872">
        <v>12151596.07791</v>
      </c>
      <c r="G20" s="872">
        <v>252255.383</v>
      </c>
      <c r="H20" s="872">
        <v>1559737.3143</v>
      </c>
      <c r="I20" s="872">
        <v>13963588.775210001</v>
      </c>
      <c r="J20" s="872"/>
      <c r="K20" s="710">
        <v>15.688325828092195</v>
      </c>
      <c r="L20" s="710">
        <v>15.688325828092195</v>
      </c>
      <c r="M20" s="710">
        <v>18.033367342212657</v>
      </c>
      <c r="N20" s="873"/>
    </row>
    <row r="21" spans="1:14" ht="20.100000000000001" customHeight="1">
      <c r="A21" s="290" t="s">
        <v>38</v>
      </c>
      <c r="B21" s="872">
        <v>449475.91000000003</v>
      </c>
      <c r="C21" s="872">
        <v>8739.81</v>
      </c>
      <c r="D21" s="872">
        <v>29828.05</v>
      </c>
      <c r="E21" s="872"/>
      <c r="F21" s="872">
        <v>4994176.7779399995</v>
      </c>
      <c r="G21" s="872">
        <v>87398.112299999993</v>
      </c>
      <c r="H21" s="872">
        <v>298280.58810000005</v>
      </c>
      <c r="I21" s="872">
        <v>5379855.4783399999</v>
      </c>
      <c r="J21" s="872"/>
      <c r="K21" s="710">
        <v>13.563792294629584</v>
      </c>
      <c r="L21" s="710">
        <v>13.563792294629584</v>
      </c>
      <c r="M21" s="710">
        <v>14.712435825713694</v>
      </c>
      <c r="N21" s="873"/>
    </row>
    <row r="22" spans="1:14" ht="20.100000000000001" customHeight="1">
      <c r="A22" s="290" t="s">
        <v>96</v>
      </c>
      <c r="B22" s="872">
        <v>340377.42</v>
      </c>
      <c r="C22" s="872">
        <v>7551.6</v>
      </c>
      <c r="D22" s="872">
        <v>55034.26</v>
      </c>
      <c r="E22" s="872"/>
      <c r="F22" s="872">
        <v>3781971.3575399998</v>
      </c>
      <c r="G22" s="872">
        <v>75516.060299999997</v>
      </c>
      <c r="H22" s="872">
        <v>550342.69260000007</v>
      </c>
      <c r="I22" s="872">
        <v>4407830.11044</v>
      </c>
      <c r="J22" s="872"/>
      <c r="K22" s="710">
        <v>17.236133817232858</v>
      </c>
      <c r="L22" s="710">
        <v>17.236133817232858</v>
      </c>
      <c r="M22" s="710">
        <v>17.970410337295487</v>
      </c>
      <c r="N22" s="873"/>
    </row>
    <row r="23" spans="1:14" ht="20.100000000000001" customHeight="1">
      <c r="A23" s="290" t="s">
        <v>40</v>
      </c>
      <c r="B23" s="872">
        <v>715621.49</v>
      </c>
      <c r="C23" s="872">
        <v>57735.590000000004</v>
      </c>
      <c r="D23" s="872">
        <v>74808.009999999995</v>
      </c>
      <c r="E23" s="872"/>
      <c r="F23" s="872">
        <v>7951349.9321800005</v>
      </c>
      <c r="G23" s="872">
        <v>577355.99710000004</v>
      </c>
      <c r="H23" s="872">
        <v>748080.1899</v>
      </c>
      <c r="I23" s="872">
        <v>9276786.1191799995</v>
      </c>
      <c r="J23" s="872"/>
      <c r="K23" s="710">
        <v>13.21343893470692</v>
      </c>
      <c r="L23" s="710">
        <v>13.21343893470692</v>
      </c>
      <c r="M23" s="710">
        <v>16.810766108119431</v>
      </c>
      <c r="N23" s="873"/>
    </row>
    <row r="24" spans="1:14" ht="20.100000000000001" customHeight="1">
      <c r="A24" s="290" t="s">
        <v>41</v>
      </c>
      <c r="B24" s="872">
        <v>136301.35</v>
      </c>
      <c r="C24" s="872">
        <v>680.22</v>
      </c>
      <c r="D24" s="872">
        <v>34245.39</v>
      </c>
      <c r="E24" s="872"/>
      <c r="F24" s="872">
        <v>1514459.5370499999</v>
      </c>
      <c r="G24" s="872">
        <v>6802.2118</v>
      </c>
      <c r="H24" s="872">
        <v>342453.94877999998</v>
      </c>
      <c r="I24" s="872">
        <v>1863715.6976299998</v>
      </c>
      <c r="J24" s="872"/>
      <c r="K24" s="710">
        <v>15.120586450418822</v>
      </c>
      <c r="L24" s="710">
        <v>15.120586450418822</v>
      </c>
      <c r="M24" s="710">
        <v>15.151474210166674</v>
      </c>
      <c r="N24" s="873"/>
    </row>
    <row r="25" spans="1:14" ht="20.100000000000001" customHeight="1">
      <c r="A25" s="874" t="s">
        <v>42</v>
      </c>
      <c r="B25" s="872">
        <v>75304.63</v>
      </c>
      <c r="C25" s="872">
        <v>178.28</v>
      </c>
      <c r="D25" s="872">
        <v>18870.72</v>
      </c>
      <c r="E25" s="872"/>
      <c r="F25" s="872">
        <v>836718.12191999995</v>
      </c>
      <c r="G25" s="872">
        <v>1782.8573999999999</v>
      </c>
      <c r="H25" s="872">
        <v>188707.29177000001</v>
      </c>
      <c r="I25" s="872">
        <v>1027208.2710899999</v>
      </c>
      <c r="J25" s="872"/>
      <c r="K25" s="710">
        <v>10.563626018206575</v>
      </c>
      <c r="L25" s="710">
        <v>10.563626018206575</v>
      </c>
      <c r="M25" s="710">
        <v>13.044657904170718</v>
      </c>
      <c r="N25" s="873"/>
    </row>
    <row r="26" spans="1:14" ht="20.100000000000001" customHeight="1">
      <c r="A26" s="290" t="s">
        <v>43</v>
      </c>
      <c r="B26" s="872">
        <v>106882.6</v>
      </c>
      <c r="C26" s="872">
        <v>6387.53</v>
      </c>
      <c r="D26" s="872">
        <v>13830.95</v>
      </c>
      <c r="E26" s="872"/>
      <c r="F26" s="872">
        <v>1187584.5220899999</v>
      </c>
      <c r="G26" s="872">
        <v>63875.375999999997</v>
      </c>
      <c r="H26" s="872">
        <v>138309.5245</v>
      </c>
      <c r="I26" s="872">
        <v>1389769.4225899999</v>
      </c>
      <c r="J26" s="872"/>
      <c r="K26" s="710">
        <v>35.758731580548933</v>
      </c>
      <c r="L26" s="710">
        <v>35.758731580548933</v>
      </c>
      <c r="M26" s="710">
        <v>41.488164557154718</v>
      </c>
      <c r="N26" s="873"/>
    </row>
    <row r="27" spans="1:14" ht="20.100000000000001" customHeight="1">
      <c r="A27" s="290" t="s">
        <v>44</v>
      </c>
      <c r="B27" s="872">
        <v>38650.28</v>
      </c>
      <c r="C27" s="872">
        <v>3371.4900000000002</v>
      </c>
      <c r="D27" s="872">
        <v>4767.66</v>
      </c>
      <c r="E27" s="872"/>
      <c r="F27" s="872">
        <v>429447.64743999997</v>
      </c>
      <c r="G27" s="872">
        <v>33714.964399999997</v>
      </c>
      <c r="H27" s="872">
        <v>47676.669700000006</v>
      </c>
      <c r="I27" s="872">
        <v>510839.28154</v>
      </c>
      <c r="J27" s="872"/>
      <c r="K27" s="710">
        <v>52.114727389814561</v>
      </c>
      <c r="L27" s="710">
        <v>52.114727389814561</v>
      </c>
      <c r="M27" s="710">
        <v>53.173422717245735</v>
      </c>
      <c r="N27" s="873"/>
    </row>
    <row r="28" spans="1:14" ht="20.100000000000001" customHeight="1">
      <c r="A28" s="290" t="s">
        <v>767</v>
      </c>
      <c r="B28" s="872">
        <v>95849.11</v>
      </c>
      <c r="C28" s="872">
        <v>26032.010000000002</v>
      </c>
      <c r="D28" s="872">
        <v>11169.67</v>
      </c>
      <c r="E28" s="872"/>
      <c r="F28" s="872">
        <v>1064990.1306699999</v>
      </c>
      <c r="G28" s="872">
        <v>260320.17719999998</v>
      </c>
      <c r="H28" s="872">
        <v>111696.77992</v>
      </c>
      <c r="I28" s="872">
        <v>1437007.0877899998</v>
      </c>
      <c r="J28" s="872"/>
      <c r="K28" s="710">
        <v>38.453997145678422</v>
      </c>
      <c r="L28" s="710">
        <v>38.453997145678422</v>
      </c>
      <c r="M28" s="710">
        <v>38.868909552641639</v>
      </c>
      <c r="N28" s="873"/>
    </row>
    <row r="29" spans="1:14" ht="24" customHeight="1" thickBot="1">
      <c r="A29" s="875" t="s">
        <v>768</v>
      </c>
      <c r="B29" s="876">
        <v>36624909.540000007</v>
      </c>
      <c r="C29" s="876">
        <v>1141643.6700000002</v>
      </c>
      <c r="D29" s="876">
        <v>4160563.33</v>
      </c>
      <c r="E29" s="876"/>
      <c r="F29" s="876">
        <v>406943440.17839009</v>
      </c>
      <c r="G29" s="876">
        <v>11416437.804959999</v>
      </c>
      <c r="H29" s="876">
        <v>41605634.283779994</v>
      </c>
      <c r="I29" s="876">
        <v>459965512.26713002</v>
      </c>
      <c r="J29" s="876"/>
      <c r="K29" s="877">
        <v>12.278683096773012</v>
      </c>
      <c r="L29" s="877">
        <v>12.295477747334052</v>
      </c>
      <c r="M29" s="877">
        <v>15.692885901133172</v>
      </c>
      <c r="N29" s="873"/>
    </row>
    <row r="30" spans="1:14" ht="12" customHeight="1">
      <c r="A30" s="878"/>
      <c r="B30" s="878"/>
      <c r="C30" s="878"/>
      <c r="D30" s="878"/>
      <c r="E30" s="878"/>
      <c r="F30" s="878"/>
      <c r="G30" s="878"/>
      <c r="H30" s="878"/>
      <c r="I30" s="878"/>
      <c r="J30" s="878"/>
      <c r="K30" s="878"/>
      <c r="L30" s="878"/>
      <c r="M30" s="878"/>
    </row>
    <row r="31" spans="1:14" ht="13.5">
      <c r="A31" s="879" t="s">
        <v>837</v>
      </c>
      <c r="B31" s="880"/>
      <c r="C31" s="880"/>
      <c r="D31" s="880"/>
      <c r="E31" s="880"/>
      <c r="F31" s="880"/>
      <c r="G31" s="18"/>
      <c r="H31" s="18"/>
      <c r="I31" s="18"/>
      <c r="J31" s="18"/>
      <c r="K31" s="18"/>
      <c r="L31" s="18"/>
      <c r="M31" s="18"/>
    </row>
    <row r="32" spans="1:14" ht="13.5">
      <c r="A32" s="879" t="s">
        <v>838</v>
      </c>
      <c r="B32" s="18"/>
      <c r="C32" s="18"/>
      <c r="D32" s="18"/>
      <c r="E32" s="18"/>
      <c r="F32" s="18"/>
      <c r="G32" s="18"/>
      <c r="H32" s="18"/>
      <c r="I32" s="18"/>
      <c r="J32" s="18"/>
      <c r="K32" s="18"/>
      <c r="L32" s="18"/>
      <c r="M32" s="18"/>
    </row>
    <row r="33" spans="1:13">
      <c r="A33" s="881" t="s">
        <v>839</v>
      </c>
      <c r="B33" s="881"/>
      <c r="C33" s="881"/>
      <c r="D33" s="881"/>
      <c r="E33" s="881"/>
      <c r="F33" s="881"/>
      <c r="G33" s="881"/>
      <c r="H33" s="881"/>
      <c r="I33" s="881"/>
      <c r="J33" s="881"/>
      <c r="K33" s="881"/>
      <c r="L33" s="881"/>
      <c r="M33" s="881"/>
    </row>
    <row r="34" spans="1:13" s="882" customFormat="1" ht="29.25" customHeight="1">
      <c r="A34" s="881" t="s">
        <v>840</v>
      </c>
      <c r="B34" s="881"/>
      <c r="C34" s="881"/>
      <c r="D34" s="881"/>
      <c r="E34" s="881"/>
      <c r="F34" s="881"/>
      <c r="G34" s="881"/>
      <c r="H34" s="881"/>
      <c r="I34" s="881"/>
      <c r="J34" s="881"/>
      <c r="K34" s="881"/>
      <c r="L34" s="881"/>
      <c r="M34" s="881"/>
    </row>
    <row r="35" spans="1:13" s="882" customFormat="1" ht="26.25" customHeight="1">
      <c r="A35" s="881" t="s">
        <v>841</v>
      </c>
      <c r="B35" s="881"/>
      <c r="C35" s="881"/>
      <c r="D35" s="881"/>
      <c r="E35" s="881"/>
      <c r="F35" s="881"/>
      <c r="G35" s="881"/>
      <c r="H35" s="881"/>
      <c r="I35" s="881"/>
      <c r="J35" s="881"/>
      <c r="K35" s="881"/>
      <c r="L35" s="881"/>
      <c r="M35" s="881"/>
    </row>
    <row r="36" spans="1:13" s="882" customFormat="1" ht="23.25" customHeight="1">
      <c r="A36" s="881" t="s">
        <v>842</v>
      </c>
      <c r="B36" s="881"/>
      <c r="C36" s="881"/>
      <c r="D36" s="881"/>
      <c r="E36" s="881"/>
      <c r="F36" s="881"/>
      <c r="G36" s="881"/>
      <c r="H36" s="881"/>
      <c r="I36" s="881"/>
      <c r="J36" s="881"/>
      <c r="K36" s="881"/>
      <c r="L36" s="881"/>
      <c r="M36" s="881"/>
    </row>
    <row r="37" spans="1:13" s="882" customFormat="1" ht="25.5" customHeight="1">
      <c r="A37" s="881" t="s">
        <v>843</v>
      </c>
      <c r="B37" s="881"/>
      <c r="C37" s="881"/>
      <c r="D37" s="881"/>
      <c r="E37" s="881"/>
      <c r="F37" s="881"/>
      <c r="G37" s="881"/>
      <c r="H37" s="881"/>
      <c r="I37" s="881"/>
      <c r="J37" s="881"/>
      <c r="K37" s="881"/>
      <c r="L37" s="881"/>
      <c r="M37" s="881"/>
    </row>
    <row r="38" spans="1:13" ht="13.15" customHeight="1">
      <c r="A38" s="883" t="s">
        <v>844</v>
      </c>
      <c r="B38" s="884"/>
      <c r="C38" s="884"/>
      <c r="D38" s="884"/>
      <c r="E38" s="884"/>
      <c r="F38" s="884"/>
      <c r="G38" s="884"/>
      <c r="H38" s="884"/>
      <c r="I38" s="884"/>
      <c r="J38" s="884"/>
      <c r="K38" s="885"/>
      <c r="L38" s="885"/>
      <c r="M38" s="884"/>
    </row>
    <row r="41" spans="1:13">
      <c r="A41" s="886"/>
      <c r="B41" s="886"/>
      <c r="C41" s="886"/>
      <c r="D41" s="886"/>
      <c r="E41" s="886"/>
      <c r="F41" s="886"/>
      <c r="G41" s="886"/>
      <c r="H41" s="886"/>
      <c r="I41" s="886"/>
      <c r="J41" s="886"/>
      <c r="K41" s="886"/>
      <c r="L41" s="886"/>
      <c r="M41" s="886"/>
    </row>
    <row r="42" spans="1:13">
      <c r="A42" s="887"/>
      <c r="B42" s="887"/>
      <c r="C42" s="887"/>
      <c r="D42" s="887"/>
      <c r="E42" s="887"/>
      <c r="F42" s="887"/>
      <c r="G42" s="887"/>
      <c r="H42" s="887"/>
      <c r="I42" s="887"/>
      <c r="J42" s="887"/>
      <c r="K42" s="887"/>
      <c r="L42" s="887"/>
      <c r="M42" s="887"/>
    </row>
    <row r="43" spans="1:13">
      <c r="A43" s="887"/>
      <c r="B43" s="887"/>
      <c r="C43" s="887"/>
      <c r="D43" s="887"/>
      <c r="E43" s="887"/>
      <c r="F43" s="887"/>
      <c r="G43" s="887"/>
      <c r="H43" s="887"/>
      <c r="I43" s="887"/>
      <c r="J43" s="887"/>
      <c r="K43" s="887"/>
      <c r="L43" s="887"/>
      <c r="M43" s="887"/>
    </row>
    <row r="44" spans="1:13">
      <c r="A44" s="887"/>
      <c r="B44" s="887"/>
      <c r="C44" s="887"/>
      <c r="D44" s="887"/>
      <c r="E44" s="887"/>
      <c r="F44" s="887"/>
      <c r="G44" s="887"/>
      <c r="H44" s="887"/>
      <c r="I44" s="887"/>
      <c r="J44" s="887"/>
      <c r="K44" s="887"/>
      <c r="L44" s="887"/>
      <c r="M44" s="887"/>
    </row>
    <row r="45" spans="1:13">
      <c r="A45" s="887"/>
      <c r="B45" s="887"/>
      <c r="C45" s="887"/>
      <c r="D45" s="887"/>
      <c r="E45" s="887"/>
      <c r="F45" s="887"/>
      <c r="G45" s="887"/>
      <c r="H45" s="887"/>
      <c r="I45" s="887"/>
      <c r="J45" s="887"/>
      <c r="K45" s="887"/>
      <c r="L45" s="887"/>
      <c r="M45" s="887"/>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9B47895C-B0E0-444B-9B2B-59444722CE0C}"/>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ACB7-92CB-460A-8317-DD93D084C4DC}">
  <sheetPr codeName="Hoja40"/>
  <dimension ref="A1:Z201"/>
  <sheetViews>
    <sheetView showGridLines="0" zoomScaleNormal="100" workbookViewId="0"/>
  </sheetViews>
  <sheetFormatPr baseColWidth="10" defaultColWidth="12.5703125" defaultRowHeight="12.75"/>
  <cols>
    <col min="1" max="1" width="32" style="45" customWidth="1"/>
    <col min="2" max="4" width="10.5703125" style="45" customWidth="1"/>
    <col min="5" max="5" width="9.5703125" style="45" bestFit="1" customWidth="1"/>
    <col min="6" max="6" width="10.5703125" style="45" customWidth="1"/>
    <col min="7" max="8" width="11.85546875" style="45" customWidth="1"/>
    <col min="9" max="12" width="10.5703125" style="45" customWidth="1"/>
    <col min="13" max="15" width="10.42578125" style="45" customWidth="1"/>
    <col min="16" max="17" width="10.5703125" style="45" customWidth="1"/>
    <col min="18" max="18" width="9.85546875" style="45" customWidth="1"/>
    <col min="19" max="19" width="9.7109375" style="45" customWidth="1"/>
    <col min="20" max="20" width="10.5703125" style="45" customWidth="1"/>
    <col min="21" max="21" width="10.7109375" style="45" customWidth="1"/>
    <col min="22" max="22" width="12" style="45" customWidth="1"/>
    <col min="23" max="23" width="11.7109375" style="45" customWidth="1"/>
    <col min="24" max="24" width="13.42578125" style="45" customWidth="1"/>
    <col min="25" max="30" width="15.140625" style="45" customWidth="1"/>
    <col min="31" max="256" width="12.5703125" style="45"/>
    <col min="257" max="257" width="32" style="45" customWidth="1"/>
    <col min="258" max="260" width="10.5703125" style="45" customWidth="1"/>
    <col min="261" max="261" width="9.5703125" style="45" bestFit="1" customWidth="1"/>
    <col min="262" max="262" width="10.5703125" style="45" customWidth="1"/>
    <col min="263" max="264" width="11.85546875" style="45" customWidth="1"/>
    <col min="265" max="268" width="10.5703125" style="45" customWidth="1"/>
    <col min="269" max="271" width="10.42578125" style="45" customWidth="1"/>
    <col min="272" max="273" width="10.5703125" style="45" customWidth="1"/>
    <col min="274" max="274" width="9.85546875" style="45" customWidth="1"/>
    <col min="275" max="275" width="9.7109375" style="45" customWidth="1"/>
    <col min="276" max="276" width="10.5703125" style="45" customWidth="1"/>
    <col min="277" max="277" width="10.7109375" style="45" customWidth="1"/>
    <col min="278" max="278" width="12" style="45" customWidth="1"/>
    <col min="279" max="279" width="11.7109375" style="45" customWidth="1"/>
    <col min="280" max="280" width="13.42578125" style="45" customWidth="1"/>
    <col min="281" max="286" width="15.140625" style="45" customWidth="1"/>
    <col min="287" max="512" width="12.5703125" style="45"/>
    <col min="513" max="513" width="32" style="45" customWidth="1"/>
    <col min="514" max="516" width="10.5703125" style="45" customWidth="1"/>
    <col min="517" max="517" width="9.5703125" style="45" bestFit="1" customWidth="1"/>
    <col min="518" max="518" width="10.5703125" style="45" customWidth="1"/>
    <col min="519" max="520" width="11.85546875" style="45" customWidth="1"/>
    <col min="521" max="524" width="10.5703125" style="45" customWidth="1"/>
    <col min="525" max="527" width="10.42578125" style="45" customWidth="1"/>
    <col min="528" max="529" width="10.5703125" style="45" customWidth="1"/>
    <col min="530" max="530" width="9.85546875" style="45" customWidth="1"/>
    <col min="531" max="531" width="9.7109375" style="45" customWidth="1"/>
    <col min="532" max="532" width="10.5703125" style="45" customWidth="1"/>
    <col min="533" max="533" width="10.7109375" style="45" customWidth="1"/>
    <col min="534" max="534" width="12" style="45" customWidth="1"/>
    <col min="535" max="535" width="11.7109375" style="45" customWidth="1"/>
    <col min="536" max="536" width="13.42578125" style="45" customWidth="1"/>
    <col min="537" max="542" width="15.140625" style="45" customWidth="1"/>
    <col min="543" max="768" width="12.5703125" style="45"/>
    <col min="769" max="769" width="32" style="45" customWidth="1"/>
    <col min="770" max="772" width="10.5703125" style="45" customWidth="1"/>
    <col min="773" max="773" width="9.5703125" style="45" bestFit="1" customWidth="1"/>
    <col min="774" max="774" width="10.5703125" style="45" customWidth="1"/>
    <col min="775" max="776" width="11.85546875" style="45" customWidth="1"/>
    <col min="777" max="780" width="10.5703125" style="45" customWidth="1"/>
    <col min="781" max="783" width="10.42578125" style="45" customWidth="1"/>
    <col min="784" max="785" width="10.5703125" style="45" customWidth="1"/>
    <col min="786" max="786" width="9.85546875" style="45" customWidth="1"/>
    <col min="787" max="787" width="9.7109375" style="45" customWidth="1"/>
    <col min="788" max="788" width="10.5703125" style="45" customWidth="1"/>
    <col min="789" max="789" width="10.7109375" style="45" customWidth="1"/>
    <col min="790" max="790" width="12" style="45" customWidth="1"/>
    <col min="791" max="791" width="11.7109375" style="45" customWidth="1"/>
    <col min="792" max="792" width="13.42578125" style="45" customWidth="1"/>
    <col min="793" max="798" width="15.140625" style="45" customWidth="1"/>
    <col min="799" max="1024" width="12.5703125" style="45"/>
    <col min="1025" max="1025" width="32" style="45" customWidth="1"/>
    <col min="1026" max="1028" width="10.5703125" style="45" customWidth="1"/>
    <col min="1029" max="1029" width="9.5703125" style="45" bestFit="1" customWidth="1"/>
    <col min="1030" max="1030" width="10.5703125" style="45" customWidth="1"/>
    <col min="1031" max="1032" width="11.85546875" style="45" customWidth="1"/>
    <col min="1033" max="1036" width="10.5703125" style="45" customWidth="1"/>
    <col min="1037" max="1039" width="10.42578125" style="45" customWidth="1"/>
    <col min="1040" max="1041" width="10.5703125" style="45" customWidth="1"/>
    <col min="1042" max="1042" width="9.85546875" style="45" customWidth="1"/>
    <col min="1043" max="1043" width="9.7109375" style="45" customWidth="1"/>
    <col min="1044" max="1044" width="10.5703125" style="45" customWidth="1"/>
    <col min="1045" max="1045" width="10.7109375" style="45" customWidth="1"/>
    <col min="1046" max="1046" width="12" style="45" customWidth="1"/>
    <col min="1047" max="1047" width="11.7109375" style="45" customWidth="1"/>
    <col min="1048" max="1048" width="13.42578125" style="45" customWidth="1"/>
    <col min="1049" max="1054" width="15.140625" style="45" customWidth="1"/>
    <col min="1055" max="1280" width="12.5703125" style="45"/>
    <col min="1281" max="1281" width="32" style="45" customWidth="1"/>
    <col min="1282" max="1284" width="10.5703125" style="45" customWidth="1"/>
    <col min="1285" max="1285" width="9.5703125" style="45" bestFit="1" customWidth="1"/>
    <col min="1286" max="1286" width="10.5703125" style="45" customWidth="1"/>
    <col min="1287" max="1288" width="11.85546875" style="45" customWidth="1"/>
    <col min="1289" max="1292" width="10.5703125" style="45" customWidth="1"/>
    <col min="1293" max="1295" width="10.42578125" style="45" customWidth="1"/>
    <col min="1296" max="1297" width="10.5703125" style="45" customWidth="1"/>
    <col min="1298" max="1298" width="9.85546875" style="45" customWidth="1"/>
    <col min="1299" max="1299" width="9.7109375" style="45" customWidth="1"/>
    <col min="1300" max="1300" width="10.5703125" style="45" customWidth="1"/>
    <col min="1301" max="1301" width="10.7109375" style="45" customWidth="1"/>
    <col min="1302" max="1302" width="12" style="45" customWidth="1"/>
    <col min="1303" max="1303" width="11.7109375" style="45" customWidth="1"/>
    <col min="1304" max="1304" width="13.42578125" style="45" customWidth="1"/>
    <col min="1305" max="1310" width="15.140625" style="45" customWidth="1"/>
    <col min="1311" max="1536" width="12.5703125" style="45"/>
    <col min="1537" max="1537" width="32" style="45" customWidth="1"/>
    <col min="1538" max="1540" width="10.5703125" style="45" customWidth="1"/>
    <col min="1541" max="1541" width="9.5703125" style="45" bestFit="1" customWidth="1"/>
    <col min="1542" max="1542" width="10.5703125" style="45" customWidth="1"/>
    <col min="1543" max="1544" width="11.85546875" style="45" customWidth="1"/>
    <col min="1545" max="1548" width="10.5703125" style="45" customWidth="1"/>
    <col min="1549" max="1551" width="10.42578125" style="45" customWidth="1"/>
    <col min="1552" max="1553" width="10.5703125" style="45" customWidth="1"/>
    <col min="1554" max="1554" width="9.85546875" style="45" customWidth="1"/>
    <col min="1555" max="1555" width="9.7109375" style="45" customWidth="1"/>
    <col min="1556" max="1556" width="10.5703125" style="45" customWidth="1"/>
    <col min="1557" max="1557" width="10.7109375" style="45" customWidth="1"/>
    <col min="1558" max="1558" width="12" style="45" customWidth="1"/>
    <col min="1559" max="1559" width="11.7109375" style="45" customWidth="1"/>
    <col min="1560" max="1560" width="13.42578125" style="45" customWidth="1"/>
    <col min="1561" max="1566" width="15.140625" style="45" customWidth="1"/>
    <col min="1567" max="1792" width="12.5703125" style="45"/>
    <col min="1793" max="1793" width="32" style="45" customWidth="1"/>
    <col min="1794" max="1796" width="10.5703125" style="45" customWidth="1"/>
    <col min="1797" max="1797" width="9.5703125" style="45" bestFit="1" customWidth="1"/>
    <col min="1798" max="1798" width="10.5703125" style="45" customWidth="1"/>
    <col min="1799" max="1800" width="11.85546875" style="45" customWidth="1"/>
    <col min="1801" max="1804" width="10.5703125" style="45" customWidth="1"/>
    <col min="1805" max="1807" width="10.42578125" style="45" customWidth="1"/>
    <col min="1808" max="1809" width="10.5703125" style="45" customWidth="1"/>
    <col min="1810" max="1810" width="9.85546875" style="45" customWidth="1"/>
    <col min="1811" max="1811" width="9.7109375" style="45" customWidth="1"/>
    <col min="1812" max="1812" width="10.5703125" style="45" customWidth="1"/>
    <col min="1813" max="1813" width="10.7109375" style="45" customWidth="1"/>
    <col min="1814" max="1814" width="12" style="45" customWidth="1"/>
    <col min="1815" max="1815" width="11.7109375" style="45" customWidth="1"/>
    <col min="1816" max="1816" width="13.42578125" style="45" customWidth="1"/>
    <col min="1817" max="1822" width="15.140625" style="45" customWidth="1"/>
    <col min="1823" max="2048" width="12.5703125" style="45"/>
    <col min="2049" max="2049" width="32" style="45" customWidth="1"/>
    <col min="2050" max="2052" width="10.5703125" style="45" customWidth="1"/>
    <col min="2053" max="2053" width="9.5703125" style="45" bestFit="1" customWidth="1"/>
    <col min="2054" max="2054" width="10.5703125" style="45" customWidth="1"/>
    <col min="2055" max="2056" width="11.85546875" style="45" customWidth="1"/>
    <col min="2057" max="2060" width="10.5703125" style="45" customWidth="1"/>
    <col min="2061" max="2063" width="10.42578125" style="45" customWidth="1"/>
    <col min="2064" max="2065" width="10.5703125" style="45" customWidth="1"/>
    <col min="2066" max="2066" width="9.85546875" style="45" customWidth="1"/>
    <col min="2067" max="2067" width="9.7109375" style="45" customWidth="1"/>
    <col min="2068" max="2068" width="10.5703125" style="45" customWidth="1"/>
    <col min="2069" max="2069" width="10.7109375" style="45" customWidth="1"/>
    <col min="2070" max="2070" width="12" style="45" customWidth="1"/>
    <col min="2071" max="2071" width="11.7109375" style="45" customWidth="1"/>
    <col min="2072" max="2072" width="13.42578125" style="45" customWidth="1"/>
    <col min="2073" max="2078" width="15.140625" style="45" customWidth="1"/>
    <col min="2079" max="2304" width="12.5703125" style="45"/>
    <col min="2305" max="2305" width="32" style="45" customWidth="1"/>
    <col min="2306" max="2308" width="10.5703125" style="45" customWidth="1"/>
    <col min="2309" max="2309" width="9.5703125" style="45" bestFit="1" customWidth="1"/>
    <col min="2310" max="2310" width="10.5703125" style="45" customWidth="1"/>
    <col min="2311" max="2312" width="11.85546875" style="45" customWidth="1"/>
    <col min="2313" max="2316" width="10.5703125" style="45" customWidth="1"/>
    <col min="2317" max="2319" width="10.42578125" style="45" customWidth="1"/>
    <col min="2320" max="2321" width="10.5703125" style="45" customWidth="1"/>
    <col min="2322" max="2322" width="9.85546875" style="45" customWidth="1"/>
    <col min="2323" max="2323" width="9.7109375" style="45" customWidth="1"/>
    <col min="2324" max="2324" width="10.5703125" style="45" customWidth="1"/>
    <col min="2325" max="2325" width="10.7109375" style="45" customWidth="1"/>
    <col min="2326" max="2326" width="12" style="45" customWidth="1"/>
    <col min="2327" max="2327" width="11.7109375" style="45" customWidth="1"/>
    <col min="2328" max="2328" width="13.42578125" style="45" customWidth="1"/>
    <col min="2329" max="2334" width="15.140625" style="45" customWidth="1"/>
    <col min="2335" max="2560" width="12.5703125" style="45"/>
    <col min="2561" max="2561" width="32" style="45" customWidth="1"/>
    <col min="2562" max="2564" width="10.5703125" style="45" customWidth="1"/>
    <col min="2565" max="2565" width="9.5703125" style="45" bestFit="1" customWidth="1"/>
    <col min="2566" max="2566" width="10.5703125" style="45" customWidth="1"/>
    <col min="2567" max="2568" width="11.85546875" style="45" customWidth="1"/>
    <col min="2569" max="2572" width="10.5703125" style="45" customWidth="1"/>
    <col min="2573" max="2575" width="10.42578125" style="45" customWidth="1"/>
    <col min="2576" max="2577" width="10.5703125" style="45" customWidth="1"/>
    <col min="2578" max="2578" width="9.85546875" style="45" customWidth="1"/>
    <col min="2579" max="2579" width="9.7109375" style="45" customWidth="1"/>
    <col min="2580" max="2580" width="10.5703125" style="45" customWidth="1"/>
    <col min="2581" max="2581" width="10.7109375" style="45" customWidth="1"/>
    <col min="2582" max="2582" width="12" style="45" customWidth="1"/>
    <col min="2583" max="2583" width="11.7109375" style="45" customWidth="1"/>
    <col min="2584" max="2584" width="13.42578125" style="45" customWidth="1"/>
    <col min="2585" max="2590" width="15.140625" style="45" customWidth="1"/>
    <col min="2591" max="2816" width="12.5703125" style="45"/>
    <col min="2817" max="2817" width="32" style="45" customWidth="1"/>
    <col min="2818" max="2820" width="10.5703125" style="45" customWidth="1"/>
    <col min="2821" max="2821" width="9.5703125" style="45" bestFit="1" customWidth="1"/>
    <col min="2822" max="2822" width="10.5703125" style="45" customWidth="1"/>
    <col min="2823" max="2824" width="11.85546875" style="45" customWidth="1"/>
    <col min="2825" max="2828" width="10.5703125" style="45" customWidth="1"/>
    <col min="2829" max="2831" width="10.42578125" style="45" customWidth="1"/>
    <col min="2832" max="2833" width="10.5703125" style="45" customWidth="1"/>
    <col min="2834" max="2834" width="9.85546875" style="45" customWidth="1"/>
    <col min="2835" max="2835" width="9.7109375" style="45" customWidth="1"/>
    <col min="2836" max="2836" width="10.5703125" style="45" customWidth="1"/>
    <col min="2837" max="2837" width="10.7109375" style="45" customWidth="1"/>
    <col min="2838" max="2838" width="12" style="45" customWidth="1"/>
    <col min="2839" max="2839" width="11.7109375" style="45" customWidth="1"/>
    <col min="2840" max="2840" width="13.42578125" style="45" customWidth="1"/>
    <col min="2841" max="2846" width="15.140625" style="45" customWidth="1"/>
    <col min="2847" max="3072" width="12.5703125" style="45"/>
    <col min="3073" max="3073" width="32" style="45" customWidth="1"/>
    <col min="3074" max="3076" width="10.5703125" style="45" customWidth="1"/>
    <col min="3077" max="3077" width="9.5703125" style="45" bestFit="1" customWidth="1"/>
    <col min="3078" max="3078" width="10.5703125" style="45" customWidth="1"/>
    <col min="3079" max="3080" width="11.85546875" style="45" customWidth="1"/>
    <col min="3081" max="3084" width="10.5703125" style="45" customWidth="1"/>
    <col min="3085" max="3087" width="10.42578125" style="45" customWidth="1"/>
    <col min="3088" max="3089" width="10.5703125" style="45" customWidth="1"/>
    <col min="3090" max="3090" width="9.85546875" style="45" customWidth="1"/>
    <col min="3091" max="3091" width="9.7109375" style="45" customWidth="1"/>
    <col min="3092" max="3092" width="10.5703125" style="45" customWidth="1"/>
    <col min="3093" max="3093" width="10.7109375" style="45" customWidth="1"/>
    <col min="3094" max="3094" width="12" style="45" customWidth="1"/>
    <col min="3095" max="3095" width="11.7109375" style="45" customWidth="1"/>
    <col min="3096" max="3096" width="13.42578125" style="45" customWidth="1"/>
    <col min="3097" max="3102" width="15.140625" style="45" customWidth="1"/>
    <col min="3103" max="3328" width="12.5703125" style="45"/>
    <col min="3329" max="3329" width="32" style="45" customWidth="1"/>
    <col min="3330" max="3332" width="10.5703125" style="45" customWidth="1"/>
    <col min="3333" max="3333" width="9.5703125" style="45" bestFit="1" customWidth="1"/>
    <col min="3334" max="3334" width="10.5703125" style="45" customWidth="1"/>
    <col min="3335" max="3336" width="11.85546875" style="45" customWidth="1"/>
    <col min="3337" max="3340" width="10.5703125" style="45" customWidth="1"/>
    <col min="3341" max="3343" width="10.42578125" style="45" customWidth="1"/>
    <col min="3344" max="3345" width="10.5703125" style="45" customWidth="1"/>
    <col min="3346" max="3346" width="9.85546875" style="45" customWidth="1"/>
    <col min="3347" max="3347" width="9.7109375" style="45" customWidth="1"/>
    <col min="3348" max="3348" width="10.5703125" style="45" customWidth="1"/>
    <col min="3349" max="3349" width="10.7109375" style="45" customWidth="1"/>
    <col min="3350" max="3350" width="12" style="45" customWidth="1"/>
    <col min="3351" max="3351" width="11.7109375" style="45" customWidth="1"/>
    <col min="3352" max="3352" width="13.42578125" style="45" customWidth="1"/>
    <col min="3353" max="3358" width="15.140625" style="45" customWidth="1"/>
    <col min="3359" max="3584" width="12.5703125" style="45"/>
    <col min="3585" max="3585" width="32" style="45" customWidth="1"/>
    <col min="3586" max="3588" width="10.5703125" style="45" customWidth="1"/>
    <col min="3589" max="3589" width="9.5703125" style="45" bestFit="1" customWidth="1"/>
    <col min="3590" max="3590" width="10.5703125" style="45" customWidth="1"/>
    <col min="3591" max="3592" width="11.85546875" style="45" customWidth="1"/>
    <col min="3593" max="3596" width="10.5703125" style="45" customWidth="1"/>
    <col min="3597" max="3599" width="10.42578125" style="45" customWidth="1"/>
    <col min="3600" max="3601" width="10.5703125" style="45" customWidth="1"/>
    <col min="3602" max="3602" width="9.85546875" style="45" customWidth="1"/>
    <col min="3603" max="3603" width="9.7109375" style="45" customWidth="1"/>
    <col min="3604" max="3604" width="10.5703125" style="45" customWidth="1"/>
    <col min="3605" max="3605" width="10.7109375" style="45" customWidth="1"/>
    <col min="3606" max="3606" width="12" style="45" customWidth="1"/>
    <col min="3607" max="3607" width="11.7109375" style="45" customWidth="1"/>
    <col min="3608" max="3608" width="13.42578125" style="45" customWidth="1"/>
    <col min="3609" max="3614" width="15.140625" style="45" customWidth="1"/>
    <col min="3615" max="3840" width="12.5703125" style="45"/>
    <col min="3841" max="3841" width="32" style="45" customWidth="1"/>
    <col min="3842" max="3844" width="10.5703125" style="45" customWidth="1"/>
    <col min="3845" max="3845" width="9.5703125" style="45" bestFit="1" customWidth="1"/>
    <col min="3846" max="3846" width="10.5703125" style="45" customWidth="1"/>
    <col min="3847" max="3848" width="11.85546875" style="45" customWidth="1"/>
    <col min="3849" max="3852" width="10.5703125" style="45" customWidth="1"/>
    <col min="3853" max="3855" width="10.42578125" style="45" customWidth="1"/>
    <col min="3856" max="3857" width="10.5703125" style="45" customWidth="1"/>
    <col min="3858" max="3858" width="9.85546875" style="45" customWidth="1"/>
    <col min="3859" max="3859" width="9.7109375" style="45" customWidth="1"/>
    <col min="3860" max="3860" width="10.5703125" style="45" customWidth="1"/>
    <col min="3861" max="3861" width="10.7109375" style="45" customWidth="1"/>
    <col min="3862" max="3862" width="12" style="45" customWidth="1"/>
    <col min="3863" max="3863" width="11.7109375" style="45" customWidth="1"/>
    <col min="3864" max="3864" width="13.42578125" style="45" customWidth="1"/>
    <col min="3865" max="3870" width="15.140625" style="45" customWidth="1"/>
    <col min="3871" max="4096" width="12.5703125" style="45"/>
    <col min="4097" max="4097" width="32" style="45" customWidth="1"/>
    <col min="4098" max="4100" width="10.5703125" style="45" customWidth="1"/>
    <col min="4101" max="4101" width="9.5703125" style="45" bestFit="1" customWidth="1"/>
    <col min="4102" max="4102" width="10.5703125" style="45" customWidth="1"/>
    <col min="4103" max="4104" width="11.85546875" style="45" customWidth="1"/>
    <col min="4105" max="4108" width="10.5703125" style="45" customWidth="1"/>
    <col min="4109" max="4111" width="10.42578125" style="45" customWidth="1"/>
    <col min="4112" max="4113" width="10.5703125" style="45" customWidth="1"/>
    <col min="4114" max="4114" width="9.85546875" style="45" customWidth="1"/>
    <col min="4115" max="4115" width="9.7109375" style="45" customWidth="1"/>
    <col min="4116" max="4116" width="10.5703125" style="45" customWidth="1"/>
    <col min="4117" max="4117" width="10.7109375" style="45" customWidth="1"/>
    <col min="4118" max="4118" width="12" style="45" customWidth="1"/>
    <col min="4119" max="4119" width="11.7109375" style="45" customWidth="1"/>
    <col min="4120" max="4120" width="13.42578125" style="45" customWidth="1"/>
    <col min="4121" max="4126" width="15.140625" style="45" customWidth="1"/>
    <col min="4127" max="4352" width="12.5703125" style="45"/>
    <col min="4353" max="4353" width="32" style="45" customWidth="1"/>
    <col min="4354" max="4356" width="10.5703125" style="45" customWidth="1"/>
    <col min="4357" max="4357" width="9.5703125" style="45" bestFit="1" customWidth="1"/>
    <col min="4358" max="4358" width="10.5703125" style="45" customWidth="1"/>
    <col min="4359" max="4360" width="11.85546875" style="45" customWidth="1"/>
    <col min="4361" max="4364" width="10.5703125" style="45" customWidth="1"/>
    <col min="4365" max="4367" width="10.42578125" style="45" customWidth="1"/>
    <col min="4368" max="4369" width="10.5703125" style="45" customWidth="1"/>
    <col min="4370" max="4370" width="9.85546875" style="45" customWidth="1"/>
    <col min="4371" max="4371" width="9.7109375" style="45" customWidth="1"/>
    <col min="4372" max="4372" width="10.5703125" style="45" customWidth="1"/>
    <col min="4373" max="4373" width="10.7109375" style="45" customWidth="1"/>
    <col min="4374" max="4374" width="12" style="45" customWidth="1"/>
    <col min="4375" max="4375" width="11.7109375" style="45" customWidth="1"/>
    <col min="4376" max="4376" width="13.42578125" style="45" customWidth="1"/>
    <col min="4377" max="4382" width="15.140625" style="45" customWidth="1"/>
    <col min="4383" max="4608" width="12.5703125" style="45"/>
    <col min="4609" max="4609" width="32" style="45" customWidth="1"/>
    <col min="4610" max="4612" width="10.5703125" style="45" customWidth="1"/>
    <col min="4613" max="4613" width="9.5703125" style="45" bestFit="1" customWidth="1"/>
    <col min="4614" max="4614" width="10.5703125" style="45" customWidth="1"/>
    <col min="4615" max="4616" width="11.85546875" style="45" customWidth="1"/>
    <col min="4617" max="4620" width="10.5703125" style="45" customWidth="1"/>
    <col min="4621" max="4623" width="10.42578125" style="45" customWidth="1"/>
    <col min="4624" max="4625" width="10.5703125" style="45" customWidth="1"/>
    <col min="4626" max="4626" width="9.85546875" style="45" customWidth="1"/>
    <col min="4627" max="4627" width="9.7109375" style="45" customWidth="1"/>
    <col min="4628" max="4628" width="10.5703125" style="45" customWidth="1"/>
    <col min="4629" max="4629" width="10.7109375" style="45" customWidth="1"/>
    <col min="4630" max="4630" width="12" style="45" customWidth="1"/>
    <col min="4631" max="4631" width="11.7109375" style="45" customWidth="1"/>
    <col min="4632" max="4632" width="13.42578125" style="45" customWidth="1"/>
    <col min="4633" max="4638" width="15.140625" style="45" customWidth="1"/>
    <col min="4639" max="4864" width="12.5703125" style="45"/>
    <col min="4865" max="4865" width="32" style="45" customWidth="1"/>
    <col min="4866" max="4868" width="10.5703125" style="45" customWidth="1"/>
    <col min="4869" max="4869" width="9.5703125" style="45" bestFit="1" customWidth="1"/>
    <col min="4870" max="4870" width="10.5703125" style="45" customWidth="1"/>
    <col min="4871" max="4872" width="11.85546875" style="45" customWidth="1"/>
    <col min="4873" max="4876" width="10.5703125" style="45" customWidth="1"/>
    <col min="4877" max="4879" width="10.42578125" style="45" customWidth="1"/>
    <col min="4880" max="4881" width="10.5703125" style="45" customWidth="1"/>
    <col min="4882" max="4882" width="9.85546875" style="45" customWidth="1"/>
    <col min="4883" max="4883" width="9.7109375" style="45" customWidth="1"/>
    <col min="4884" max="4884" width="10.5703125" style="45" customWidth="1"/>
    <col min="4885" max="4885" width="10.7109375" style="45" customWidth="1"/>
    <col min="4886" max="4886" width="12" style="45" customWidth="1"/>
    <col min="4887" max="4887" width="11.7109375" style="45" customWidth="1"/>
    <col min="4888" max="4888" width="13.42578125" style="45" customWidth="1"/>
    <col min="4889" max="4894" width="15.140625" style="45" customWidth="1"/>
    <col min="4895" max="5120" width="12.5703125" style="45"/>
    <col min="5121" max="5121" width="32" style="45" customWidth="1"/>
    <col min="5122" max="5124" width="10.5703125" style="45" customWidth="1"/>
    <col min="5125" max="5125" width="9.5703125" style="45" bestFit="1" customWidth="1"/>
    <col min="5126" max="5126" width="10.5703125" style="45" customWidth="1"/>
    <col min="5127" max="5128" width="11.85546875" style="45" customWidth="1"/>
    <col min="5129" max="5132" width="10.5703125" style="45" customWidth="1"/>
    <col min="5133" max="5135" width="10.42578125" style="45" customWidth="1"/>
    <col min="5136" max="5137" width="10.5703125" style="45" customWidth="1"/>
    <col min="5138" max="5138" width="9.85546875" style="45" customWidth="1"/>
    <col min="5139" max="5139" width="9.7109375" style="45" customWidth="1"/>
    <col min="5140" max="5140" width="10.5703125" style="45" customWidth="1"/>
    <col min="5141" max="5141" width="10.7109375" style="45" customWidth="1"/>
    <col min="5142" max="5142" width="12" style="45" customWidth="1"/>
    <col min="5143" max="5143" width="11.7109375" style="45" customWidth="1"/>
    <col min="5144" max="5144" width="13.42578125" style="45" customWidth="1"/>
    <col min="5145" max="5150" width="15.140625" style="45" customWidth="1"/>
    <col min="5151" max="5376" width="12.5703125" style="45"/>
    <col min="5377" max="5377" width="32" style="45" customWidth="1"/>
    <col min="5378" max="5380" width="10.5703125" style="45" customWidth="1"/>
    <col min="5381" max="5381" width="9.5703125" style="45" bestFit="1" customWidth="1"/>
    <col min="5382" max="5382" width="10.5703125" style="45" customWidth="1"/>
    <col min="5383" max="5384" width="11.85546875" style="45" customWidth="1"/>
    <col min="5385" max="5388" width="10.5703125" style="45" customWidth="1"/>
    <col min="5389" max="5391" width="10.42578125" style="45" customWidth="1"/>
    <col min="5392" max="5393" width="10.5703125" style="45" customWidth="1"/>
    <col min="5394" max="5394" width="9.85546875" style="45" customWidth="1"/>
    <col min="5395" max="5395" width="9.7109375" style="45" customWidth="1"/>
    <col min="5396" max="5396" width="10.5703125" style="45" customWidth="1"/>
    <col min="5397" max="5397" width="10.7109375" style="45" customWidth="1"/>
    <col min="5398" max="5398" width="12" style="45" customWidth="1"/>
    <col min="5399" max="5399" width="11.7109375" style="45" customWidth="1"/>
    <col min="5400" max="5400" width="13.42578125" style="45" customWidth="1"/>
    <col min="5401" max="5406" width="15.140625" style="45" customWidth="1"/>
    <col min="5407" max="5632" width="12.5703125" style="45"/>
    <col min="5633" max="5633" width="32" style="45" customWidth="1"/>
    <col min="5634" max="5636" width="10.5703125" style="45" customWidth="1"/>
    <col min="5637" max="5637" width="9.5703125" style="45" bestFit="1" customWidth="1"/>
    <col min="5638" max="5638" width="10.5703125" style="45" customWidth="1"/>
    <col min="5639" max="5640" width="11.85546875" style="45" customWidth="1"/>
    <col min="5641" max="5644" width="10.5703125" style="45" customWidth="1"/>
    <col min="5645" max="5647" width="10.42578125" style="45" customWidth="1"/>
    <col min="5648" max="5649" width="10.5703125" style="45" customWidth="1"/>
    <col min="5650" max="5650" width="9.85546875" style="45" customWidth="1"/>
    <col min="5651" max="5651" width="9.7109375" style="45" customWidth="1"/>
    <col min="5652" max="5652" width="10.5703125" style="45" customWidth="1"/>
    <col min="5653" max="5653" width="10.7109375" style="45" customWidth="1"/>
    <col min="5654" max="5654" width="12" style="45" customWidth="1"/>
    <col min="5655" max="5655" width="11.7109375" style="45" customWidth="1"/>
    <col min="5656" max="5656" width="13.42578125" style="45" customWidth="1"/>
    <col min="5657" max="5662" width="15.140625" style="45" customWidth="1"/>
    <col min="5663" max="5888" width="12.5703125" style="45"/>
    <col min="5889" max="5889" width="32" style="45" customWidth="1"/>
    <col min="5890" max="5892" width="10.5703125" style="45" customWidth="1"/>
    <col min="5893" max="5893" width="9.5703125" style="45" bestFit="1" customWidth="1"/>
    <col min="5894" max="5894" width="10.5703125" style="45" customWidth="1"/>
    <col min="5895" max="5896" width="11.85546875" style="45" customWidth="1"/>
    <col min="5897" max="5900" width="10.5703125" style="45" customWidth="1"/>
    <col min="5901" max="5903" width="10.42578125" style="45" customWidth="1"/>
    <col min="5904" max="5905" width="10.5703125" style="45" customWidth="1"/>
    <col min="5906" max="5906" width="9.85546875" style="45" customWidth="1"/>
    <col min="5907" max="5907" width="9.7109375" style="45" customWidth="1"/>
    <col min="5908" max="5908" width="10.5703125" style="45" customWidth="1"/>
    <col min="5909" max="5909" width="10.7109375" style="45" customWidth="1"/>
    <col min="5910" max="5910" width="12" style="45" customWidth="1"/>
    <col min="5911" max="5911" width="11.7109375" style="45" customWidth="1"/>
    <col min="5912" max="5912" width="13.42578125" style="45" customWidth="1"/>
    <col min="5913" max="5918" width="15.140625" style="45" customWidth="1"/>
    <col min="5919" max="6144" width="12.5703125" style="45"/>
    <col min="6145" max="6145" width="32" style="45" customWidth="1"/>
    <col min="6146" max="6148" width="10.5703125" style="45" customWidth="1"/>
    <col min="6149" max="6149" width="9.5703125" style="45" bestFit="1" customWidth="1"/>
    <col min="6150" max="6150" width="10.5703125" style="45" customWidth="1"/>
    <col min="6151" max="6152" width="11.85546875" style="45" customWidth="1"/>
    <col min="6153" max="6156" width="10.5703125" style="45" customWidth="1"/>
    <col min="6157" max="6159" width="10.42578125" style="45" customWidth="1"/>
    <col min="6160" max="6161" width="10.5703125" style="45" customWidth="1"/>
    <col min="6162" max="6162" width="9.85546875" style="45" customWidth="1"/>
    <col min="6163" max="6163" width="9.7109375" style="45" customWidth="1"/>
    <col min="6164" max="6164" width="10.5703125" style="45" customWidth="1"/>
    <col min="6165" max="6165" width="10.7109375" style="45" customWidth="1"/>
    <col min="6166" max="6166" width="12" style="45" customWidth="1"/>
    <col min="6167" max="6167" width="11.7109375" style="45" customWidth="1"/>
    <col min="6168" max="6168" width="13.42578125" style="45" customWidth="1"/>
    <col min="6169" max="6174" width="15.140625" style="45" customWidth="1"/>
    <col min="6175" max="6400" width="12.5703125" style="45"/>
    <col min="6401" max="6401" width="32" style="45" customWidth="1"/>
    <col min="6402" max="6404" width="10.5703125" style="45" customWidth="1"/>
    <col min="6405" max="6405" width="9.5703125" style="45" bestFit="1" customWidth="1"/>
    <col min="6406" max="6406" width="10.5703125" style="45" customWidth="1"/>
    <col min="6407" max="6408" width="11.85546875" style="45" customWidth="1"/>
    <col min="6409" max="6412" width="10.5703125" style="45" customWidth="1"/>
    <col min="6413" max="6415" width="10.42578125" style="45" customWidth="1"/>
    <col min="6416" max="6417" width="10.5703125" style="45" customWidth="1"/>
    <col min="6418" max="6418" width="9.85546875" style="45" customWidth="1"/>
    <col min="6419" max="6419" width="9.7109375" style="45" customWidth="1"/>
    <col min="6420" max="6420" width="10.5703125" style="45" customWidth="1"/>
    <col min="6421" max="6421" width="10.7109375" style="45" customWidth="1"/>
    <col min="6422" max="6422" width="12" style="45" customWidth="1"/>
    <col min="6423" max="6423" width="11.7109375" style="45" customWidth="1"/>
    <col min="6424" max="6424" width="13.42578125" style="45" customWidth="1"/>
    <col min="6425" max="6430" width="15.140625" style="45" customWidth="1"/>
    <col min="6431" max="6656" width="12.5703125" style="45"/>
    <col min="6657" max="6657" width="32" style="45" customWidth="1"/>
    <col min="6658" max="6660" width="10.5703125" style="45" customWidth="1"/>
    <col min="6661" max="6661" width="9.5703125" style="45" bestFit="1" customWidth="1"/>
    <col min="6662" max="6662" width="10.5703125" style="45" customWidth="1"/>
    <col min="6663" max="6664" width="11.85546875" style="45" customWidth="1"/>
    <col min="6665" max="6668" width="10.5703125" style="45" customWidth="1"/>
    <col min="6669" max="6671" width="10.42578125" style="45" customWidth="1"/>
    <col min="6672" max="6673" width="10.5703125" style="45" customWidth="1"/>
    <col min="6674" max="6674" width="9.85546875" style="45" customWidth="1"/>
    <col min="6675" max="6675" width="9.7109375" style="45" customWidth="1"/>
    <col min="6676" max="6676" width="10.5703125" style="45" customWidth="1"/>
    <col min="6677" max="6677" width="10.7109375" style="45" customWidth="1"/>
    <col min="6678" max="6678" width="12" style="45" customWidth="1"/>
    <col min="6679" max="6679" width="11.7109375" style="45" customWidth="1"/>
    <col min="6680" max="6680" width="13.42578125" style="45" customWidth="1"/>
    <col min="6681" max="6686" width="15.140625" style="45" customWidth="1"/>
    <col min="6687" max="6912" width="12.5703125" style="45"/>
    <col min="6913" max="6913" width="32" style="45" customWidth="1"/>
    <col min="6914" max="6916" width="10.5703125" style="45" customWidth="1"/>
    <col min="6917" max="6917" width="9.5703125" style="45" bestFit="1" customWidth="1"/>
    <col min="6918" max="6918" width="10.5703125" style="45" customWidth="1"/>
    <col min="6919" max="6920" width="11.85546875" style="45" customWidth="1"/>
    <col min="6921" max="6924" width="10.5703125" style="45" customWidth="1"/>
    <col min="6925" max="6927" width="10.42578125" style="45" customWidth="1"/>
    <col min="6928" max="6929" width="10.5703125" style="45" customWidth="1"/>
    <col min="6930" max="6930" width="9.85546875" style="45" customWidth="1"/>
    <col min="6931" max="6931" width="9.7109375" style="45" customWidth="1"/>
    <col min="6932" max="6932" width="10.5703125" style="45" customWidth="1"/>
    <col min="6933" max="6933" width="10.7109375" style="45" customWidth="1"/>
    <col min="6934" max="6934" width="12" style="45" customWidth="1"/>
    <col min="6935" max="6935" width="11.7109375" style="45" customWidth="1"/>
    <col min="6936" max="6936" width="13.42578125" style="45" customWidth="1"/>
    <col min="6937" max="6942" width="15.140625" style="45" customWidth="1"/>
    <col min="6943" max="7168" width="12.5703125" style="45"/>
    <col min="7169" max="7169" width="32" style="45" customWidth="1"/>
    <col min="7170" max="7172" width="10.5703125" style="45" customWidth="1"/>
    <col min="7173" max="7173" width="9.5703125" style="45" bestFit="1" customWidth="1"/>
    <col min="7174" max="7174" width="10.5703125" style="45" customWidth="1"/>
    <col min="7175" max="7176" width="11.85546875" style="45" customWidth="1"/>
    <col min="7177" max="7180" width="10.5703125" style="45" customWidth="1"/>
    <col min="7181" max="7183" width="10.42578125" style="45" customWidth="1"/>
    <col min="7184" max="7185" width="10.5703125" style="45" customWidth="1"/>
    <col min="7186" max="7186" width="9.85546875" style="45" customWidth="1"/>
    <col min="7187" max="7187" width="9.7109375" style="45" customWidth="1"/>
    <col min="7188" max="7188" width="10.5703125" style="45" customWidth="1"/>
    <col min="7189" max="7189" width="10.7109375" style="45" customWidth="1"/>
    <col min="7190" max="7190" width="12" style="45" customWidth="1"/>
    <col min="7191" max="7191" width="11.7109375" style="45" customWidth="1"/>
    <col min="7192" max="7192" width="13.42578125" style="45" customWidth="1"/>
    <col min="7193" max="7198" width="15.140625" style="45" customWidth="1"/>
    <col min="7199" max="7424" width="12.5703125" style="45"/>
    <col min="7425" max="7425" width="32" style="45" customWidth="1"/>
    <col min="7426" max="7428" width="10.5703125" style="45" customWidth="1"/>
    <col min="7429" max="7429" width="9.5703125" style="45" bestFit="1" customWidth="1"/>
    <col min="7430" max="7430" width="10.5703125" style="45" customWidth="1"/>
    <col min="7431" max="7432" width="11.85546875" style="45" customWidth="1"/>
    <col min="7433" max="7436" width="10.5703125" style="45" customWidth="1"/>
    <col min="7437" max="7439" width="10.42578125" style="45" customWidth="1"/>
    <col min="7440" max="7441" width="10.5703125" style="45" customWidth="1"/>
    <col min="7442" max="7442" width="9.85546875" style="45" customWidth="1"/>
    <col min="7443" max="7443" width="9.7109375" style="45" customWidth="1"/>
    <col min="7444" max="7444" width="10.5703125" style="45" customWidth="1"/>
    <col min="7445" max="7445" width="10.7109375" style="45" customWidth="1"/>
    <col min="7446" max="7446" width="12" style="45" customWidth="1"/>
    <col min="7447" max="7447" width="11.7109375" style="45" customWidth="1"/>
    <col min="7448" max="7448" width="13.42578125" style="45" customWidth="1"/>
    <col min="7449" max="7454" width="15.140625" style="45" customWidth="1"/>
    <col min="7455" max="7680" width="12.5703125" style="45"/>
    <col min="7681" max="7681" width="32" style="45" customWidth="1"/>
    <col min="7682" max="7684" width="10.5703125" style="45" customWidth="1"/>
    <col min="7685" max="7685" width="9.5703125" style="45" bestFit="1" customWidth="1"/>
    <col min="7686" max="7686" width="10.5703125" style="45" customWidth="1"/>
    <col min="7687" max="7688" width="11.85546875" style="45" customWidth="1"/>
    <col min="7689" max="7692" width="10.5703125" style="45" customWidth="1"/>
    <col min="7693" max="7695" width="10.42578125" style="45" customWidth="1"/>
    <col min="7696" max="7697" width="10.5703125" style="45" customWidth="1"/>
    <col min="7698" max="7698" width="9.85546875" style="45" customWidth="1"/>
    <col min="7699" max="7699" width="9.7109375" style="45" customWidth="1"/>
    <col min="7700" max="7700" width="10.5703125" style="45" customWidth="1"/>
    <col min="7701" max="7701" width="10.7109375" style="45" customWidth="1"/>
    <col min="7702" max="7702" width="12" style="45" customWidth="1"/>
    <col min="7703" max="7703" width="11.7109375" style="45" customWidth="1"/>
    <col min="7704" max="7704" width="13.42578125" style="45" customWidth="1"/>
    <col min="7705" max="7710" width="15.140625" style="45" customWidth="1"/>
    <col min="7711" max="7936" width="12.5703125" style="45"/>
    <col min="7937" max="7937" width="32" style="45" customWidth="1"/>
    <col min="7938" max="7940" width="10.5703125" style="45" customWidth="1"/>
    <col min="7941" max="7941" width="9.5703125" style="45" bestFit="1" customWidth="1"/>
    <col min="7942" max="7942" width="10.5703125" style="45" customWidth="1"/>
    <col min="7943" max="7944" width="11.85546875" style="45" customWidth="1"/>
    <col min="7945" max="7948" width="10.5703125" style="45" customWidth="1"/>
    <col min="7949" max="7951" width="10.42578125" style="45" customWidth="1"/>
    <col min="7952" max="7953" width="10.5703125" style="45" customWidth="1"/>
    <col min="7954" max="7954" width="9.85546875" style="45" customWidth="1"/>
    <col min="7955" max="7955" width="9.7109375" style="45" customWidth="1"/>
    <col min="7956" max="7956" width="10.5703125" style="45" customWidth="1"/>
    <col min="7957" max="7957" width="10.7109375" style="45" customWidth="1"/>
    <col min="7958" max="7958" width="12" style="45" customWidth="1"/>
    <col min="7959" max="7959" width="11.7109375" style="45" customWidth="1"/>
    <col min="7960" max="7960" width="13.42578125" style="45" customWidth="1"/>
    <col min="7961" max="7966" width="15.140625" style="45" customWidth="1"/>
    <col min="7967" max="8192" width="12.5703125" style="45"/>
    <col min="8193" max="8193" width="32" style="45" customWidth="1"/>
    <col min="8194" max="8196" width="10.5703125" style="45" customWidth="1"/>
    <col min="8197" max="8197" width="9.5703125" style="45" bestFit="1" customWidth="1"/>
    <col min="8198" max="8198" width="10.5703125" style="45" customWidth="1"/>
    <col min="8199" max="8200" width="11.85546875" style="45" customWidth="1"/>
    <col min="8201" max="8204" width="10.5703125" style="45" customWidth="1"/>
    <col min="8205" max="8207" width="10.42578125" style="45" customWidth="1"/>
    <col min="8208" max="8209" width="10.5703125" style="45" customWidth="1"/>
    <col min="8210" max="8210" width="9.85546875" style="45" customWidth="1"/>
    <col min="8211" max="8211" width="9.7109375" style="45" customWidth="1"/>
    <col min="8212" max="8212" width="10.5703125" style="45" customWidth="1"/>
    <col min="8213" max="8213" width="10.7109375" style="45" customWidth="1"/>
    <col min="8214" max="8214" width="12" style="45" customWidth="1"/>
    <col min="8215" max="8215" width="11.7109375" style="45" customWidth="1"/>
    <col min="8216" max="8216" width="13.42578125" style="45" customWidth="1"/>
    <col min="8217" max="8222" width="15.140625" style="45" customWidth="1"/>
    <col min="8223" max="8448" width="12.5703125" style="45"/>
    <col min="8449" max="8449" width="32" style="45" customWidth="1"/>
    <col min="8450" max="8452" width="10.5703125" style="45" customWidth="1"/>
    <col min="8453" max="8453" width="9.5703125" style="45" bestFit="1" customWidth="1"/>
    <col min="8454" max="8454" width="10.5703125" style="45" customWidth="1"/>
    <col min="8455" max="8456" width="11.85546875" style="45" customWidth="1"/>
    <col min="8457" max="8460" width="10.5703125" style="45" customWidth="1"/>
    <col min="8461" max="8463" width="10.42578125" style="45" customWidth="1"/>
    <col min="8464" max="8465" width="10.5703125" style="45" customWidth="1"/>
    <col min="8466" max="8466" width="9.85546875" style="45" customWidth="1"/>
    <col min="8467" max="8467" width="9.7109375" style="45" customWidth="1"/>
    <col min="8468" max="8468" width="10.5703125" style="45" customWidth="1"/>
    <col min="8469" max="8469" width="10.7109375" style="45" customWidth="1"/>
    <col min="8470" max="8470" width="12" style="45" customWidth="1"/>
    <col min="8471" max="8471" width="11.7109375" style="45" customWidth="1"/>
    <col min="8472" max="8472" width="13.42578125" style="45" customWidth="1"/>
    <col min="8473" max="8478" width="15.140625" style="45" customWidth="1"/>
    <col min="8479" max="8704" width="12.5703125" style="45"/>
    <col min="8705" max="8705" width="32" style="45" customWidth="1"/>
    <col min="8706" max="8708" width="10.5703125" style="45" customWidth="1"/>
    <col min="8709" max="8709" width="9.5703125" style="45" bestFit="1" customWidth="1"/>
    <col min="8710" max="8710" width="10.5703125" style="45" customWidth="1"/>
    <col min="8711" max="8712" width="11.85546875" style="45" customWidth="1"/>
    <col min="8713" max="8716" width="10.5703125" style="45" customWidth="1"/>
    <col min="8717" max="8719" width="10.42578125" style="45" customWidth="1"/>
    <col min="8720" max="8721" width="10.5703125" style="45" customWidth="1"/>
    <col min="8722" max="8722" width="9.85546875" style="45" customWidth="1"/>
    <col min="8723" max="8723" width="9.7109375" style="45" customWidth="1"/>
    <col min="8724" max="8724" width="10.5703125" style="45" customWidth="1"/>
    <col min="8725" max="8725" width="10.7109375" style="45" customWidth="1"/>
    <col min="8726" max="8726" width="12" style="45" customWidth="1"/>
    <col min="8727" max="8727" width="11.7109375" style="45" customWidth="1"/>
    <col min="8728" max="8728" width="13.42578125" style="45" customWidth="1"/>
    <col min="8729" max="8734" width="15.140625" style="45" customWidth="1"/>
    <col min="8735" max="8960" width="12.5703125" style="45"/>
    <col min="8961" max="8961" width="32" style="45" customWidth="1"/>
    <col min="8962" max="8964" width="10.5703125" style="45" customWidth="1"/>
    <col min="8965" max="8965" width="9.5703125" style="45" bestFit="1" customWidth="1"/>
    <col min="8966" max="8966" width="10.5703125" style="45" customWidth="1"/>
    <col min="8967" max="8968" width="11.85546875" style="45" customWidth="1"/>
    <col min="8969" max="8972" width="10.5703125" style="45" customWidth="1"/>
    <col min="8973" max="8975" width="10.42578125" style="45" customWidth="1"/>
    <col min="8976" max="8977" width="10.5703125" style="45" customWidth="1"/>
    <col min="8978" max="8978" width="9.85546875" style="45" customWidth="1"/>
    <col min="8979" max="8979" width="9.7109375" style="45" customWidth="1"/>
    <col min="8980" max="8980" width="10.5703125" style="45" customWidth="1"/>
    <col min="8981" max="8981" width="10.7109375" style="45" customWidth="1"/>
    <col min="8982" max="8982" width="12" style="45" customWidth="1"/>
    <col min="8983" max="8983" width="11.7109375" style="45" customWidth="1"/>
    <col min="8984" max="8984" width="13.42578125" style="45" customWidth="1"/>
    <col min="8985" max="8990" width="15.140625" style="45" customWidth="1"/>
    <col min="8991" max="9216" width="12.5703125" style="45"/>
    <col min="9217" max="9217" width="32" style="45" customWidth="1"/>
    <col min="9218" max="9220" width="10.5703125" style="45" customWidth="1"/>
    <col min="9221" max="9221" width="9.5703125" style="45" bestFit="1" customWidth="1"/>
    <col min="9222" max="9222" width="10.5703125" style="45" customWidth="1"/>
    <col min="9223" max="9224" width="11.85546875" style="45" customWidth="1"/>
    <col min="9225" max="9228" width="10.5703125" style="45" customWidth="1"/>
    <col min="9229" max="9231" width="10.42578125" style="45" customWidth="1"/>
    <col min="9232" max="9233" width="10.5703125" style="45" customWidth="1"/>
    <col min="9234" max="9234" width="9.85546875" style="45" customWidth="1"/>
    <col min="9235" max="9235" width="9.7109375" style="45" customWidth="1"/>
    <col min="9236" max="9236" width="10.5703125" style="45" customWidth="1"/>
    <col min="9237" max="9237" width="10.7109375" style="45" customWidth="1"/>
    <col min="9238" max="9238" width="12" style="45" customWidth="1"/>
    <col min="9239" max="9239" width="11.7109375" style="45" customWidth="1"/>
    <col min="9240" max="9240" width="13.42578125" style="45" customWidth="1"/>
    <col min="9241" max="9246" width="15.140625" style="45" customWidth="1"/>
    <col min="9247" max="9472" width="12.5703125" style="45"/>
    <col min="9473" max="9473" width="32" style="45" customWidth="1"/>
    <col min="9474" max="9476" width="10.5703125" style="45" customWidth="1"/>
    <col min="9477" max="9477" width="9.5703125" style="45" bestFit="1" customWidth="1"/>
    <col min="9478" max="9478" width="10.5703125" style="45" customWidth="1"/>
    <col min="9479" max="9480" width="11.85546875" style="45" customWidth="1"/>
    <col min="9481" max="9484" width="10.5703125" style="45" customWidth="1"/>
    <col min="9485" max="9487" width="10.42578125" style="45" customWidth="1"/>
    <col min="9488" max="9489" width="10.5703125" style="45" customWidth="1"/>
    <col min="9490" max="9490" width="9.85546875" style="45" customWidth="1"/>
    <col min="9491" max="9491" width="9.7109375" style="45" customWidth="1"/>
    <col min="9492" max="9492" width="10.5703125" style="45" customWidth="1"/>
    <col min="9493" max="9493" width="10.7109375" style="45" customWidth="1"/>
    <col min="9494" max="9494" width="12" style="45" customWidth="1"/>
    <col min="9495" max="9495" width="11.7109375" style="45" customWidth="1"/>
    <col min="9496" max="9496" width="13.42578125" style="45" customWidth="1"/>
    <col min="9497" max="9502" width="15.140625" style="45" customWidth="1"/>
    <col min="9503" max="9728" width="12.5703125" style="45"/>
    <col min="9729" max="9729" width="32" style="45" customWidth="1"/>
    <col min="9730" max="9732" width="10.5703125" style="45" customWidth="1"/>
    <col min="9733" max="9733" width="9.5703125" style="45" bestFit="1" customWidth="1"/>
    <col min="9734" max="9734" width="10.5703125" style="45" customWidth="1"/>
    <col min="9735" max="9736" width="11.85546875" style="45" customWidth="1"/>
    <col min="9737" max="9740" width="10.5703125" style="45" customWidth="1"/>
    <col min="9741" max="9743" width="10.42578125" style="45" customWidth="1"/>
    <col min="9744" max="9745" width="10.5703125" style="45" customWidth="1"/>
    <col min="9746" max="9746" width="9.85546875" style="45" customWidth="1"/>
    <col min="9747" max="9747" width="9.7109375" style="45" customWidth="1"/>
    <col min="9748" max="9748" width="10.5703125" style="45" customWidth="1"/>
    <col min="9749" max="9749" width="10.7109375" style="45" customWidth="1"/>
    <col min="9750" max="9750" width="12" style="45" customWidth="1"/>
    <col min="9751" max="9751" width="11.7109375" style="45" customWidth="1"/>
    <col min="9752" max="9752" width="13.42578125" style="45" customWidth="1"/>
    <col min="9753" max="9758" width="15.140625" style="45" customWidth="1"/>
    <col min="9759" max="9984" width="12.5703125" style="45"/>
    <col min="9985" max="9985" width="32" style="45" customWidth="1"/>
    <col min="9986" max="9988" width="10.5703125" style="45" customWidth="1"/>
    <col min="9989" max="9989" width="9.5703125" style="45" bestFit="1" customWidth="1"/>
    <col min="9990" max="9990" width="10.5703125" style="45" customWidth="1"/>
    <col min="9991" max="9992" width="11.85546875" style="45" customWidth="1"/>
    <col min="9993" max="9996" width="10.5703125" style="45" customWidth="1"/>
    <col min="9997" max="9999" width="10.42578125" style="45" customWidth="1"/>
    <col min="10000" max="10001" width="10.5703125" style="45" customWidth="1"/>
    <col min="10002" max="10002" width="9.85546875" style="45" customWidth="1"/>
    <col min="10003" max="10003" width="9.7109375" style="45" customWidth="1"/>
    <col min="10004" max="10004" width="10.5703125" style="45" customWidth="1"/>
    <col min="10005" max="10005" width="10.7109375" style="45" customWidth="1"/>
    <col min="10006" max="10006" width="12" style="45" customWidth="1"/>
    <col min="10007" max="10007" width="11.7109375" style="45" customWidth="1"/>
    <col min="10008" max="10008" width="13.42578125" style="45" customWidth="1"/>
    <col min="10009" max="10014" width="15.140625" style="45" customWidth="1"/>
    <col min="10015" max="10240" width="12.5703125" style="45"/>
    <col min="10241" max="10241" width="32" style="45" customWidth="1"/>
    <col min="10242" max="10244" width="10.5703125" style="45" customWidth="1"/>
    <col min="10245" max="10245" width="9.5703125" style="45" bestFit="1" customWidth="1"/>
    <col min="10246" max="10246" width="10.5703125" style="45" customWidth="1"/>
    <col min="10247" max="10248" width="11.85546875" style="45" customWidth="1"/>
    <col min="10249" max="10252" width="10.5703125" style="45" customWidth="1"/>
    <col min="10253" max="10255" width="10.42578125" style="45" customWidth="1"/>
    <col min="10256" max="10257" width="10.5703125" style="45" customWidth="1"/>
    <col min="10258" max="10258" width="9.85546875" style="45" customWidth="1"/>
    <col min="10259" max="10259" width="9.7109375" style="45" customWidth="1"/>
    <col min="10260" max="10260" width="10.5703125" style="45" customWidth="1"/>
    <col min="10261" max="10261" width="10.7109375" style="45" customWidth="1"/>
    <col min="10262" max="10262" width="12" style="45" customWidth="1"/>
    <col min="10263" max="10263" width="11.7109375" style="45" customWidth="1"/>
    <col min="10264" max="10264" width="13.42578125" style="45" customWidth="1"/>
    <col min="10265" max="10270" width="15.140625" style="45" customWidth="1"/>
    <col min="10271" max="10496" width="12.5703125" style="45"/>
    <col min="10497" max="10497" width="32" style="45" customWidth="1"/>
    <col min="10498" max="10500" width="10.5703125" style="45" customWidth="1"/>
    <col min="10501" max="10501" width="9.5703125" style="45" bestFit="1" customWidth="1"/>
    <col min="10502" max="10502" width="10.5703125" style="45" customWidth="1"/>
    <col min="10503" max="10504" width="11.85546875" style="45" customWidth="1"/>
    <col min="10505" max="10508" width="10.5703125" style="45" customWidth="1"/>
    <col min="10509" max="10511" width="10.42578125" style="45" customWidth="1"/>
    <col min="10512" max="10513" width="10.5703125" style="45" customWidth="1"/>
    <col min="10514" max="10514" width="9.85546875" style="45" customWidth="1"/>
    <col min="10515" max="10515" width="9.7109375" style="45" customWidth="1"/>
    <col min="10516" max="10516" width="10.5703125" style="45" customWidth="1"/>
    <col min="10517" max="10517" width="10.7109375" style="45" customWidth="1"/>
    <col min="10518" max="10518" width="12" style="45" customWidth="1"/>
    <col min="10519" max="10519" width="11.7109375" style="45" customWidth="1"/>
    <col min="10520" max="10520" width="13.42578125" style="45" customWidth="1"/>
    <col min="10521" max="10526" width="15.140625" style="45" customWidth="1"/>
    <col min="10527" max="10752" width="12.5703125" style="45"/>
    <col min="10753" max="10753" width="32" style="45" customWidth="1"/>
    <col min="10754" max="10756" width="10.5703125" style="45" customWidth="1"/>
    <col min="10757" max="10757" width="9.5703125" style="45" bestFit="1" customWidth="1"/>
    <col min="10758" max="10758" width="10.5703125" style="45" customWidth="1"/>
    <col min="10759" max="10760" width="11.85546875" style="45" customWidth="1"/>
    <col min="10761" max="10764" width="10.5703125" style="45" customWidth="1"/>
    <col min="10765" max="10767" width="10.42578125" style="45" customWidth="1"/>
    <col min="10768" max="10769" width="10.5703125" style="45" customWidth="1"/>
    <col min="10770" max="10770" width="9.85546875" style="45" customWidth="1"/>
    <col min="10771" max="10771" width="9.7109375" style="45" customWidth="1"/>
    <col min="10772" max="10772" width="10.5703125" style="45" customWidth="1"/>
    <col min="10773" max="10773" width="10.7109375" style="45" customWidth="1"/>
    <col min="10774" max="10774" width="12" style="45" customWidth="1"/>
    <col min="10775" max="10775" width="11.7109375" style="45" customWidth="1"/>
    <col min="10776" max="10776" width="13.42578125" style="45" customWidth="1"/>
    <col min="10777" max="10782" width="15.140625" style="45" customWidth="1"/>
    <col min="10783" max="11008" width="12.5703125" style="45"/>
    <col min="11009" max="11009" width="32" style="45" customWidth="1"/>
    <col min="11010" max="11012" width="10.5703125" style="45" customWidth="1"/>
    <col min="11013" max="11013" width="9.5703125" style="45" bestFit="1" customWidth="1"/>
    <col min="11014" max="11014" width="10.5703125" style="45" customWidth="1"/>
    <col min="11015" max="11016" width="11.85546875" style="45" customWidth="1"/>
    <col min="11017" max="11020" width="10.5703125" style="45" customWidth="1"/>
    <col min="11021" max="11023" width="10.42578125" style="45" customWidth="1"/>
    <col min="11024" max="11025" width="10.5703125" style="45" customWidth="1"/>
    <col min="11026" max="11026" width="9.85546875" style="45" customWidth="1"/>
    <col min="11027" max="11027" width="9.7109375" style="45" customWidth="1"/>
    <col min="11028" max="11028" width="10.5703125" style="45" customWidth="1"/>
    <col min="11029" max="11029" width="10.7109375" style="45" customWidth="1"/>
    <col min="11030" max="11030" width="12" style="45" customWidth="1"/>
    <col min="11031" max="11031" width="11.7109375" style="45" customWidth="1"/>
    <col min="11032" max="11032" width="13.42578125" style="45" customWidth="1"/>
    <col min="11033" max="11038" width="15.140625" style="45" customWidth="1"/>
    <col min="11039" max="11264" width="12.5703125" style="45"/>
    <col min="11265" max="11265" width="32" style="45" customWidth="1"/>
    <col min="11266" max="11268" width="10.5703125" style="45" customWidth="1"/>
    <col min="11269" max="11269" width="9.5703125" style="45" bestFit="1" customWidth="1"/>
    <col min="11270" max="11270" width="10.5703125" style="45" customWidth="1"/>
    <col min="11271" max="11272" width="11.85546875" style="45" customWidth="1"/>
    <col min="11273" max="11276" width="10.5703125" style="45" customWidth="1"/>
    <col min="11277" max="11279" width="10.42578125" style="45" customWidth="1"/>
    <col min="11280" max="11281" width="10.5703125" style="45" customWidth="1"/>
    <col min="11282" max="11282" width="9.85546875" style="45" customWidth="1"/>
    <col min="11283" max="11283" width="9.7109375" style="45" customWidth="1"/>
    <col min="11284" max="11284" width="10.5703125" style="45" customWidth="1"/>
    <col min="11285" max="11285" width="10.7109375" style="45" customWidth="1"/>
    <col min="11286" max="11286" width="12" style="45" customWidth="1"/>
    <col min="11287" max="11287" width="11.7109375" style="45" customWidth="1"/>
    <col min="11288" max="11288" width="13.42578125" style="45" customWidth="1"/>
    <col min="11289" max="11294" width="15.140625" style="45" customWidth="1"/>
    <col min="11295" max="11520" width="12.5703125" style="45"/>
    <col min="11521" max="11521" width="32" style="45" customWidth="1"/>
    <col min="11522" max="11524" width="10.5703125" style="45" customWidth="1"/>
    <col min="11525" max="11525" width="9.5703125" style="45" bestFit="1" customWidth="1"/>
    <col min="11526" max="11526" width="10.5703125" style="45" customWidth="1"/>
    <col min="11527" max="11528" width="11.85546875" style="45" customWidth="1"/>
    <col min="11529" max="11532" width="10.5703125" style="45" customWidth="1"/>
    <col min="11533" max="11535" width="10.42578125" style="45" customWidth="1"/>
    <col min="11536" max="11537" width="10.5703125" style="45" customWidth="1"/>
    <col min="11538" max="11538" width="9.85546875" style="45" customWidth="1"/>
    <col min="11539" max="11539" width="9.7109375" style="45" customWidth="1"/>
    <col min="11540" max="11540" width="10.5703125" style="45" customWidth="1"/>
    <col min="11541" max="11541" width="10.7109375" style="45" customWidth="1"/>
    <col min="11542" max="11542" width="12" style="45" customWidth="1"/>
    <col min="11543" max="11543" width="11.7109375" style="45" customWidth="1"/>
    <col min="11544" max="11544" width="13.42578125" style="45" customWidth="1"/>
    <col min="11545" max="11550" width="15.140625" style="45" customWidth="1"/>
    <col min="11551" max="11776" width="12.5703125" style="45"/>
    <col min="11777" max="11777" width="32" style="45" customWidth="1"/>
    <col min="11778" max="11780" width="10.5703125" style="45" customWidth="1"/>
    <col min="11781" max="11781" width="9.5703125" style="45" bestFit="1" customWidth="1"/>
    <col min="11782" max="11782" width="10.5703125" style="45" customWidth="1"/>
    <col min="11783" max="11784" width="11.85546875" style="45" customWidth="1"/>
    <col min="11785" max="11788" width="10.5703125" style="45" customWidth="1"/>
    <col min="11789" max="11791" width="10.42578125" style="45" customWidth="1"/>
    <col min="11792" max="11793" width="10.5703125" style="45" customWidth="1"/>
    <col min="11794" max="11794" width="9.85546875" style="45" customWidth="1"/>
    <col min="11795" max="11795" width="9.7109375" style="45" customWidth="1"/>
    <col min="11796" max="11796" width="10.5703125" style="45" customWidth="1"/>
    <col min="11797" max="11797" width="10.7109375" style="45" customWidth="1"/>
    <col min="11798" max="11798" width="12" style="45" customWidth="1"/>
    <col min="11799" max="11799" width="11.7109375" style="45" customWidth="1"/>
    <col min="11800" max="11800" width="13.42578125" style="45" customWidth="1"/>
    <col min="11801" max="11806" width="15.140625" style="45" customWidth="1"/>
    <col min="11807" max="12032" width="12.5703125" style="45"/>
    <col min="12033" max="12033" width="32" style="45" customWidth="1"/>
    <col min="12034" max="12036" width="10.5703125" style="45" customWidth="1"/>
    <col min="12037" max="12037" width="9.5703125" style="45" bestFit="1" customWidth="1"/>
    <col min="12038" max="12038" width="10.5703125" style="45" customWidth="1"/>
    <col min="12039" max="12040" width="11.85546875" style="45" customWidth="1"/>
    <col min="12041" max="12044" width="10.5703125" style="45" customWidth="1"/>
    <col min="12045" max="12047" width="10.42578125" style="45" customWidth="1"/>
    <col min="12048" max="12049" width="10.5703125" style="45" customWidth="1"/>
    <col min="12050" max="12050" width="9.85546875" style="45" customWidth="1"/>
    <col min="12051" max="12051" width="9.7109375" style="45" customWidth="1"/>
    <col min="12052" max="12052" width="10.5703125" style="45" customWidth="1"/>
    <col min="12053" max="12053" width="10.7109375" style="45" customWidth="1"/>
    <col min="12054" max="12054" width="12" style="45" customWidth="1"/>
    <col min="12055" max="12055" width="11.7109375" style="45" customWidth="1"/>
    <col min="12056" max="12056" width="13.42578125" style="45" customWidth="1"/>
    <col min="12057" max="12062" width="15.140625" style="45" customWidth="1"/>
    <col min="12063" max="12288" width="12.5703125" style="45"/>
    <col min="12289" max="12289" width="32" style="45" customWidth="1"/>
    <col min="12290" max="12292" width="10.5703125" style="45" customWidth="1"/>
    <col min="12293" max="12293" width="9.5703125" style="45" bestFit="1" customWidth="1"/>
    <col min="12294" max="12294" width="10.5703125" style="45" customWidth="1"/>
    <col min="12295" max="12296" width="11.85546875" style="45" customWidth="1"/>
    <col min="12297" max="12300" width="10.5703125" style="45" customWidth="1"/>
    <col min="12301" max="12303" width="10.42578125" style="45" customWidth="1"/>
    <col min="12304" max="12305" width="10.5703125" style="45" customWidth="1"/>
    <col min="12306" max="12306" width="9.85546875" style="45" customWidth="1"/>
    <col min="12307" max="12307" width="9.7109375" style="45" customWidth="1"/>
    <col min="12308" max="12308" width="10.5703125" style="45" customWidth="1"/>
    <col min="12309" max="12309" width="10.7109375" style="45" customWidth="1"/>
    <col min="12310" max="12310" width="12" style="45" customWidth="1"/>
    <col min="12311" max="12311" width="11.7109375" style="45" customWidth="1"/>
    <col min="12312" max="12312" width="13.42578125" style="45" customWidth="1"/>
    <col min="12313" max="12318" width="15.140625" style="45" customWidth="1"/>
    <col min="12319" max="12544" width="12.5703125" style="45"/>
    <col min="12545" max="12545" width="32" style="45" customWidth="1"/>
    <col min="12546" max="12548" width="10.5703125" style="45" customWidth="1"/>
    <col min="12549" max="12549" width="9.5703125" style="45" bestFit="1" customWidth="1"/>
    <col min="12550" max="12550" width="10.5703125" style="45" customWidth="1"/>
    <col min="12551" max="12552" width="11.85546875" style="45" customWidth="1"/>
    <col min="12553" max="12556" width="10.5703125" style="45" customWidth="1"/>
    <col min="12557" max="12559" width="10.42578125" style="45" customWidth="1"/>
    <col min="12560" max="12561" width="10.5703125" style="45" customWidth="1"/>
    <col min="12562" max="12562" width="9.85546875" style="45" customWidth="1"/>
    <col min="12563" max="12563" width="9.7109375" style="45" customWidth="1"/>
    <col min="12564" max="12564" width="10.5703125" style="45" customWidth="1"/>
    <col min="12565" max="12565" width="10.7109375" style="45" customWidth="1"/>
    <col min="12566" max="12566" width="12" style="45" customWidth="1"/>
    <col min="12567" max="12567" width="11.7109375" style="45" customWidth="1"/>
    <col min="12568" max="12568" width="13.42578125" style="45" customWidth="1"/>
    <col min="12569" max="12574" width="15.140625" style="45" customWidth="1"/>
    <col min="12575" max="12800" width="12.5703125" style="45"/>
    <col min="12801" max="12801" width="32" style="45" customWidth="1"/>
    <col min="12802" max="12804" width="10.5703125" style="45" customWidth="1"/>
    <col min="12805" max="12805" width="9.5703125" style="45" bestFit="1" customWidth="1"/>
    <col min="12806" max="12806" width="10.5703125" style="45" customWidth="1"/>
    <col min="12807" max="12808" width="11.85546875" style="45" customWidth="1"/>
    <col min="12809" max="12812" width="10.5703125" style="45" customWidth="1"/>
    <col min="12813" max="12815" width="10.42578125" style="45" customWidth="1"/>
    <col min="12816" max="12817" width="10.5703125" style="45" customWidth="1"/>
    <col min="12818" max="12818" width="9.85546875" style="45" customWidth="1"/>
    <col min="12819" max="12819" width="9.7109375" style="45" customWidth="1"/>
    <col min="12820" max="12820" width="10.5703125" style="45" customWidth="1"/>
    <col min="12821" max="12821" width="10.7109375" style="45" customWidth="1"/>
    <col min="12822" max="12822" width="12" style="45" customWidth="1"/>
    <col min="12823" max="12823" width="11.7109375" style="45" customWidth="1"/>
    <col min="12824" max="12824" width="13.42578125" style="45" customWidth="1"/>
    <col min="12825" max="12830" width="15.140625" style="45" customWidth="1"/>
    <col min="12831" max="13056" width="12.5703125" style="45"/>
    <col min="13057" max="13057" width="32" style="45" customWidth="1"/>
    <col min="13058" max="13060" width="10.5703125" style="45" customWidth="1"/>
    <col min="13061" max="13061" width="9.5703125" style="45" bestFit="1" customWidth="1"/>
    <col min="13062" max="13062" width="10.5703125" style="45" customWidth="1"/>
    <col min="13063" max="13064" width="11.85546875" style="45" customWidth="1"/>
    <col min="13065" max="13068" width="10.5703125" style="45" customWidth="1"/>
    <col min="13069" max="13071" width="10.42578125" style="45" customWidth="1"/>
    <col min="13072" max="13073" width="10.5703125" style="45" customWidth="1"/>
    <col min="13074" max="13074" width="9.85546875" style="45" customWidth="1"/>
    <col min="13075" max="13075" width="9.7109375" style="45" customWidth="1"/>
    <col min="13076" max="13076" width="10.5703125" style="45" customWidth="1"/>
    <col min="13077" max="13077" width="10.7109375" style="45" customWidth="1"/>
    <col min="13078" max="13078" width="12" style="45" customWidth="1"/>
    <col min="13079" max="13079" width="11.7109375" style="45" customWidth="1"/>
    <col min="13080" max="13080" width="13.42578125" style="45" customWidth="1"/>
    <col min="13081" max="13086" width="15.140625" style="45" customWidth="1"/>
    <col min="13087" max="13312" width="12.5703125" style="45"/>
    <col min="13313" max="13313" width="32" style="45" customWidth="1"/>
    <col min="13314" max="13316" width="10.5703125" style="45" customWidth="1"/>
    <col min="13317" max="13317" width="9.5703125" style="45" bestFit="1" customWidth="1"/>
    <col min="13318" max="13318" width="10.5703125" style="45" customWidth="1"/>
    <col min="13319" max="13320" width="11.85546875" style="45" customWidth="1"/>
    <col min="13321" max="13324" width="10.5703125" style="45" customWidth="1"/>
    <col min="13325" max="13327" width="10.42578125" style="45" customWidth="1"/>
    <col min="13328" max="13329" width="10.5703125" style="45" customWidth="1"/>
    <col min="13330" max="13330" width="9.85546875" style="45" customWidth="1"/>
    <col min="13331" max="13331" width="9.7109375" style="45" customWidth="1"/>
    <col min="13332" max="13332" width="10.5703125" style="45" customWidth="1"/>
    <col min="13333" max="13333" width="10.7109375" style="45" customWidth="1"/>
    <col min="13334" max="13334" width="12" style="45" customWidth="1"/>
    <col min="13335" max="13335" width="11.7109375" style="45" customWidth="1"/>
    <col min="13336" max="13336" width="13.42578125" style="45" customWidth="1"/>
    <col min="13337" max="13342" width="15.140625" style="45" customWidth="1"/>
    <col min="13343" max="13568" width="12.5703125" style="45"/>
    <col min="13569" max="13569" width="32" style="45" customWidth="1"/>
    <col min="13570" max="13572" width="10.5703125" style="45" customWidth="1"/>
    <col min="13573" max="13573" width="9.5703125" style="45" bestFit="1" customWidth="1"/>
    <col min="13574" max="13574" width="10.5703125" style="45" customWidth="1"/>
    <col min="13575" max="13576" width="11.85546875" style="45" customWidth="1"/>
    <col min="13577" max="13580" width="10.5703125" style="45" customWidth="1"/>
    <col min="13581" max="13583" width="10.42578125" style="45" customWidth="1"/>
    <col min="13584" max="13585" width="10.5703125" style="45" customWidth="1"/>
    <col min="13586" max="13586" width="9.85546875" style="45" customWidth="1"/>
    <col min="13587" max="13587" width="9.7109375" style="45" customWidth="1"/>
    <col min="13588" max="13588" width="10.5703125" style="45" customWidth="1"/>
    <col min="13589" max="13589" width="10.7109375" style="45" customWidth="1"/>
    <col min="13590" max="13590" width="12" style="45" customWidth="1"/>
    <col min="13591" max="13591" width="11.7109375" style="45" customWidth="1"/>
    <col min="13592" max="13592" width="13.42578125" style="45" customWidth="1"/>
    <col min="13593" max="13598" width="15.140625" style="45" customWidth="1"/>
    <col min="13599" max="13824" width="12.5703125" style="45"/>
    <col min="13825" max="13825" width="32" style="45" customWidth="1"/>
    <col min="13826" max="13828" width="10.5703125" style="45" customWidth="1"/>
    <col min="13829" max="13829" width="9.5703125" style="45" bestFit="1" customWidth="1"/>
    <col min="13830" max="13830" width="10.5703125" style="45" customWidth="1"/>
    <col min="13831" max="13832" width="11.85546875" style="45" customWidth="1"/>
    <col min="13833" max="13836" width="10.5703125" style="45" customWidth="1"/>
    <col min="13837" max="13839" width="10.42578125" style="45" customWidth="1"/>
    <col min="13840" max="13841" width="10.5703125" style="45" customWidth="1"/>
    <col min="13842" max="13842" width="9.85546875" style="45" customWidth="1"/>
    <col min="13843" max="13843" width="9.7109375" style="45" customWidth="1"/>
    <col min="13844" max="13844" width="10.5703125" style="45" customWidth="1"/>
    <col min="13845" max="13845" width="10.7109375" style="45" customWidth="1"/>
    <col min="13846" max="13846" width="12" style="45" customWidth="1"/>
    <col min="13847" max="13847" width="11.7109375" style="45" customWidth="1"/>
    <col min="13848" max="13848" width="13.42578125" style="45" customWidth="1"/>
    <col min="13849" max="13854" width="15.140625" style="45" customWidth="1"/>
    <col min="13855" max="14080" width="12.5703125" style="45"/>
    <col min="14081" max="14081" width="32" style="45" customWidth="1"/>
    <col min="14082" max="14084" width="10.5703125" style="45" customWidth="1"/>
    <col min="14085" max="14085" width="9.5703125" style="45" bestFit="1" customWidth="1"/>
    <col min="14086" max="14086" width="10.5703125" style="45" customWidth="1"/>
    <col min="14087" max="14088" width="11.85546875" style="45" customWidth="1"/>
    <col min="14089" max="14092" width="10.5703125" style="45" customWidth="1"/>
    <col min="14093" max="14095" width="10.42578125" style="45" customWidth="1"/>
    <col min="14096" max="14097" width="10.5703125" style="45" customWidth="1"/>
    <col min="14098" max="14098" width="9.85546875" style="45" customWidth="1"/>
    <col min="14099" max="14099" width="9.7109375" style="45" customWidth="1"/>
    <col min="14100" max="14100" width="10.5703125" style="45" customWidth="1"/>
    <col min="14101" max="14101" width="10.7109375" style="45" customWidth="1"/>
    <col min="14102" max="14102" width="12" style="45" customWidth="1"/>
    <col min="14103" max="14103" width="11.7109375" style="45" customWidth="1"/>
    <col min="14104" max="14104" width="13.42578125" style="45" customWidth="1"/>
    <col min="14105" max="14110" width="15.140625" style="45" customWidth="1"/>
    <col min="14111" max="14336" width="12.5703125" style="45"/>
    <col min="14337" max="14337" width="32" style="45" customWidth="1"/>
    <col min="14338" max="14340" width="10.5703125" style="45" customWidth="1"/>
    <col min="14341" max="14341" width="9.5703125" style="45" bestFit="1" customWidth="1"/>
    <col min="14342" max="14342" width="10.5703125" style="45" customWidth="1"/>
    <col min="14343" max="14344" width="11.85546875" style="45" customWidth="1"/>
    <col min="14345" max="14348" width="10.5703125" style="45" customWidth="1"/>
    <col min="14349" max="14351" width="10.42578125" style="45" customWidth="1"/>
    <col min="14352" max="14353" width="10.5703125" style="45" customWidth="1"/>
    <col min="14354" max="14354" width="9.85546875" style="45" customWidth="1"/>
    <col min="14355" max="14355" width="9.7109375" style="45" customWidth="1"/>
    <col min="14356" max="14356" width="10.5703125" style="45" customWidth="1"/>
    <col min="14357" max="14357" width="10.7109375" style="45" customWidth="1"/>
    <col min="14358" max="14358" width="12" style="45" customWidth="1"/>
    <col min="14359" max="14359" width="11.7109375" style="45" customWidth="1"/>
    <col min="14360" max="14360" width="13.42578125" style="45" customWidth="1"/>
    <col min="14361" max="14366" width="15.140625" style="45" customWidth="1"/>
    <col min="14367" max="14592" width="12.5703125" style="45"/>
    <col min="14593" max="14593" width="32" style="45" customWidth="1"/>
    <col min="14594" max="14596" width="10.5703125" style="45" customWidth="1"/>
    <col min="14597" max="14597" width="9.5703125" style="45" bestFit="1" customWidth="1"/>
    <col min="14598" max="14598" width="10.5703125" style="45" customWidth="1"/>
    <col min="14599" max="14600" width="11.85546875" style="45" customWidth="1"/>
    <col min="14601" max="14604" width="10.5703125" style="45" customWidth="1"/>
    <col min="14605" max="14607" width="10.42578125" style="45" customWidth="1"/>
    <col min="14608" max="14609" width="10.5703125" style="45" customWidth="1"/>
    <col min="14610" max="14610" width="9.85546875" style="45" customWidth="1"/>
    <col min="14611" max="14611" width="9.7109375" style="45" customWidth="1"/>
    <col min="14612" max="14612" width="10.5703125" style="45" customWidth="1"/>
    <col min="14613" max="14613" width="10.7109375" style="45" customWidth="1"/>
    <col min="14614" max="14614" width="12" style="45" customWidth="1"/>
    <col min="14615" max="14615" width="11.7109375" style="45" customWidth="1"/>
    <col min="14616" max="14616" width="13.42578125" style="45" customWidth="1"/>
    <col min="14617" max="14622" width="15.140625" style="45" customWidth="1"/>
    <col min="14623" max="14848" width="12.5703125" style="45"/>
    <col min="14849" max="14849" width="32" style="45" customWidth="1"/>
    <col min="14850" max="14852" width="10.5703125" style="45" customWidth="1"/>
    <col min="14853" max="14853" width="9.5703125" style="45" bestFit="1" customWidth="1"/>
    <col min="14854" max="14854" width="10.5703125" style="45" customWidth="1"/>
    <col min="14855" max="14856" width="11.85546875" style="45" customWidth="1"/>
    <col min="14857" max="14860" width="10.5703125" style="45" customWidth="1"/>
    <col min="14861" max="14863" width="10.42578125" style="45" customWidth="1"/>
    <col min="14864" max="14865" width="10.5703125" style="45" customWidth="1"/>
    <col min="14866" max="14866" width="9.85546875" style="45" customWidth="1"/>
    <col min="14867" max="14867" width="9.7109375" style="45" customWidth="1"/>
    <col min="14868" max="14868" width="10.5703125" style="45" customWidth="1"/>
    <col min="14869" max="14869" width="10.7109375" style="45" customWidth="1"/>
    <col min="14870" max="14870" width="12" style="45" customWidth="1"/>
    <col min="14871" max="14871" width="11.7109375" style="45" customWidth="1"/>
    <col min="14872" max="14872" width="13.42578125" style="45" customWidth="1"/>
    <col min="14873" max="14878" width="15.140625" style="45" customWidth="1"/>
    <col min="14879" max="15104" width="12.5703125" style="45"/>
    <col min="15105" max="15105" width="32" style="45" customWidth="1"/>
    <col min="15106" max="15108" width="10.5703125" style="45" customWidth="1"/>
    <col min="15109" max="15109" width="9.5703125" style="45" bestFit="1" customWidth="1"/>
    <col min="15110" max="15110" width="10.5703125" style="45" customWidth="1"/>
    <col min="15111" max="15112" width="11.85546875" style="45" customWidth="1"/>
    <col min="15113" max="15116" width="10.5703125" style="45" customWidth="1"/>
    <col min="15117" max="15119" width="10.42578125" style="45" customWidth="1"/>
    <col min="15120" max="15121" width="10.5703125" style="45" customWidth="1"/>
    <col min="15122" max="15122" width="9.85546875" style="45" customWidth="1"/>
    <col min="15123" max="15123" width="9.7109375" style="45" customWidth="1"/>
    <col min="15124" max="15124" width="10.5703125" style="45" customWidth="1"/>
    <col min="15125" max="15125" width="10.7109375" style="45" customWidth="1"/>
    <col min="15126" max="15126" width="12" style="45" customWidth="1"/>
    <col min="15127" max="15127" width="11.7109375" style="45" customWidth="1"/>
    <col min="15128" max="15128" width="13.42578125" style="45" customWidth="1"/>
    <col min="15129" max="15134" width="15.140625" style="45" customWidth="1"/>
    <col min="15135" max="15360" width="12.5703125" style="45"/>
    <col min="15361" max="15361" width="32" style="45" customWidth="1"/>
    <col min="15362" max="15364" width="10.5703125" style="45" customWidth="1"/>
    <col min="15365" max="15365" width="9.5703125" style="45" bestFit="1" customWidth="1"/>
    <col min="15366" max="15366" width="10.5703125" style="45" customWidth="1"/>
    <col min="15367" max="15368" width="11.85546875" style="45" customWidth="1"/>
    <col min="15369" max="15372" width="10.5703125" style="45" customWidth="1"/>
    <col min="15373" max="15375" width="10.42578125" style="45" customWidth="1"/>
    <col min="15376" max="15377" width="10.5703125" style="45" customWidth="1"/>
    <col min="15378" max="15378" width="9.85546875" style="45" customWidth="1"/>
    <col min="15379" max="15379" width="9.7109375" style="45" customWidth="1"/>
    <col min="15380" max="15380" width="10.5703125" style="45" customWidth="1"/>
    <col min="15381" max="15381" width="10.7109375" style="45" customWidth="1"/>
    <col min="15382" max="15382" width="12" style="45" customWidth="1"/>
    <col min="15383" max="15383" width="11.7109375" style="45" customWidth="1"/>
    <col min="15384" max="15384" width="13.42578125" style="45" customWidth="1"/>
    <col min="15385" max="15390" width="15.140625" style="45" customWidth="1"/>
    <col min="15391" max="15616" width="12.5703125" style="45"/>
    <col min="15617" max="15617" width="32" style="45" customWidth="1"/>
    <col min="15618" max="15620" width="10.5703125" style="45" customWidth="1"/>
    <col min="15621" max="15621" width="9.5703125" style="45" bestFit="1" customWidth="1"/>
    <col min="15622" max="15622" width="10.5703125" style="45" customWidth="1"/>
    <col min="15623" max="15624" width="11.85546875" style="45" customWidth="1"/>
    <col min="15625" max="15628" width="10.5703125" style="45" customWidth="1"/>
    <col min="15629" max="15631" width="10.42578125" style="45" customWidth="1"/>
    <col min="15632" max="15633" width="10.5703125" style="45" customWidth="1"/>
    <col min="15634" max="15634" width="9.85546875" style="45" customWidth="1"/>
    <col min="15635" max="15635" width="9.7109375" style="45" customWidth="1"/>
    <col min="15636" max="15636" width="10.5703125" style="45" customWidth="1"/>
    <col min="15637" max="15637" width="10.7109375" style="45" customWidth="1"/>
    <col min="15638" max="15638" width="12" style="45" customWidth="1"/>
    <col min="15639" max="15639" width="11.7109375" style="45" customWidth="1"/>
    <col min="15640" max="15640" width="13.42578125" style="45" customWidth="1"/>
    <col min="15641" max="15646" width="15.140625" style="45" customWidth="1"/>
    <col min="15647" max="15872" width="12.5703125" style="45"/>
    <col min="15873" max="15873" width="32" style="45" customWidth="1"/>
    <col min="15874" max="15876" width="10.5703125" style="45" customWidth="1"/>
    <col min="15877" max="15877" width="9.5703125" style="45" bestFit="1" customWidth="1"/>
    <col min="15878" max="15878" width="10.5703125" style="45" customWidth="1"/>
    <col min="15879" max="15880" width="11.85546875" style="45" customWidth="1"/>
    <col min="15881" max="15884" width="10.5703125" style="45" customWidth="1"/>
    <col min="15885" max="15887" width="10.42578125" style="45" customWidth="1"/>
    <col min="15888" max="15889" width="10.5703125" style="45" customWidth="1"/>
    <col min="15890" max="15890" width="9.85546875" style="45" customWidth="1"/>
    <col min="15891" max="15891" width="9.7109375" style="45" customWidth="1"/>
    <col min="15892" max="15892" width="10.5703125" style="45" customWidth="1"/>
    <col min="15893" max="15893" width="10.7109375" style="45" customWidth="1"/>
    <col min="15894" max="15894" width="12" style="45" customWidth="1"/>
    <col min="15895" max="15895" width="11.7109375" style="45" customWidth="1"/>
    <col min="15896" max="15896" width="13.42578125" style="45" customWidth="1"/>
    <col min="15897" max="15902" width="15.140625" style="45" customWidth="1"/>
    <col min="15903" max="16128" width="12.5703125" style="45"/>
    <col min="16129" max="16129" width="32" style="45" customWidth="1"/>
    <col min="16130" max="16132" width="10.5703125" style="45" customWidth="1"/>
    <col min="16133" max="16133" width="9.5703125" style="45" bestFit="1" customWidth="1"/>
    <col min="16134" max="16134" width="10.5703125" style="45" customWidth="1"/>
    <col min="16135" max="16136" width="11.85546875" style="45" customWidth="1"/>
    <col min="16137" max="16140" width="10.5703125" style="45" customWidth="1"/>
    <col min="16141" max="16143" width="10.42578125" style="45" customWidth="1"/>
    <col min="16144" max="16145" width="10.5703125" style="45" customWidth="1"/>
    <col min="16146" max="16146" width="9.85546875" style="45" customWidth="1"/>
    <col min="16147" max="16147" width="9.7109375" style="45" customWidth="1"/>
    <col min="16148" max="16148" width="10.5703125" style="45" customWidth="1"/>
    <col min="16149" max="16149" width="10.7109375" style="45" customWidth="1"/>
    <col min="16150" max="16150" width="12" style="45" customWidth="1"/>
    <col min="16151" max="16151" width="11.7109375" style="45" customWidth="1"/>
    <col min="16152" max="16152" width="13.42578125" style="45" customWidth="1"/>
    <col min="16153" max="16158" width="15.140625" style="45" customWidth="1"/>
    <col min="16159" max="16384" width="12.5703125" style="45"/>
  </cols>
  <sheetData>
    <row r="1" spans="1:26" ht="18" customHeight="1">
      <c r="A1" s="1416" t="s">
        <v>1217</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row>
    <row r="2" spans="1:26" s="41" customFormat="1" ht="24.75" customHeight="1">
      <c r="A2" s="3" t="s">
        <v>1029</v>
      </c>
      <c r="B2" s="3"/>
      <c r="C2" s="3"/>
      <c r="D2" s="3"/>
      <c r="E2" s="3"/>
      <c r="F2" s="3"/>
      <c r="G2" s="3"/>
      <c r="H2" s="3"/>
      <c r="I2" s="3"/>
      <c r="J2" s="3"/>
      <c r="K2" s="3"/>
      <c r="L2" s="3"/>
      <c r="M2" s="3"/>
      <c r="N2" s="3"/>
      <c r="O2" s="3"/>
      <c r="P2" s="3"/>
      <c r="Q2" s="3"/>
      <c r="R2" s="3"/>
      <c r="S2" s="3"/>
      <c r="T2" s="3"/>
      <c r="U2" s="3"/>
      <c r="V2" s="3"/>
      <c r="W2" s="3"/>
      <c r="X2" s="3"/>
    </row>
    <row r="3" spans="1:26" s="378" customFormat="1" ht="26.25" customHeight="1">
      <c r="A3" s="170">
        <v>45382</v>
      </c>
      <c r="B3" s="1103"/>
      <c r="C3" s="1104"/>
      <c r="D3" s="1104"/>
      <c r="E3" s="1104"/>
      <c r="F3" s="1104"/>
      <c r="G3" s="1104"/>
      <c r="H3" s="1104"/>
      <c r="I3" s="1104"/>
      <c r="J3" s="1104"/>
      <c r="K3" s="1104"/>
      <c r="L3" s="1104"/>
      <c r="M3" s="1104"/>
      <c r="N3" s="1104"/>
      <c r="O3" s="1104"/>
      <c r="P3" s="1104"/>
      <c r="Q3" s="1104"/>
      <c r="R3" s="1104"/>
      <c r="S3" s="1104"/>
      <c r="T3" s="1104"/>
      <c r="U3" s="1104"/>
      <c r="V3" s="1104"/>
      <c r="W3" s="1104"/>
      <c r="X3" s="1104"/>
    </row>
    <row r="4" spans="1:26" s="384" customFormat="1" ht="23.25" customHeight="1">
      <c r="A4" s="812" t="s">
        <v>123</v>
      </c>
      <c r="B4" s="812"/>
      <c r="C4" s="812"/>
      <c r="D4" s="812"/>
      <c r="E4" s="812"/>
      <c r="F4" s="812"/>
      <c r="G4" s="812"/>
      <c r="H4" s="812"/>
      <c r="I4" s="812"/>
      <c r="J4" s="812"/>
      <c r="K4" s="812"/>
      <c r="L4" s="812"/>
      <c r="M4" s="812"/>
      <c r="N4" s="812"/>
      <c r="O4" s="812"/>
      <c r="P4" s="812"/>
      <c r="Q4" s="812"/>
      <c r="R4" s="812"/>
      <c r="S4" s="812"/>
      <c r="T4" s="812"/>
      <c r="U4" s="812"/>
      <c r="V4" s="812"/>
      <c r="W4" s="812"/>
      <c r="X4" s="812"/>
    </row>
    <row r="5" spans="1:26" ht="9" customHeight="1" thickBot="1">
      <c r="A5" s="1105"/>
      <c r="B5" s="1105"/>
      <c r="C5" s="1105"/>
      <c r="D5" s="1105"/>
      <c r="E5" s="1105"/>
      <c r="F5" s="1105"/>
      <c r="G5" s="1105"/>
      <c r="H5" s="1105"/>
      <c r="I5" s="1105"/>
      <c r="J5" s="1105"/>
      <c r="K5" s="1105"/>
      <c r="L5" s="1105"/>
      <c r="M5" s="1105"/>
      <c r="N5" s="1105"/>
      <c r="O5" s="1105"/>
      <c r="P5" s="1105"/>
      <c r="Q5" s="1105"/>
      <c r="R5" s="1105"/>
      <c r="S5" s="1105"/>
      <c r="T5" s="1105"/>
      <c r="U5" s="1105"/>
      <c r="V5" s="1105"/>
      <c r="W5" s="1105"/>
      <c r="X5" s="1105"/>
    </row>
    <row r="6" spans="1:26" s="8" customFormat="1" ht="12.75" customHeight="1">
      <c r="A6" s="857"/>
      <c r="B6" s="857"/>
      <c r="C6" s="857"/>
      <c r="D6" s="857"/>
      <c r="E6" s="857"/>
      <c r="F6" s="857"/>
      <c r="G6" s="857"/>
      <c r="H6" s="857"/>
      <c r="I6" s="857"/>
      <c r="J6" s="857"/>
      <c r="K6" s="857"/>
      <c r="L6" s="857"/>
      <c r="M6" s="857"/>
      <c r="N6" s="857"/>
      <c r="O6" s="857"/>
      <c r="P6" s="857"/>
      <c r="Q6" s="857"/>
      <c r="R6" s="857"/>
      <c r="S6" s="857"/>
      <c r="T6" s="857"/>
      <c r="U6" s="857"/>
      <c r="V6" s="857"/>
      <c r="W6" s="857"/>
      <c r="X6" s="1042" t="s">
        <v>1030</v>
      </c>
    </row>
    <row r="7" spans="1:26" s="8" customFormat="1" ht="15">
      <c r="A7" s="859"/>
      <c r="B7" s="1106" t="s">
        <v>1031</v>
      </c>
      <c r="C7" s="1106"/>
      <c r="D7" s="1106"/>
      <c r="E7" s="1106"/>
      <c r="F7" s="1106"/>
      <c r="G7" s="1106"/>
      <c r="H7" s="1106"/>
      <c r="I7" s="1106"/>
      <c r="J7" s="1106"/>
      <c r="K7" s="1106"/>
      <c r="L7" s="1106"/>
      <c r="M7" s="1106"/>
      <c r="N7" s="1106"/>
      <c r="O7" s="1106"/>
      <c r="P7" s="1106"/>
      <c r="Q7" s="1106"/>
      <c r="R7" s="1106"/>
      <c r="S7" s="1106"/>
      <c r="T7" s="1106"/>
      <c r="U7" s="1106"/>
      <c r="V7" s="1106"/>
      <c r="W7" s="1106"/>
      <c r="X7" s="1046"/>
    </row>
    <row r="8" spans="1:26" s="8" customFormat="1" ht="21" customHeight="1">
      <c r="A8" s="863"/>
      <c r="B8" s="51"/>
      <c r="C8" s="51"/>
      <c r="D8" s="51"/>
      <c r="E8" s="51"/>
      <c r="F8" s="51"/>
      <c r="G8" s="51"/>
      <c r="H8" s="51"/>
      <c r="I8" s="51"/>
      <c r="J8" s="51"/>
      <c r="K8" s="51"/>
      <c r="L8" s="51"/>
      <c r="M8" s="51"/>
      <c r="N8" s="51"/>
      <c r="O8" s="51"/>
      <c r="P8" s="51"/>
      <c r="Q8" s="51"/>
      <c r="R8" s="51"/>
      <c r="S8" s="51"/>
      <c r="T8" s="51"/>
      <c r="U8" s="51"/>
      <c r="V8" s="1107" t="s">
        <v>1032</v>
      </c>
      <c r="W8" s="1107" t="s">
        <v>1033</v>
      </c>
      <c r="X8" s="1046"/>
    </row>
    <row r="9" spans="1:26" s="8" customFormat="1" ht="21" customHeight="1">
      <c r="A9" s="863" t="s">
        <v>829</v>
      </c>
      <c r="B9" s="859"/>
      <c r="C9" s="859"/>
      <c r="D9" s="859"/>
      <c r="E9" s="859"/>
      <c r="F9" s="859"/>
      <c r="G9" s="859"/>
      <c r="H9" s="859"/>
      <c r="I9" s="859"/>
      <c r="J9" s="859"/>
      <c r="K9" s="859"/>
      <c r="L9" s="859"/>
      <c r="M9" s="1108" t="s">
        <v>1034</v>
      </c>
      <c r="N9" s="1108" t="s">
        <v>1035</v>
      </c>
      <c r="O9" s="1108" t="s">
        <v>1036</v>
      </c>
      <c r="P9" s="1108" t="s">
        <v>1037</v>
      </c>
      <c r="Q9" s="859"/>
      <c r="R9" s="859"/>
      <c r="S9" s="859"/>
      <c r="T9" s="859"/>
      <c r="U9" s="859"/>
      <c r="V9" s="1107"/>
      <c r="W9" s="1107"/>
      <c r="X9" s="1046"/>
    </row>
    <row r="10" spans="1:26" s="8" customFormat="1" ht="21" customHeight="1">
      <c r="A10" s="859"/>
      <c r="B10" s="1109" t="s">
        <v>1038</v>
      </c>
      <c r="C10" s="1109"/>
      <c r="D10" s="1109"/>
      <c r="E10" s="1109"/>
      <c r="F10" s="1109"/>
      <c r="G10" s="1109"/>
      <c r="H10" s="1109"/>
      <c r="I10" s="1109"/>
      <c r="J10" s="1109"/>
      <c r="K10" s="1109"/>
      <c r="L10" s="1109"/>
      <c r="M10" s="1108"/>
      <c r="N10" s="1108"/>
      <c r="O10" s="1108"/>
      <c r="P10" s="1108"/>
      <c r="Q10" s="1109" t="s">
        <v>1039</v>
      </c>
      <c r="R10" s="1109"/>
      <c r="S10" s="1109"/>
      <c r="T10" s="1109"/>
      <c r="U10" s="1109"/>
      <c r="V10" s="1107"/>
      <c r="W10" s="1107"/>
      <c r="X10" s="1046"/>
    </row>
    <row r="11" spans="1:26" s="8" customFormat="1" ht="21" customHeight="1" thickBot="1">
      <c r="A11" s="1110"/>
      <c r="B11" s="1111">
        <v>0</v>
      </c>
      <c r="C11" s="1111">
        <v>0.2</v>
      </c>
      <c r="D11" s="1111">
        <v>0.25</v>
      </c>
      <c r="E11" s="1111">
        <v>0.5</v>
      </c>
      <c r="F11" s="1111">
        <v>0.75</v>
      </c>
      <c r="G11" s="1111">
        <v>1</v>
      </c>
      <c r="H11" s="1111">
        <v>1.25</v>
      </c>
      <c r="I11" s="1111">
        <v>1.5</v>
      </c>
      <c r="J11" s="1111">
        <v>1.75</v>
      </c>
      <c r="K11" s="1111">
        <v>2</v>
      </c>
      <c r="L11" s="1111">
        <v>2.5</v>
      </c>
      <c r="M11" s="1112"/>
      <c r="N11" s="1112"/>
      <c r="O11" s="1112"/>
      <c r="P11" s="1112"/>
      <c r="Q11" s="1111">
        <v>3</v>
      </c>
      <c r="R11" s="1111">
        <v>4</v>
      </c>
      <c r="S11" s="1111">
        <v>5</v>
      </c>
      <c r="T11" s="1111">
        <v>7.5</v>
      </c>
      <c r="U11" s="1111">
        <v>10</v>
      </c>
      <c r="V11" s="1113"/>
      <c r="W11" s="1113"/>
      <c r="X11" s="1114"/>
    </row>
    <row r="12" spans="1:26" ht="9" customHeight="1">
      <c r="A12" s="880"/>
      <c r="B12" s="1115"/>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row>
    <row r="13" spans="1:26" ht="20.100000000000001" customHeight="1">
      <c r="A13" s="290" t="s">
        <v>29</v>
      </c>
      <c r="B13" s="1116">
        <v>0</v>
      </c>
      <c r="C13" s="1116">
        <v>1964313.32</v>
      </c>
      <c r="D13" s="1116">
        <v>0</v>
      </c>
      <c r="E13" s="1116">
        <v>6762083.6500000004</v>
      </c>
      <c r="F13" s="1116">
        <v>663666.74</v>
      </c>
      <c r="G13" s="1116">
        <v>61060539.240000002</v>
      </c>
      <c r="H13" s="1116">
        <v>0</v>
      </c>
      <c r="I13" s="1116">
        <v>9787803.1899999995</v>
      </c>
      <c r="J13" s="1116">
        <v>0</v>
      </c>
      <c r="K13" s="1116">
        <v>1708485.48</v>
      </c>
      <c r="L13" s="1116">
        <v>5773035.3699999992</v>
      </c>
      <c r="M13" s="1116">
        <v>0</v>
      </c>
      <c r="N13" s="1116">
        <v>0</v>
      </c>
      <c r="O13" s="1116">
        <v>0</v>
      </c>
      <c r="P13" s="1116">
        <v>0</v>
      </c>
      <c r="Q13" s="1116">
        <v>0</v>
      </c>
      <c r="R13" s="1116">
        <v>36372.01</v>
      </c>
      <c r="S13" s="1116">
        <v>0</v>
      </c>
      <c r="T13" s="1116">
        <v>0</v>
      </c>
      <c r="U13" s="1116">
        <v>0</v>
      </c>
      <c r="V13" s="1116">
        <v>87756299.000000015</v>
      </c>
      <c r="W13" s="1116">
        <v>82954.559999999998</v>
      </c>
      <c r="X13" s="1117">
        <v>87673344.440000013</v>
      </c>
      <c r="Y13" s="1118"/>
      <c r="Z13" s="1118"/>
    </row>
    <row r="14" spans="1:26" ht="20.100000000000001" customHeight="1">
      <c r="A14" s="290" t="s">
        <v>30</v>
      </c>
      <c r="B14" s="1116">
        <v>0</v>
      </c>
      <c r="C14" s="1116">
        <v>6596.28</v>
      </c>
      <c r="D14" s="1116">
        <v>0</v>
      </c>
      <c r="E14" s="1116">
        <v>50578.04</v>
      </c>
      <c r="F14" s="1116">
        <v>2600.67</v>
      </c>
      <c r="G14" s="1116">
        <v>647550.52000000014</v>
      </c>
      <c r="H14" s="1116">
        <v>0</v>
      </c>
      <c r="I14" s="1116">
        <v>623189.71</v>
      </c>
      <c r="J14" s="1116">
        <v>0</v>
      </c>
      <c r="K14" s="1116">
        <v>33885.340000000004</v>
      </c>
      <c r="L14" s="1116">
        <v>1544951.84</v>
      </c>
      <c r="M14" s="1116">
        <v>0</v>
      </c>
      <c r="N14" s="1116">
        <v>0</v>
      </c>
      <c r="O14" s="1116">
        <v>0</v>
      </c>
      <c r="P14" s="1116">
        <v>0</v>
      </c>
      <c r="Q14" s="1116">
        <v>0</v>
      </c>
      <c r="R14" s="1116">
        <v>34455.590000000004</v>
      </c>
      <c r="S14" s="1116">
        <v>0</v>
      </c>
      <c r="T14" s="1116">
        <v>0</v>
      </c>
      <c r="U14" s="1116">
        <v>0</v>
      </c>
      <c r="V14" s="1116">
        <v>2943807.99</v>
      </c>
      <c r="W14" s="1116">
        <v>0</v>
      </c>
      <c r="X14" s="1117">
        <v>2943807.99</v>
      </c>
      <c r="Y14" s="1118"/>
      <c r="Z14" s="1118"/>
    </row>
    <row r="15" spans="1:26" ht="20.100000000000001" customHeight="1">
      <c r="A15" s="290" t="s">
        <v>31</v>
      </c>
      <c r="B15" s="1116">
        <v>0</v>
      </c>
      <c r="C15" s="1116">
        <v>1546959.28</v>
      </c>
      <c r="D15" s="1116">
        <v>0</v>
      </c>
      <c r="E15" s="1116">
        <v>8869234.1999999993</v>
      </c>
      <c r="F15" s="1116">
        <v>1556341.3</v>
      </c>
      <c r="G15" s="1116">
        <v>96593461.599999994</v>
      </c>
      <c r="H15" s="1116">
        <v>0</v>
      </c>
      <c r="I15" s="1116">
        <v>15655612.640000001</v>
      </c>
      <c r="J15" s="1116">
        <v>0</v>
      </c>
      <c r="K15" s="1116">
        <v>3024961.21</v>
      </c>
      <c r="L15" s="1116">
        <v>5761392.4300000006</v>
      </c>
      <c r="M15" s="1116">
        <v>0</v>
      </c>
      <c r="N15" s="1116">
        <v>0</v>
      </c>
      <c r="O15" s="1116">
        <v>0</v>
      </c>
      <c r="P15" s="1116">
        <v>0</v>
      </c>
      <c r="Q15" s="1116">
        <v>0</v>
      </c>
      <c r="R15" s="1116">
        <v>2888.9700000000003</v>
      </c>
      <c r="S15" s="1116">
        <v>0</v>
      </c>
      <c r="T15" s="1116">
        <v>0</v>
      </c>
      <c r="U15" s="1116">
        <v>0</v>
      </c>
      <c r="V15" s="1116">
        <v>133010851.63</v>
      </c>
      <c r="W15" s="1116">
        <v>1217232.82</v>
      </c>
      <c r="X15" s="1117">
        <v>131793618.81</v>
      </c>
      <c r="Y15" s="1118"/>
      <c r="Z15" s="1118"/>
    </row>
    <row r="16" spans="1:26" ht="20.100000000000001" customHeight="1">
      <c r="A16" s="290" t="s">
        <v>32</v>
      </c>
      <c r="B16" s="1116">
        <v>0</v>
      </c>
      <c r="C16" s="1116">
        <v>26669.31</v>
      </c>
      <c r="D16" s="1116">
        <v>0</v>
      </c>
      <c r="E16" s="1116">
        <v>594775.42000000004</v>
      </c>
      <c r="F16" s="1116">
        <v>60841.56</v>
      </c>
      <c r="G16" s="1116">
        <v>5873684.4199999999</v>
      </c>
      <c r="H16" s="1116">
        <v>0</v>
      </c>
      <c r="I16" s="1116">
        <v>854122.08000000007</v>
      </c>
      <c r="J16" s="1116">
        <v>0</v>
      </c>
      <c r="K16" s="1116">
        <v>143737.94</v>
      </c>
      <c r="L16" s="1116">
        <v>2849646.72</v>
      </c>
      <c r="M16" s="1116">
        <v>0</v>
      </c>
      <c r="N16" s="1116">
        <v>0</v>
      </c>
      <c r="O16" s="1116">
        <v>0</v>
      </c>
      <c r="P16" s="1116">
        <v>0</v>
      </c>
      <c r="Q16" s="1116">
        <v>0</v>
      </c>
      <c r="R16" s="1116">
        <v>307.88</v>
      </c>
      <c r="S16" s="1116">
        <v>0</v>
      </c>
      <c r="T16" s="1116">
        <v>0</v>
      </c>
      <c r="U16" s="1116">
        <v>0</v>
      </c>
      <c r="V16" s="1116">
        <v>10403785.330000002</v>
      </c>
      <c r="W16" s="1116">
        <v>0</v>
      </c>
      <c r="X16" s="1117">
        <v>10403785.330000002</v>
      </c>
      <c r="Y16" s="1118"/>
      <c r="Z16" s="1118"/>
    </row>
    <row r="17" spans="1:26" ht="20.100000000000001" customHeight="1">
      <c r="A17" s="290" t="s">
        <v>33</v>
      </c>
      <c r="B17" s="1116">
        <v>0</v>
      </c>
      <c r="C17" s="1116">
        <v>323357.53999999998</v>
      </c>
      <c r="D17" s="1116">
        <v>0</v>
      </c>
      <c r="E17" s="1116">
        <v>1088377.6200000001</v>
      </c>
      <c r="F17" s="1116">
        <v>120905.09</v>
      </c>
      <c r="G17" s="1116">
        <v>11608066.82</v>
      </c>
      <c r="H17" s="1116">
        <v>0</v>
      </c>
      <c r="I17" s="1116">
        <v>1537780.39</v>
      </c>
      <c r="J17" s="1116">
        <v>0</v>
      </c>
      <c r="K17" s="1116">
        <v>70020.44</v>
      </c>
      <c r="L17" s="1116">
        <v>1428483.65</v>
      </c>
      <c r="M17" s="1116">
        <v>0</v>
      </c>
      <c r="N17" s="1116">
        <v>0</v>
      </c>
      <c r="O17" s="1116">
        <v>0</v>
      </c>
      <c r="P17" s="1116">
        <v>0</v>
      </c>
      <c r="Q17" s="1116">
        <v>0</v>
      </c>
      <c r="R17" s="1116">
        <v>1035.07</v>
      </c>
      <c r="S17" s="1116">
        <v>0</v>
      </c>
      <c r="T17" s="1116">
        <v>0</v>
      </c>
      <c r="U17" s="1116">
        <v>0</v>
      </c>
      <c r="V17" s="1116">
        <v>16178026.620000001</v>
      </c>
      <c r="W17" s="1116">
        <v>13671.300000000001</v>
      </c>
      <c r="X17" s="1117">
        <v>16164355.32</v>
      </c>
      <c r="Y17" s="1118"/>
      <c r="Z17" s="1118"/>
    </row>
    <row r="18" spans="1:26" ht="20.100000000000001" customHeight="1">
      <c r="A18" s="290" t="s">
        <v>114</v>
      </c>
      <c r="B18" s="1116">
        <v>0</v>
      </c>
      <c r="C18" s="1116">
        <v>105255.14</v>
      </c>
      <c r="D18" s="1116">
        <v>0</v>
      </c>
      <c r="E18" s="1116">
        <v>4930684.92</v>
      </c>
      <c r="F18" s="1116">
        <v>1247301.23</v>
      </c>
      <c r="G18" s="1116">
        <v>40298581.700000003</v>
      </c>
      <c r="H18" s="1116">
        <v>0</v>
      </c>
      <c r="I18" s="1116">
        <v>9138896.629999999</v>
      </c>
      <c r="J18" s="1116">
        <v>0</v>
      </c>
      <c r="K18" s="1116">
        <v>1617023.05</v>
      </c>
      <c r="L18" s="1116">
        <v>7483937.8799999999</v>
      </c>
      <c r="M18" s="1116">
        <v>0</v>
      </c>
      <c r="N18" s="1116">
        <v>0</v>
      </c>
      <c r="O18" s="1116">
        <v>0</v>
      </c>
      <c r="P18" s="1116">
        <v>0</v>
      </c>
      <c r="Q18" s="1116">
        <v>0</v>
      </c>
      <c r="R18" s="1116">
        <v>139538.89000000001</v>
      </c>
      <c r="S18" s="1116">
        <v>0</v>
      </c>
      <c r="T18" s="1116">
        <v>0</v>
      </c>
      <c r="U18" s="1116">
        <v>0</v>
      </c>
      <c r="V18" s="1116">
        <v>64961219.440000005</v>
      </c>
      <c r="W18" s="1116">
        <v>59798.36</v>
      </c>
      <c r="X18" s="1117">
        <v>64901421.080000006</v>
      </c>
      <c r="Y18" s="1118"/>
      <c r="Z18" s="1118"/>
    </row>
    <row r="19" spans="1:26" ht="20.100000000000001" customHeight="1">
      <c r="A19" s="290" t="s">
        <v>35</v>
      </c>
      <c r="B19" s="1116">
        <v>0</v>
      </c>
      <c r="C19" s="1116">
        <v>121019.73</v>
      </c>
      <c r="D19" s="1116">
        <v>0</v>
      </c>
      <c r="E19" s="1116">
        <v>115749.94</v>
      </c>
      <c r="F19" s="1116">
        <v>0</v>
      </c>
      <c r="G19" s="1116">
        <v>2995600.5</v>
      </c>
      <c r="H19" s="1116">
        <v>0</v>
      </c>
      <c r="I19" s="1116">
        <v>14.85</v>
      </c>
      <c r="J19" s="1116">
        <v>0</v>
      </c>
      <c r="K19" s="1116">
        <v>0</v>
      </c>
      <c r="L19" s="1116">
        <v>21165.22</v>
      </c>
      <c r="M19" s="1116">
        <v>0</v>
      </c>
      <c r="N19" s="1116">
        <v>0</v>
      </c>
      <c r="O19" s="1116">
        <v>0</v>
      </c>
      <c r="P19" s="1116">
        <v>0</v>
      </c>
      <c r="Q19" s="1116">
        <v>0</v>
      </c>
      <c r="R19" s="1116">
        <v>0</v>
      </c>
      <c r="S19" s="1116">
        <v>0</v>
      </c>
      <c r="T19" s="1116">
        <v>0</v>
      </c>
      <c r="U19" s="1116">
        <v>0</v>
      </c>
      <c r="V19" s="1116">
        <v>3253550.24</v>
      </c>
      <c r="W19" s="1116">
        <v>0</v>
      </c>
      <c r="X19" s="1117">
        <v>3253550.24</v>
      </c>
      <c r="Y19" s="1118"/>
      <c r="Z19" s="1118"/>
    </row>
    <row r="20" spans="1:26" ht="20.100000000000001" customHeight="1">
      <c r="A20" s="290" t="s">
        <v>36</v>
      </c>
      <c r="B20" s="1116">
        <v>0</v>
      </c>
      <c r="C20" s="1116">
        <v>325372.05</v>
      </c>
      <c r="D20" s="1116">
        <v>0</v>
      </c>
      <c r="E20" s="1116">
        <v>3707062.83</v>
      </c>
      <c r="F20" s="1116">
        <v>631486.9</v>
      </c>
      <c r="G20" s="1116">
        <v>31837821.339999996</v>
      </c>
      <c r="H20" s="1116">
        <v>0</v>
      </c>
      <c r="I20" s="1116">
        <v>9446596.3300000001</v>
      </c>
      <c r="J20" s="1116">
        <v>0</v>
      </c>
      <c r="K20" s="1116">
        <v>703280.43</v>
      </c>
      <c r="L20" s="1116">
        <v>9245642.5199999996</v>
      </c>
      <c r="M20" s="1116">
        <v>0</v>
      </c>
      <c r="N20" s="1116">
        <v>0</v>
      </c>
      <c r="O20" s="1116">
        <v>0</v>
      </c>
      <c r="P20" s="1116">
        <v>0</v>
      </c>
      <c r="Q20" s="1116">
        <v>0</v>
      </c>
      <c r="R20" s="1116">
        <v>0</v>
      </c>
      <c r="S20" s="1116">
        <v>0</v>
      </c>
      <c r="T20" s="1116">
        <v>0</v>
      </c>
      <c r="U20" s="1116">
        <v>0</v>
      </c>
      <c r="V20" s="1116">
        <v>55897262.399999991</v>
      </c>
      <c r="W20" s="1116">
        <v>0</v>
      </c>
      <c r="X20" s="1117">
        <v>55897262.399999991</v>
      </c>
      <c r="Y20" s="1118"/>
      <c r="Z20" s="1118"/>
    </row>
    <row r="21" spans="1:26" ht="20.100000000000001" customHeight="1">
      <c r="A21" s="290" t="s">
        <v>37</v>
      </c>
      <c r="B21" s="1116">
        <v>0</v>
      </c>
      <c r="C21" s="1116">
        <v>67834.02</v>
      </c>
      <c r="D21" s="1116">
        <v>0</v>
      </c>
      <c r="E21" s="1116">
        <v>170965.32</v>
      </c>
      <c r="F21" s="1116">
        <v>0</v>
      </c>
      <c r="G21" s="1116">
        <v>11877368.58</v>
      </c>
      <c r="H21" s="1116">
        <v>0</v>
      </c>
      <c r="I21" s="1116">
        <v>20704.559999999998</v>
      </c>
      <c r="J21" s="1116">
        <v>0</v>
      </c>
      <c r="K21" s="1116">
        <v>216043.17</v>
      </c>
      <c r="L21" s="1116">
        <v>2879.4700000000003</v>
      </c>
      <c r="M21" s="1116">
        <v>0</v>
      </c>
      <c r="N21" s="1116">
        <v>0</v>
      </c>
      <c r="O21" s="1116">
        <v>0</v>
      </c>
      <c r="P21" s="1116">
        <v>0</v>
      </c>
      <c r="Q21" s="1116">
        <v>0</v>
      </c>
      <c r="R21" s="1116">
        <v>360.19</v>
      </c>
      <c r="S21" s="1116">
        <v>0</v>
      </c>
      <c r="T21" s="1116">
        <v>0</v>
      </c>
      <c r="U21" s="1116">
        <v>0</v>
      </c>
      <c r="V21" s="1116">
        <v>12356155.310000001</v>
      </c>
      <c r="W21" s="1116">
        <v>204559.29</v>
      </c>
      <c r="X21" s="1117">
        <v>12151596.020000001</v>
      </c>
      <c r="Y21" s="1118"/>
      <c r="Z21" s="1118"/>
    </row>
    <row r="22" spans="1:26" ht="20.100000000000001" customHeight="1">
      <c r="A22" s="290" t="s">
        <v>38</v>
      </c>
      <c r="B22" s="1116">
        <v>0</v>
      </c>
      <c r="C22" s="1116">
        <v>71420.86</v>
      </c>
      <c r="D22" s="1116">
        <v>0</v>
      </c>
      <c r="E22" s="1116">
        <v>335420.65999999997</v>
      </c>
      <c r="F22" s="1116">
        <v>10430.27</v>
      </c>
      <c r="G22" s="1116">
        <v>1791500.29</v>
      </c>
      <c r="H22" s="1116">
        <v>0</v>
      </c>
      <c r="I22" s="1116">
        <v>503094.49</v>
      </c>
      <c r="J22" s="1116">
        <v>0</v>
      </c>
      <c r="K22" s="1116">
        <v>68425.66</v>
      </c>
      <c r="L22" s="1116">
        <v>2213884.48</v>
      </c>
      <c r="M22" s="1116">
        <v>0</v>
      </c>
      <c r="N22" s="1116">
        <v>0</v>
      </c>
      <c r="O22" s="1116">
        <v>0</v>
      </c>
      <c r="P22" s="1116">
        <v>0</v>
      </c>
      <c r="Q22" s="1116">
        <v>0</v>
      </c>
      <c r="R22" s="1116">
        <v>0</v>
      </c>
      <c r="S22" s="1116">
        <v>0</v>
      </c>
      <c r="T22" s="1116">
        <v>0</v>
      </c>
      <c r="U22" s="1116">
        <v>0</v>
      </c>
      <c r="V22" s="1116">
        <v>4994176.7100000009</v>
      </c>
      <c r="W22" s="1116">
        <v>0</v>
      </c>
      <c r="X22" s="1117">
        <v>4994176.7100000009</v>
      </c>
      <c r="Y22" s="1118"/>
      <c r="Z22" s="1118"/>
    </row>
    <row r="23" spans="1:26" ht="20.100000000000001" customHeight="1">
      <c r="A23" s="290" t="s">
        <v>96</v>
      </c>
      <c r="B23" s="1116">
        <v>0</v>
      </c>
      <c r="C23" s="1116">
        <v>44125.590000000004</v>
      </c>
      <c r="D23" s="1116">
        <v>0</v>
      </c>
      <c r="E23" s="1116">
        <v>32.700000000000003</v>
      </c>
      <c r="F23" s="1116">
        <v>0</v>
      </c>
      <c r="G23" s="1116">
        <v>3584159.4699999997</v>
      </c>
      <c r="H23" s="1116">
        <v>0</v>
      </c>
      <c r="I23" s="1116">
        <v>61721.51</v>
      </c>
      <c r="J23" s="1116">
        <v>0</v>
      </c>
      <c r="K23" s="1116">
        <v>49390.57</v>
      </c>
      <c r="L23" s="1116">
        <v>42541.46</v>
      </c>
      <c r="M23" s="1116">
        <v>0</v>
      </c>
      <c r="N23" s="1116">
        <v>0</v>
      </c>
      <c r="O23" s="1116">
        <v>0</v>
      </c>
      <c r="P23" s="1116">
        <v>0</v>
      </c>
      <c r="Q23" s="1116">
        <v>0</v>
      </c>
      <c r="R23" s="1116">
        <v>0</v>
      </c>
      <c r="S23" s="1116">
        <v>0</v>
      </c>
      <c r="T23" s="1116">
        <v>0</v>
      </c>
      <c r="U23" s="1116">
        <v>0</v>
      </c>
      <c r="V23" s="1116">
        <v>3781971.2999999993</v>
      </c>
      <c r="W23" s="1116">
        <v>0</v>
      </c>
      <c r="X23" s="1117">
        <v>3781971.2999999993</v>
      </c>
      <c r="Y23" s="1118"/>
      <c r="Z23" s="1118"/>
    </row>
    <row r="24" spans="1:26" ht="20.100000000000001" customHeight="1">
      <c r="A24" s="290" t="s">
        <v>40</v>
      </c>
      <c r="B24" s="1116">
        <v>0</v>
      </c>
      <c r="C24" s="1116">
        <v>212015.88</v>
      </c>
      <c r="D24" s="1116">
        <v>0</v>
      </c>
      <c r="E24" s="1116">
        <v>7939.74</v>
      </c>
      <c r="F24" s="1116">
        <v>0</v>
      </c>
      <c r="G24" s="1116">
        <v>7635023.9800000004</v>
      </c>
      <c r="H24" s="1116">
        <v>0</v>
      </c>
      <c r="I24" s="1116">
        <v>116.61</v>
      </c>
      <c r="J24" s="1116">
        <v>0</v>
      </c>
      <c r="K24" s="1116">
        <v>0</v>
      </c>
      <c r="L24" s="1116">
        <v>81629.81</v>
      </c>
      <c r="M24" s="1116">
        <v>0</v>
      </c>
      <c r="N24" s="1116">
        <v>14623.880000000001</v>
      </c>
      <c r="O24" s="1116">
        <v>0</v>
      </c>
      <c r="P24" s="1116">
        <v>0</v>
      </c>
      <c r="Q24" s="1116">
        <v>0</v>
      </c>
      <c r="R24" s="1116">
        <v>0</v>
      </c>
      <c r="S24" s="1116">
        <v>0</v>
      </c>
      <c r="T24" s="1116">
        <v>0</v>
      </c>
      <c r="U24" s="1116">
        <v>0</v>
      </c>
      <c r="V24" s="1116">
        <v>7951349.9000000004</v>
      </c>
      <c r="W24" s="1116">
        <v>0</v>
      </c>
      <c r="X24" s="1117">
        <v>7951349.9000000004</v>
      </c>
      <c r="Y24" s="1118"/>
      <c r="Z24" s="1118"/>
    </row>
    <row r="25" spans="1:26" ht="20.100000000000001" customHeight="1">
      <c r="A25" s="290" t="s">
        <v>41</v>
      </c>
      <c r="B25" s="1116">
        <v>0</v>
      </c>
      <c r="C25" s="1116">
        <v>42783.9</v>
      </c>
      <c r="D25" s="1116">
        <v>0</v>
      </c>
      <c r="E25" s="1116">
        <v>0</v>
      </c>
      <c r="F25" s="1116">
        <v>0</v>
      </c>
      <c r="G25" s="1116">
        <v>1407153.31</v>
      </c>
      <c r="H25" s="1116">
        <v>0</v>
      </c>
      <c r="I25" s="1116">
        <v>49169.700000000004</v>
      </c>
      <c r="J25" s="1116">
        <v>0</v>
      </c>
      <c r="K25" s="1116">
        <v>9094.6200000000008</v>
      </c>
      <c r="L25" s="1116">
        <v>13467.970000000001</v>
      </c>
      <c r="M25" s="1116">
        <v>0</v>
      </c>
      <c r="N25" s="1116">
        <v>0</v>
      </c>
      <c r="O25" s="1116">
        <v>0</v>
      </c>
      <c r="P25" s="1116">
        <v>0</v>
      </c>
      <c r="Q25" s="1116">
        <v>0</v>
      </c>
      <c r="R25" s="1116">
        <v>0</v>
      </c>
      <c r="S25" s="1116">
        <v>0</v>
      </c>
      <c r="T25" s="1116">
        <v>0</v>
      </c>
      <c r="U25" s="1116">
        <v>0</v>
      </c>
      <c r="V25" s="1116">
        <v>1521669.5</v>
      </c>
      <c r="W25" s="1116">
        <v>7209.99</v>
      </c>
      <c r="X25" s="1117">
        <v>1514459.51</v>
      </c>
      <c r="Y25" s="1118"/>
      <c r="Z25" s="1118"/>
    </row>
    <row r="26" spans="1:26" ht="20.100000000000001" customHeight="1">
      <c r="A26" s="874" t="s">
        <v>42</v>
      </c>
      <c r="B26" s="1116">
        <v>0</v>
      </c>
      <c r="C26" s="1116">
        <v>1616.23</v>
      </c>
      <c r="D26" s="1116">
        <v>0</v>
      </c>
      <c r="E26" s="1116">
        <v>0</v>
      </c>
      <c r="F26" s="1116">
        <v>0</v>
      </c>
      <c r="G26" s="1116">
        <v>795358.68</v>
      </c>
      <c r="H26" s="1116">
        <v>0</v>
      </c>
      <c r="I26" s="1116">
        <v>16696.7</v>
      </c>
      <c r="J26" s="1116">
        <v>0</v>
      </c>
      <c r="K26" s="1116">
        <v>22728.240000000002</v>
      </c>
      <c r="L26" s="1116">
        <v>318.23</v>
      </c>
      <c r="M26" s="1116">
        <v>0</v>
      </c>
      <c r="N26" s="1116">
        <v>0</v>
      </c>
      <c r="O26" s="1116">
        <v>0</v>
      </c>
      <c r="P26" s="1116">
        <v>0</v>
      </c>
      <c r="Q26" s="1116">
        <v>0</v>
      </c>
      <c r="R26" s="1116">
        <v>0</v>
      </c>
      <c r="S26" s="1116">
        <v>0</v>
      </c>
      <c r="T26" s="1116">
        <v>0</v>
      </c>
      <c r="U26" s="1116">
        <v>0</v>
      </c>
      <c r="V26" s="1116">
        <v>836718.07999999996</v>
      </c>
      <c r="W26" s="1116">
        <v>0</v>
      </c>
      <c r="X26" s="1117">
        <v>836718.07999999996</v>
      </c>
      <c r="Y26" s="1118"/>
      <c r="Z26" s="1118"/>
    </row>
    <row r="27" spans="1:26" ht="20.100000000000001" customHeight="1">
      <c r="A27" s="290" t="s">
        <v>43</v>
      </c>
      <c r="B27" s="1116">
        <v>0</v>
      </c>
      <c r="C27" s="1116">
        <v>46405.57</v>
      </c>
      <c r="D27" s="1116">
        <v>0</v>
      </c>
      <c r="E27" s="1116">
        <v>136012.08000000002</v>
      </c>
      <c r="F27" s="1116">
        <v>0</v>
      </c>
      <c r="G27" s="1116">
        <v>995408.26000000013</v>
      </c>
      <c r="H27" s="1116">
        <v>0</v>
      </c>
      <c r="I27" s="1116">
        <v>0</v>
      </c>
      <c r="J27" s="1116">
        <v>0</v>
      </c>
      <c r="K27" s="1116">
        <v>0</v>
      </c>
      <c r="L27" s="1116">
        <v>9758.58</v>
      </c>
      <c r="M27" s="1116">
        <v>0</v>
      </c>
      <c r="N27" s="1116">
        <v>0</v>
      </c>
      <c r="O27" s="1116">
        <v>0</v>
      </c>
      <c r="P27" s="1116">
        <v>0</v>
      </c>
      <c r="Q27" s="1116">
        <v>0</v>
      </c>
      <c r="R27" s="1116">
        <v>0</v>
      </c>
      <c r="S27" s="1116">
        <v>0</v>
      </c>
      <c r="T27" s="1116">
        <v>0</v>
      </c>
      <c r="U27" s="1116">
        <v>0</v>
      </c>
      <c r="V27" s="1116">
        <v>1187584.4900000002</v>
      </c>
      <c r="W27" s="1116">
        <v>0</v>
      </c>
      <c r="X27" s="1117">
        <v>1187584.4900000002</v>
      </c>
      <c r="Y27" s="1118"/>
      <c r="Z27" s="1118"/>
    </row>
    <row r="28" spans="1:26" ht="20.100000000000001" customHeight="1">
      <c r="A28" s="290" t="s">
        <v>44</v>
      </c>
      <c r="B28" s="1116">
        <v>0</v>
      </c>
      <c r="C28" s="1116">
        <v>37059.090000000004</v>
      </c>
      <c r="D28" s="1116">
        <v>0</v>
      </c>
      <c r="E28" s="1116">
        <v>205149.91</v>
      </c>
      <c r="F28" s="1116">
        <v>0</v>
      </c>
      <c r="G28" s="1116">
        <v>179914.84</v>
      </c>
      <c r="H28" s="1116">
        <v>0</v>
      </c>
      <c r="I28" s="1116">
        <v>0</v>
      </c>
      <c r="J28" s="1116">
        <v>0</v>
      </c>
      <c r="K28" s="1116">
        <v>10534.5</v>
      </c>
      <c r="L28" s="1116">
        <v>0</v>
      </c>
      <c r="M28" s="1116">
        <v>0</v>
      </c>
      <c r="N28" s="1116">
        <v>0</v>
      </c>
      <c r="O28" s="1116">
        <v>0</v>
      </c>
      <c r="P28" s="1116">
        <v>0</v>
      </c>
      <c r="Q28" s="1116">
        <v>0</v>
      </c>
      <c r="R28" s="1116">
        <v>0</v>
      </c>
      <c r="S28" s="1116">
        <v>0</v>
      </c>
      <c r="T28" s="1116">
        <v>0</v>
      </c>
      <c r="U28" s="1116">
        <v>0</v>
      </c>
      <c r="V28" s="1116">
        <v>432658.33999999997</v>
      </c>
      <c r="W28" s="1116">
        <v>3210.71</v>
      </c>
      <c r="X28" s="1117">
        <v>429447.62999999995</v>
      </c>
      <c r="Y28" s="1118"/>
      <c r="Z28" s="1118"/>
    </row>
    <row r="29" spans="1:26" ht="20.100000000000001" customHeight="1">
      <c r="A29" s="290" t="s">
        <v>767</v>
      </c>
      <c r="B29" s="1116">
        <v>0</v>
      </c>
      <c r="C29" s="1116">
        <v>29622.77</v>
      </c>
      <c r="D29" s="1116">
        <v>0</v>
      </c>
      <c r="E29" s="1116">
        <v>107634.08</v>
      </c>
      <c r="F29" s="1116">
        <v>0</v>
      </c>
      <c r="G29" s="1116">
        <v>915404.59000000008</v>
      </c>
      <c r="H29" s="1116">
        <v>0</v>
      </c>
      <c r="I29" s="1116">
        <v>0</v>
      </c>
      <c r="J29" s="1116">
        <v>0</v>
      </c>
      <c r="K29" s="1116">
        <v>12328.68</v>
      </c>
      <c r="L29" s="1116">
        <v>0</v>
      </c>
      <c r="M29" s="1116">
        <v>0</v>
      </c>
      <c r="N29" s="1116">
        <v>0</v>
      </c>
      <c r="O29" s="1116">
        <v>0</v>
      </c>
      <c r="P29" s="1116">
        <v>0</v>
      </c>
      <c r="Q29" s="1116">
        <v>0</v>
      </c>
      <c r="R29" s="1116">
        <v>0</v>
      </c>
      <c r="S29" s="1116">
        <v>0</v>
      </c>
      <c r="T29" s="1116">
        <v>0</v>
      </c>
      <c r="U29" s="1116">
        <v>0</v>
      </c>
      <c r="V29" s="1116">
        <v>1064990.1200000001</v>
      </c>
      <c r="W29" s="1116">
        <v>0</v>
      </c>
      <c r="X29" s="1117">
        <v>1064990.1200000001</v>
      </c>
      <c r="Y29" s="1118"/>
      <c r="Z29" s="1118"/>
    </row>
    <row r="30" spans="1:26" ht="29.25" customHeight="1" thickBot="1">
      <c r="A30" s="875" t="s">
        <v>768</v>
      </c>
      <c r="B30" s="1119">
        <v>0</v>
      </c>
      <c r="C30" s="1119">
        <v>4972426.5600000005</v>
      </c>
      <c r="D30" s="1119">
        <v>0</v>
      </c>
      <c r="E30" s="1119">
        <v>27081701.109999999</v>
      </c>
      <c r="F30" s="1119">
        <v>4293573.76</v>
      </c>
      <c r="G30" s="1119">
        <v>280096598.13999999</v>
      </c>
      <c r="H30" s="1119">
        <v>0</v>
      </c>
      <c r="I30" s="1119">
        <v>47695519.390000008</v>
      </c>
      <c r="J30" s="1119">
        <v>0</v>
      </c>
      <c r="K30" s="1119">
        <v>7689939.330000001</v>
      </c>
      <c r="L30" s="1119">
        <v>36472735.629999988</v>
      </c>
      <c r="M30" s="1119">
        <v>0</v>
      </c>
      <c r="N30" s="1119">
        <v>14623.880000000001</v>
      </c>
      <c r="O30" s="1119">
        <v>0</v>
      </c>
      <c r="P30" s="1119">
        <v>0</v>
      </c>
      <c r="Q30" s="1119">
        <v>0</v>
      </c>
      <c r="R30" s="1119">
        <v>214958.60000000003</v>
      </c>
      <c r="S30" s="1119">
        <v>0</v>
      </c>
      <c r="T30" s="1119">
        <v>0</v>
      </c>
      <c r="U30" s="1119">
        <v>0</v>
      </c>
      <c r="V30" s="1119">
        <v>408532076.39999998</v>
      </c>
      <c r="W30" s="1119">
        <v>1588637.0300000003</v>
      </c>
      <c r="X30" s="1119">
        <v>406943439.36999995</v>
      </c>
      <c r="Y30" s="1118"/>
      <c r="Z30" s="1118"/>
    </row>
    <row r="31" spans="1:26" ht="15" customHeight="1">
      <c r="A31" s="879" t="s">
        <v>1040</v>
      </c>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c r="Y31" s="1118"/>
      <c r="Z31" s="1118"/>
    </row>
    <row r="32" spans="1:26" ht="15" customHeight="1">
      <c r="A32" s="24" t="s">
        <v>1041</v>
      </c>
      <c r="B32" s="18"/>
      <c r="C32" s="18"/>
      <c r="D32" s="18"/>
      <c r="E32" s="18"/>
      <c r="F32" s="18"/>
      <c r="G32" s="18"/>
      <c r="H32" s="18"/>
      <c r="I32" s="18"/>
      <c r="J32" s="18"/>
      <c r="K32" s="18"/>
      <c r="L32" s="18"/>
      <c r="M32" s="18"/>
      <c r="N32" s="18"/>
      <c r="O32" s="18"/>
      <c r="P32" s="18"/>
      <c r="Q32" s="18"/>
      <c r="R32" s="18"/>
      <c r="S32" s="18"/>
      <c r="T32" s="18"/>
      <c r="U32" s="18"/>
      <c r="V32" s="18"/>
      <c r="W32" s="18"/>
      <c r="X32" s="18"/>
      <c r="Y32" s="1118"/>
      <c r="Z32" s="1118"/>
    </row>
    <row r="33" spans="1:24">
      <c r="A33" s="24" t="s">
        <v>1042</v>
      </c>
      <c r="B33" s="24"/>
      <c r="C33" s="24"/>
      <c r="D33" s="24"/>
      <c r="E33" s="24"/>
      <c r="F33" s="24"/>
      <c r="G33" s="24"/>
      <c r="H33" s="24"/>
      <c r="I33" s="24"/>
      <c r="J33" s="24"/>
      <c r="K33" s="24"/>
      <c r="L33" s="24"/>
      <c r="M33" s="24"/>
      <c r="N33" s="24"/>
      <c r="O33" s="24"/>
      <c r="P33" s="13"/>
      <c r="Q33" s="13"/>
      <c r="R33" s="13"/>
      <c r="S33" s="13"/>
      <c r="T33" s="13"/>
      <c r="U33" s="13"/>
      <c r="V33" s="13"/>
      <c r="W33" s="13"/>
      <c r="X33" s="13"/>
    </row>
    <row r="34" spans="1:24">
      <c r="A34" s="24" t="s">
        <v>1043</v>
      </c>
      <c r="B34" s="24"/>
      <c r="C34" s="24"/>
      <c r="D34" s="24"/>
      <c r="E34" s="24"/>
      <c r="F34" s="24"/>
      <c r="G34" s="24"/>
      <c r="H34" s="24"/>
      <c r="I34" s="24"/>
      <c r="J34" s="24"/>
      <c r="K34" s="24"/>
      <c r="L34" s="24"/>
      <c r="M34" s="24"/>
      <c r="N34" s="24"/>
      <c r="O34" s="24"/>
      <c r="P34" s="13"/>
      <c r="Q34" s="13"/>
      <c r="R34" s="13"/>
      <c r="S34" s="13"/>
      <c r="T34" s="13"/>
      <c r="U34" s="13"/>
      <c r="V34" s="13"/>
      <c r="W34" s="13"/>
      <c r="X34" s="13"/>
    </row>
    <row r="35" spans="1:24">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9DF3F44E-30A8-4B20-A04B-74A6A4E92919}"/>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6B18-E7BF-4035-9F4D-6549C83DB5D8}">
  <sheetPr codeName="Hoja43"/>
  <dimension ref="A1:M32"/>
  <sheetViews>
    <sheetView showGridLines="0" zoomScaleNormal="75" workbookViewId="0"/>
  </sheetViews>
  <sheetFormatPr baseColWidth="10" defaultRowHeight="12.75"/>
  <cols>
    <col min="1" max="1" width="45" style="7" customWidth="1"/>
    <col min="2" max="2" width="18.140625" style="7" customWidth="1"/>
    <col min="3" max="6" width="14.5703125" style="7" customWidth="1"/>
    <col min="7" max="7" width="13.42578125" style="7" customWidth="1"/>
    <col min="8" max="8" width="14.5703125" style="7" customWidth="1"/>
    <col min="9" max="10" width="12" style="7" bestFit="1" customWidth="1"/>
    <col min="11" max="256" width="11.42578125" style="7"/>
    <col min="257" max="257" width="45" style="7" customWidth="1"/>
    <col min="258" max="258" width="18.140625" style="7" customWidth="1"/>
    <col min="259" max="262" width="14.5703125" style="7" customWidth="1"/>
    <col min="263" max="263" width="13.42578125" style="7" customWidth="1"/>
    <col min="264" max="264" width="14.5703125" style="7" customWidth="1"/>
    <col min="265" max="266" width="12" style="7" bestFit="1" customWidth="1"/>
    <col min="267" max="512" width="11.42578125" style="7"/>
    <col min="513" max="513" width="45" style="7" customWidth="1"/>
    <col min="514" max="514" width="18.140625" style="7" customWidth="1"/>
    <col min="515" max="518" width="14.5703125" style="7" customWidth="1"/>
    <col min="519" max="519" width="13.42578125" style="7" customWidth="1"/>
    <col min="520" max="520" width="14.5703125" style="7" customWidth="1"/>
    <col min="521" max="522" width="12" style="7" bestFit="1" customWidth="1"/>
    <col min="523" max="768" width="11.42578125" style="7"/>
    <col min="769" max="769" width="45" style="7" customWidth="1"/>
    <col min="770" max="770" width="18.140625" style="7" customWidth="1"/>
    <col min="771" max="774" width="14.5703125" style="7" customWidth="1"/>
    <col min="775" max="775" width="13.42578125" style="7" customWidth="1"/>
    <col min="776" max="776" width="14.5703125" style="7" customWidth="1"/>
    <col min="777" max="778" width="12" style="7" bestFit="1" customWidth="1"/>
    <col min="779" max="1024" width="11.42578125" style="7"/>
    <col min="1025" max="1025" width="45" style="7" customWidth="1"/>
    <col min="1026" max="1026" width="18.140625" style="7" customWidth="1"/>
    <col min="1027" max="1030" width="14.5703125" style="7" customWidth="1"/>
    <col min="1031" max="1031" width="13.42578125" style="7" customWidth="1"/>
    <col min="1032" max="1032" width="14.5703125" style="7" customWidth="1"/>
    <col min="1033" max="1034" width="12" style="7" bestFit="1" customWidth="1"/>
    <col min="1035" max="1280" width="11.42578125" style="7"/>
    <col min="1281" max="1281" width="45" style="7" customWidth="1"/>
    <col min="1282" max="1282" width="18.140625" style="7" customWidth="1"/>
    <col min="1283" max="1286" width="14.5703125" style="7" customWidth="1"/>
    <col min="1287" max="1287" width="13.42578125" style="7" customWidth="1"/>
    <col min="1288" max="1288" width="14.5703125" style="7" customWidth="1"/>
    <col min="1289" max="1290" width="12" style="7" bestFit="1" customWidth="1"/>
    <col min="1291" max="1536" width="11.42578125" style="7"/>
    <col min="1537" max="1537" width="45" style="7" customWidth="1"/>
    <col min="1538" max="1538" width="18.140625" style="7" customWidth="1"/>
    <col min="1539" max="1542" width="14.5703125" style="7" customWidth="1"/>
    <col min="1543" max="1543" width="13.42578125" style="7" customWidth="1"/>
    <col min="1544" max="1544" width="14.5703125" style="7" customWidth="1"/>
    <col min="1545" max="1546" width="12" style="7" bestFit="1" customWidth="1"/>
    <col min="1547" max="1792" width="11.42578125" style="7"/>
    <col min="1793" max="1793" width="45" style="7" customWidth="1"/>
    <col min="1794" max="1794" width="18.140625" style="7" customWidth="1"/>
    <col min="1795" max="1798" width="14.5703125" style="7" customWidth="1"/>
    <col min="1799" max="1799" width="13.42578125" style="7" customWidth="1"/>
    <col min="1800" max="1800" width="14.5703125" style="7" customWidth="1"/>
    <col min="1801" max="1802" width="12" style="7" bestFit="1" customWidth="1"/>
    <col min="1803" max="2048" width="11.42578125" style="7"/>
    <col min="2049" max="2049" width="45" style="7" customWidth="1"/>
    <col min="2050" max="2050" width="18.140625" style="7" customWidth="1"/>
    <col min="2051" max="2054" width="14.5703125" style="7" customWidth="1"/>
    <col min="2055" max="2055" width="13.42578125" style="7" customWidth="1"/>
    <col min="2056" max="2056" width="14.5703125" style="7" customWidth="1"/>
    <col min="2057" max="2058" width="12" style="7" bestFit="1" customWidth="1"/>
    <col min="2059" max="2304" width="11.42578125" style="7"/>
    <col min="2305" max="2305" width="45" style="7" customWidth="1"/>
    <col min="2306" max="2306" width="18.140625" style="7" customWidth="1"/>
    <col min="2307" max="2310" width="14.5703125" style="7" customWidth="1"/>
    <col min="2311" max="2311" width="13.42578125" style="7" customWidth="1"/>
    <col min="2312" max="2312" width="14.5703125" style="7" customWidth="1"/>
    <col min="2313" max="2314" width="12" style="7" bestFit="1" customWidth="1"/>
    <col min="2315" max="2560" width="11.42578125" style="7"/>
    <col min="2561" max="2561" width="45" style="7" customWidth="1"/>
    <col min="2562" max="2562" width="18.140625" style="7" customWidth="1"/>
    <col min="2563" max="2566" width="14.5703125" style="7" customWidth="1"/>
    <col min="2567" max="2567" width="13.42578125" style="7" customWidth="1"/>
    <col min="2568" max="2568" width="14.5703125" style="7" customWidth="1"/>
    <col min="2569" max="2570" width="12" style="7" bestFit="1" customWidth="1"/>
    <col min="2571" max="2816" width="11.42578125" style="7"/>
    <col min="2817" max="2817" width="45" style="7" customWidth="1"/>
    <col min="2818" max="2818" width="18.140625" style="7" customWidth="1"/>
    <col min="2819" max="2822" width="14.5703125" style="7" customWidth="1"/>
    <col min="2823" max="2823" width="13.42578125" style="7" customWidth="1"/>
    <col min="2824" max="2824" width="14.5703125" style="7" customWidth="1"/>
    <col min="2825" max="2826" width="12" style="7" bestFit="1" customWidth="1"/>
    <col min="2827" max="3072" width="11.42578125" style="7"/>
    <col min="3073" max="3073" width="45" style="7" customWidth="1"/>
    <col min="3074" max="3074" width="18.140625" style="7" customWidth="1"/>
    <col min="3075" max="3078" width="14.5703125" style="7" customWidth="1"/>
    <col min="3079" max="3079" width="13.42578125" style="7" customWidth="1"/>
    <col min="3080" max="3080" width="14.5703125" style="7" customWidth="1"/>
    <col min="3081" max="3082" width="12" style="7" bestFit="1" customWidth="1"/>
    <col min="3083" max="3328" width="11.42578125" style="7"/>
    <col min="3329" max="3329" width="45" style="7" customWidth="1"/>
    <col min="3330" max="3330" width="18.140625" style="7" customWidth="1"/>
    <col min="3331" max="3334" width="14.5703125" style="7" customWidth="1"/>
    <col min="3335" max="3335" width="13.42578125" style="7" customWidth="1"/>
    <col min="3336" max="3336" width="14.5703125" style="7" customWidth="1"/>
    <col min="3337" max="3338" width="12" style="7" bestFit="1" customWidth="1"/>
    <col min="3339" max="3584" width="11.42578125" style="7"/>
    <col min="3585" max="3585" width="45" style="7" customWidth="1"/>
    <col min="3586" max="3586" width="18.140625" style="7" customWidth="1"/>
    <col min="3587" max="3590" width="14.5703125" style="7" customWidth="1"/>
    <col min="3591" max="3591" width="13.42578125" style="7" customWidth="1"/>
    <col min="3592" max="3592" width="14.5703125" style="7" customWidth="1"/>
    <col min="3593" max="3594" width="12" style="7" bestFit="1" customWidth="1"/>
    <col min="3595" max="3840" width="11.42578125" style="7"/>
    <col min="3841" max="3841" width="45" style="7" customWidth="1"/>
    <col min="3842" max="3842" width="18.140625" style="7" customWidth="1"/>
    <col min="3843" max="3846" width="14.5703125" style="7" customWidth="1"/>
    <col min="3847" max="3847" width="13.42578125" style="7" customWidth="1"/>
    <col min="3848" max="3848" width="14.5703125" style="7" customWidth="1"/>
    <col min="3849" max="3850" width="12" style="7" bestFit="1" customWidth="1"/>
    <col min="3851" max="4096" width="11.42578125" style="7"/>
    <col min="4097" max="4097" width="45" style="7" customWidth="1"/>
    <col min="4098" max="4098" width="18.140625" style="7" customWidth="1"/>
    <col min="4099" max="4102" width="14.5703125" style="7" customWidth="1"/>
    <col min="4103" max="4103" width="13.42578125" style="7" customWidth="1"/>
    <col min="4104" max="4104" width="14.5703125" style="7" customWidth="1"/>
    <col min="4105" max="4106" width="12" style="7" bestFit="1" customWidth="1"/>
    <col min="4107" max="4352" width="11.42578125" style="7"/>
    <col min="4353" max="4353" width="45" style="7" customWidth="1"/>
    <col min="4354" max="4354" width="18.140625" style="7" customWidth="1"/>
    <col min="4355" max="4358" width="14.5703125" style="7" customWidth="1"/>
    <col min="4359" max="4359" width="13.42578125" style="7" customWidth="1"/>
    <col min="4360" max="4360" width="14.5703125" style="7" customWidth="1"/>
    <col min="4361" max="4362" width="12" style="7" bestFit="1" customWidth="1"/>
    <col min="4363" max="4608" width="11.42578125" style="7"/>
    <col min="4609" max="4609" width="45" style="7" customWidth="1"/>
    <col min="4610" max="4610" width="18.140625" style="7" customWidth="1"/>
    <col min="4611" max="4614" width="14.5703125" style="7" customWidth="1"/>
    <col min="4615" max="4615" width="13.42578125" style="7" customWidth="1"/>
    <col min="4616" max="4616" width="14.5703125" style="7" customWidth="1"/>
    <col min="4617" max="4618" width="12" style="7" bestFit="1" customWidth="1"/>
    <col min="4619" max="4864" width="11.42578125" style="7"/>
    <col min="4865" max="4865" width="45" style="7" customWidth="1"/>
    <col min="4866" max="4866" width="18.140625" style="7" customWidth="1"/>
    <col min="4867" max="4870" width="14.5703125" style="7" customWidth="1"/>
    <col min="4871" max="4871" width="13.42578125" style="7" customWidth="1"/>
    <col min="4872" max="4872" width="14.5703125" style="7" customWidth="1"/>
    <col min="4873" max="4874" width="12" style="7" bestFit="1" customWidth="1"/>
    <col min="4875" max="5120" width="11.42578125" style="7"/>
    <col min="5121" max="5121" width="45" style="7" customWidth="1"/>
    <col min="5122" max="5122" width="18.140625" style="7" customWidth="1"/>
    <col min="5123" max="5126" width="14.5703125" style="7" customWidth="1"/>
    <col min="5127" max="5127" width="13.42578125" style="7" customWidth="1"/>
    <col min="5128" max="5128" width="14.5703125" style="7" customWidth="1"/>
    <col min="5129" max="5130" width="12" style="7" bestFit="1" customWidth="1"/>
    <col min="5131" max="5376" width="11.42578125" style="7"/>
    <col min="5377" max="5377" width="45" style="7" customWidth="1"/>
    <col min="5378" max="5378" width="18.140625" style="7" customWidth="1"/>
    <col min="5379" max="5382" width="14.5703125" style="7" customWidth="1"/>
    <col min="5383" max="5383" width="13.42578125" style="7" customWidth="1"/>
    <col min="5384" max="5384" width="14.5703125" style="7" customWidth="1"/>
    <col min="5385" max="5386" width="12" style="7" bestFit="1" customWidth="1"/>
    <col min="5387" max="5632" width="11.42578125" style="7"/>
    <col min="5633" max="5633" width="45" style="7" customWidth="1"/>
    <col min="5634" max="5634" width="18.140625" style="7" customWidth="1"/>
    <col min="5635" max="5638" width="14.5703125" style="7" customWidth="1"/>
    <col min="5639" max="5639" width="13.42578125" style="7" customWidth="1"/>
    <col min="5640" max="5640" width="14.5703125" style="7" customWidth="1"/>
    <col min="5641" max="5642" width="12" style="7" bestFit="1" customWidth="1"/>
    <col min="5643" max="5888" width="11.42578125" style="7"/>
    <col min="5889" max="5889" width="45" style="7" customWidth="1"/>
    <col min="5890" max="5890" width="18.140625" style="7" customWidth="1"/>
    <col min="5891" max="5894" width="14.5703125" style="7" customWidth="1"/>
    <col min="5895" max="5895" width="13.42578125" style="7" customWidth="1"/>
    <col min="5896" max="5896" width="14.5703125" style="7" customWidth="1"/>
    <col min="5897" max="5898" width="12" style="7" bestFit="1" customWidth="1"/>
    <col min="5899" max="6144" width="11.42578125" style="7"/>
    <col min="6145" max="6145" width="45" style="7" customWidth="1"/>
    <col min="6146" max="6146" width="18.140625" style="7" customWidth="1"/>
    <col min="6147" max="6150" width="14.5703125" style="7" customWidth="1"/>
    <col min="6151" max="6151" width="13.42578125" style="7" customWidth="1"/>
    <col min="6152" max="6152" width="14.5703125" style="7" customWidth="1"/>
    <col min="6153" max="6154" width="12" style="7" bestFit="1" customWidth="1"/>
    <col min="6155" max="6400" width="11.42578125" style="7"/>
    <col min="6401" max="6401" width="45" style="7" customWidth="1"/>
    <col min="6402" max="6402" width="18.140625" style="7" customWidth="1"/>
    <col min="6403" max="6406" width="14.5703125" style="7" customWidth="1"/>
    <col min="6407" max="6407" width="13.42578125" style="7" customWidth="1"/>
    <col min="6408" max="6408" width="14.5703125" style="7" customWidth="1"/>
    <col min="6409" max="6410" width="12" style="7" bestFit="1" customWidth="1"/>
    <col min="6411" max="6656" width="11.42578125" style="7"/>
    <col min="6657" max="6657" width="45" style="7" customWidth="1"/>
    <col min="6658" max="6658" width="18.140625" style="7" customWidth="1"/>
    <col min="6659" max="6662" width="14.5703125" style="7" customWidth="1"/>
    <col min="6663" max="6663" width="13.42578125" style="7" customWidth="1"/>
    <col min="6664" max="6664" width="14.5703125" style="7" customWidth="1"/>
    <col min="6665" max="6666" width="12" style="7" bestFit="1" customWidth="1"/>
    <col min="6667" max="6912" width="11.42578125" style="7"/>
    <col min="6913" max="6913" width="45" style="7" customWidth="1"/>
    <col min="6914" max="6914" width="18.140625" style="7" customWidth="1"/>
    <col min="6915" max="6918" width="14.5703125" style="7" customWidth="1"/>
    <col min="6919" max="6919" width="13.42578125" style="7" customWidth="1"/>
    <col min="6920" max="6920" width="14.5703125" style="7" customWidth="1"/>
    <col min="6921" max="6922" width="12" style="7" bestFit="1" customWidth="1"/>
    <col min="6923" max="7168" width="11.42578125" style="7"/>
    <col min="7169" max="7169" width="45" style="7" customWidth="1"/>
    <col min="7170" max="7170" width="18.140625" style="7" customWidth="1"/>
    <col min="7171" max="7174" width="14.5703125" style="7" customWidth="1"/>
    <col min="7175" max="7175" width="13.42578125" style="7" customWidth="1"/>
    <col min="7176" max="7176" width="14.5703125" style="7" customWidth="1"/>
    <col min="7177" max="7178" width="12" style="7" bestFit="1" customWidth="1"/>
    <col min="7179" max="7424" width="11.42578125" style="7"/>
    <col min="7425" max="7425" width="45" style="7" customWidth="1"/>
    <col min="7426" max="7426" width="18.140625" style="7" customWidth="1"/>
    <col min="7427" max="7430" width="14.5703125" style="7" customWidth="1"/>
    <col min="7431" max="7431" width="13.42578125" style="7" customWidth="1"/>
    <col min="7432" max="7432" width="14.5703125" style="7" customWidth="1"/>
    <col min="7433" max="7434" width="12" style="7" bestFit="1" customWidth="1"/>
    <col min="7435" max="7680" width="11.42578125" style="7"/>
    <col min="7681" max="7681" width="45" style="7" customWidth="1"/>
    <col min="7682" max="7682" width="18.140625" style="7" customWidth="1"/>
    <col min="7683" max="7686" width="14.5703125" style="7" customWidth="1"/>
    <col min="7687" max="7687" width="13.42578125" style="7" customWidth="1"/>
    <col min="7688" max="7688" width="14.5703125" style="7" customWidth="1"/>
    <col min="7689" max="7690" width="12" style="7" bestFit="1" customWidth="1"/>
    <col min="7691" max="7936" width="11.42578125" style="7"/>
    <col min="7937" max="7937" width="45" style="7" customWidth="1"/>
    <col min="7938" max="7938" width="18.140625" style="7" customWidth="1"/>
    <col min="7939" max="7942" width="14.5703125" style="7" customWidth="1"/>
    <col min="7943" max="7943" width="13.42578125" style="7" customWidth="1"/>
    <col min="7944" max="7944" width="14.5703125" style="7" customWidth="1"/>
    <col min="7945" max="7946" width="12" style="7" bestFit="1" customWidth="1"/>
    <col min="7947" max="8192" width="11.42578125" style="7"/>
    <col min="8193" max="8193" width="45" style="7" customWidth="1"/>
    <col min="8194" max="8194" width="18.140625" style="7" customWidth="1"/>
    <col min="8195" max="8198" width="14.5703125" style="7" customWidth="1"/>
    <col min="8199" max="8199" width="13.42578125" style="7" customWidth="1"/>
    <col min="8200" max="8200" width="14.5703125" style="7" customWidth="1"/>
    <col min="8201" max="8202" width="12" style="7" bestFit="1" customWidth="1"/>
    <col min="8203" max="8448" width="11.42578125" style="7"/>
    <col min="8449" max="8449" width="45" style="7" customWidth="1"/>
    <col min="8450" max="8450" width="18.140625" style="7" customWidth="1"/>
    <col min="8451" max="8454" width="14.5703125" style="7" customWidth="1"/>
    <col min="8455" max="8455" width="13.42578125" style="7" customWidth="1"/>
    <col min="8456" max="8456" width="14.5703125" style="7" customWidth="1"/>
    <col min="8457" max="8458" width="12" style="7" bestFit="1" customWidth="1"/>
    <col min="8459" max="8704" width="11.42578125" style="7"/>
    <col min="8705" max="8705" width="45" style="7" customWidth="1"/>
    <col min="8706" max="8706" width="18.140625" style="7" customWidth="1"/>
    <col min="8707" max="8710" width="14.5703125" style="7" customWidth="1"/>
    <col min="8711" max="8711" width="13.42578125" style="7" customWidth="1"/>
    <col min="8712" max="8712" width="14.5703125" style="7" customWidth="1"/>
    <col min="8713" max="8714" width="12" style="7" bestFit="1" customWidth="1"/>
    <col min="8715" max="8960" width="11.42578125" style="7"/>
    <col min="8961" max="8961" width="45" style="7" customWidth="1"/>
    <col min="8962" max="8962" width="18.140625" style="7" customWidth="1"/>
    <col min="8963" max="8966" width="14.5703125" style="7" customWidth="1"/>
    <col min="8967" max="8967" width="13.42578125" style="7" customWidth="1"/>
    <col min="8968" max="8968" width="14.5703125" style="7" customWidth="1"/>
    <col min="8969" max="8970" width="12" style="7" bestFit="1" customWidth="1"/>
    <col min="8971" max="9216" width="11.42578125" style="7"/>
    <col min="9217" max="9217" width="45" style="7" customWidth="1"/>
    <col min="9218" max="9218" width="18.140625" style="7" customWidth="1"/>
    <col min="9219" max="9222" width="14.5703125" style="7" customWidth="1"/>
    <col min="9223" max="9223" width="13.42578125" style="7" customWidth="1"/>
    <col min="9224" max="9224" width="14.5703125" style="7" customWidth="1"/>
    <col min="9225" max="9226" width="12" style="7" bestFit="1" customWidth="1"/>
    <col min="9227" max="9472" width="11.42578125" style="7"/>
    <col min="9473" max="9473" width="45" style="7" customWidth="1"/>
    <col min="9474" max="9474" width="18.140625" style="7" customWidth="1"/>
    <col min="9475" max="9478" width="14.5703125" style="7" customWidth="1"/>
    <col min="9479" max="9479" width="13.42578125" style="7" customWidth="1"/>
    <col min="9480" max="9480" width="14.5703125" style="7" customWidth="1"/>
    <col min="9481" max="9482" width="12" style="7" bestFit="1" customWidth="1"/>
    <col min="9483" max="9728" width="11.42578125" style="7"/>
    <col min="9729" max="9729" width="45" style="7" customWidth="1"/>
    <col min="9730" max="9730" width="18.140625" style="7" customWidth="1"/>
    <col min="9731" max="9734" width="14.5703125" style="7" customWidth="1"/>
    <col min="9735" max="9735" width="13.42578125" style="7" customWidth="1"/>
    <col min="9736" max="9736" width="14.5703125" style="7" customWidth="1"/>
    <col min="9737" max="9738" width="12" style="7" bestFit="1" customWidth="1"/>
    <col min="9739" max="9984" width="11.42578125" style="7"/>
    <col min="9985" max="9985" width="45" style="7" customWidth="1"/>
    <col min="9986" max="9986" width="18.140625" style="7" customWidth="1"/>
    <col min="9987" max="9990" width="14.5703125" style="7" customWidth="1"/>
    <col min="9991" max="9991" width="13.42578125" style="7" customWidth="1"/>
    <col min="9992" max="9992" width="14.5703125" style="7" customWidth="1"/>
    <col min="9993" max="9994" width="12" style="7" bestFit="1" customWidth="1"/>
    <col min="9995" max="10240" width="11.42578125" style="7"/>
    <col min="10241" max="10241" width="45" style="7" customWidth="1"/>
    <col min="10242" max="10242" width="18.140625" style="7" customWidth="1"/>
    <col min="10243" max="10246" width="14.5703125" style="7" customWidth="1"/>
    <col min="10247" max="10247" width="13.42578125" style="7" customWidth="1"/>
    <col min="10248" max="10248" width="14.5703125" style="7" customWidth="1"/>
    <col min="10249" max="10250" width="12" style="7" bestFit="1" customWidth="1"/>
    <col min="10251" max="10496" width="11.42578125" style="7"/>
    <col min="10497" max="10497" width="45" style="7" customWidth="1"/>
    <col min="10498" max="10498" width="18.140625" style="7" customWidth="1"/>
    <col min="10499" max="10502" width="14.5703125" style="7" customWidth="1"/>
    <col min="10503" max="10503" width="13.42578125" style="7" customWidth="1"/>
    <col min="10504" max="10504" width="14.5703125" style="7" customWidth="1"/>
    <col min="10505" max="10506" width="12" style="7" bestFit="1" customWidth="1"/>
    <col min="10507" max="10752" width="11.42578125" style="7"/>
    <col min="10753" max="10753" width="45" style="7" customWidth="1"/>
    <col min="10754" max="10754" width="18.140625" style="7" customWidth="1"/>
    <col min="10755" max="10758" width="14.5703125" style="7" customWidth="1"/>
    <col min="10759" max="10759" width="13.42578125" style="7" customWidth="1"/>
    <col min="10760" max="10760" width="14.5703125" style="7" customWidth="1"/>
    <col min="10761" max="10762" width="12" style="7" bestFit="1" customWidth="1"/>
    <col min="10763" max="11008" width="11.42578125" style="7"/>
    <col min="11009" max="11009" width="45" style="7" customWidth="1"/>
    <col min="11010" max="11010" width="18.140625" style="7" customWidth="1"/>
    <col min="11011" max="11014" width="14.5703125" style="7" customWidth="1"/>
    <col min="11015" max="11015" width="13.42578125" style="7" customWidth="1"/>
    <col min="11016" max="11016" width="14.5703125" style="7" customWidth="1"/>
    <col min="11017" max="11018" width="12" style="7" bestFit="1" customWidth="1"/>
    <col min="11019" max="11264" width="11.42578125" style="7"/>
    <col min="11265" max="11265" width="45" style="7" customWidth="1"/>
    <col min="11266" max="11266" width="18.140625" style="7" customWidth="1"/>
    <col min="11267" max="11270" width="14.5703125" style="7" customWidth="1"/>
    <col min="11271" max="11271" width="13.42578125" style="7" customWidth="1"/>
    <col min="11272" max="11272" width="14.5703125" style="7" customWidth="1"/>
    <col min="11273" max="11274" width="12" style="7" bestFit="1" customWidth="1"/>
    <col min="11275" max="11520" width="11.42578125" style="7"/>
    <col min="11521" max="11521" width="45" style="7" customWidth="1"/>
    <col min="11522" max="11522" width="18.140625" style="7" customWidth="1"/>
    <col min="11523" max="11526" width="14.5703125" style="7" customWidth="1"/>
    <col min="11527" max="11527" width="13.42578125" style="7" customWidth="1"/>
    <col min="11528" max="11528" width="14.5703125" style="7" customWidth="1"/>
    <col min="11529" max="11530" width="12" style="7" bestFit="1" customWidth="1"/>
    <col min="11531" max="11776" width="11.42578125" style="7"/>
    <col min="11777" max="11777" width="45" style="7" customWidth="1"/>
    <col min="11778" max="11778" width="18.140625" style="7" customWidth="1"/>
    <col min="11779" max="11782" width="14.5703125" style="7" customWidth="1"/>
    <col min="11783" max="11783" width="13.42578125" style="7" customWidth="1"/>
    <col min="11784" max="11784" width="14.5703125" style="7" customWidth="1"/>
    <col min="11785" max="11786" width="12" style="7" bestFit="1" customWidth="1"/>
    <col min="11787" max="12032" width="11.42578125" style="7"/>
    <col min="12033" max="12033" width="45" style="7" customWidth="1"/>
    <col min="12034" max="12034" width="18.140625" style="7" customWidth="1"/>
    <col min="12035" max="12038" width="14.5703125" style="7" customWidth="1"/>
    <col min="12039" max="12039" width="13.42578125" style="7" customWidth="1"/>
    <col min="12040" max="12040" width="14.5703125" style="7" customWidth="1"/>
    <col min="12041" max="12042" width="12" style="7" bestFit="1" customWidth="1"/>
    <col min="12043" max="12288" width="11.42578125" style="7"/>
    <col min="12289" max="12289" width="45" style="7" customWidth="1"/>
    <col min="12290" max="12290" width="18.140625" style="7" customWidth="1"/>
    <col min="12291" max="12294" width="14.5703125" style="7" customWidth="1"/>
    <col min="12295" max="12295" width="13.42578125" style="7" customWidth="1"/>
    <col min="12296" max="12296" width="14.5703125" style="7" customWidth="1"/>
    <col min="12297" max="12298" width="12" style="7" bestFit="1" customWidth="1"/>
    <col min="12299" max="12544" width="11.42578125" style="7"/>
    <col min="12545" max="12545" width="45" style="7" customWidth="1"/>
    <col min="12546" max="12546" width="18.140625" style="7" customWidth="1"/>
    <col min="12547" max="12550" width="14.5703125" style="7" customWidth="1"/>
    <col min="12551" max="12551" width="13.42578125" style="7" customWidth="1"/>
    <col min="12552" max="12552" width="14.5703125" style="7" customWidth="1"/>
    <col min="12553" max="12554" width="12" style="7" bestFit="1" customWidth="1"/>
    <col min="12555" max="12800" width="11.42578125" style="7"/>
    <col min="12801" max="12801" width="45" style="7" customWidth="1"/>
    <col min="12802" max="12802" width="18.140625" style="7" customWidth="1"/>
    <col min="12803" max="12806" width="14.5703125" style="7" customWidth="1"/>
    <col min="12807" max="12807" width="13.42578125" style="7" customWidth="1"/>
    <col min="12808" max="12808" width="14.5703125" style="7" customWidth="1"/>
    <col min="12809" max="12810" width="12" style="7" bestFit="1" customWidth="1"/>
    <col min="12811" max="13056" width="11.42578125" style="7"/>
    <col min="13057" max="13057" width="45" style="7" customWidth="1"/>
    <col min="13058" max="13058" width="18.140625" style="7" customWidth="1"/>
    <col min="13059" max="13062" width="14.5703125" style="7" customWidth="1"/>
    <col min="13063" max="13063" width="13.42578125" style="7" customWidth="1"/>
    <col min="13064" max="13064" width="14.5703125" style="7" customWidth="1"/>
    <col min="13065" max="13066" width="12" style="7" bestFit="1" customWidth="1"/>
    <col min="13067" max="13312" width="11.42578125" style="7"/>
    <col min="13313" max="13313" width="45" style="7" customWidth="1"/>
    <col min="13314" max="13314" width="18.140625" style="7" customWidth="1"/>
    <col min="13315" max="13318" width="14.5703125" style="7" customWidth="1"/>
    <col min="13319" max="13319" width="13.42578125" style="7" customWidth="1"/>
    <col min="13320" max="13320" width="14.5703125" style="7" customWidth="1"/>
    <col min="13321" max="13322" width="12" style="7" bestFit="1" customWidth="1"/>
    <col min="13323" max="13568" width="11.42578125" style="7"/>
    <col min="13569" max="13569" width="45" style="7" customWidth="1"/>
    <col min="13570" max="13570" width="18.140625" style="7" customWidth="1"/>
    <col min="13571" max="13574" width="14.5703125" style="7" customWidth="1"/>
    <col min="13575" max="13575" width="13.42578125" style="7" customWidth="1"/>
    <col min="13576" max="13576" width="14.5703125" style="7" customWidth="1"/>
    <col min="13577" max="13578" width="12" style="7" bestFit="1" customWidth="1"/>
    <col min="13579" max="13824" width="11.42578125" style="7"/>
    <col min="13825" max="13825" width="45" style="7" customWidth="1"/>
    <col min="13826" max="13826" width="18.140625" style="7" customWidth="1"/>
    <col min="13827" max="13830" width="14.5703125" style="7" customWidth="1"/>
    <col min="13831" max="13831" width="13.42578125" style="7" customWidth="1"/>
    <col min="13832" max="13832" width="14.5703125" style="7" customWidth="1"/>
    <col min="13833" max="13834" width="12" style="7" bestFit="1" customWidth="1"/>
    <col min="13835" max="14080" width="11.42578125" style="7"/>
    <col min="14081" max="14081" width="45" style="7" customWidth="1"/>
    <col min="14082" max="14082" width="18.140625" style="7" customWidth="1"/>
    <col min="14083" max="14086" width="14.5703125" style="7" customWidth="1"/>
    <col min="14087" max="14087" width="13.42578125" style="7" customWidth="1"/>
    <col min="14088" max="14088" width="14.5703125" style="7" customWidth="1"/>
    <col min="14089" max="14090" width="12" style="7" bestFit="1" customWidth="1"/>
    <col min="14091" max="14336" width="11.42578125" style="7"/>
    <col min="14337" max="14337" width="45" style="7" customWidth="1"/>
    <col min="14338" max="14338" width="18.140625" style="7" customWidth="1"/>
    <col min="14339" max="14342" width="14.5703125" style="7" customWidth="1"/>
    <col min="14343" max="14343" width="13.42578125" style="7" customWidth="1"/>
    <col min="14344" max="14344" width="14.5703125" style="7" customWidth="1"/>
    <col min="14345" max="14346" width="12" style="7" bestFit="1" customWidth="1"/>
    <col min="14347" max="14592" width="11.42578125" style="7"/>
    <col min="14593" max="14593" width="45" style="7" customWidth="1"/>
    <col min="14594" max="14594" width="18.140625" style="7" customWidth="1"/>
    <col min="14595" max="14598" width="14.5703125" style="7" customWidth="1"/>
    <col min="14599" max="14599" width="13.42578125" style="7" customWidth="1"/>
    <col min="14600" max="14600" width="14.5703125" style="7" customWidth="1"/>
    <col min="14601" max="14602" width="12" style="7" bestFit="1" customWidth="1"/>
    <col min="14603" max="14848" width="11.42578125" style="7"/>
    <col min="14849" max="14849" width="45" style="7" customWidth="1"/>
    <col min="14850" max="14850" width="18.140625" style="7" customWidth="1"/>
    <col min="14851" max="14854" width="14.5703125" style="7" customWidth="1"/>
    <col min="14855" max="14855" width="13.42578125" style="7" customWidth="1"/>
    <col min="14856" max="14856" width="14.5703125" style="7" customWidth="1"/>
    <col min="14857" max="14858" width="12" style="7" bestFit="1" customWidth="1"/>
    <col min="14859" max="15104" width="11.42578125" style="7"/>
    <col min="15105" max="15105" width="45" style="7" customWidth="1"/>
    <col min="15106" max="15106" width="18.140625" style="7" customWidth="1"/>
    <col min="15107" max="15110" width="14.5703125" style="7" customWidth="1"/>
    <col min="15111" max="15111" width="13.42578125" style="7" customWidth="1"/>
    <col min="15112" max="15112" width="14.5703125" style="7" customWidth="1"/>
    <col min="15113" max="15114" width="12" style="7" bestFit="1" customWidth="1"/>
    <col min="15115" max="15360" width="11.42578125" style="7"/>
    <col min="15361" max="15361" width="45" style="7" customWidth="1"/>
    <col min="15362" max="15362" width="18.140625" style="7" customWidth="1"/>
    <col min="15363" max="15366" width="14.5703125" style="7" customWidth="1"/>
    <col min="15367" max="15367" width="13.42578125" style="7" customWidth="1"/>
    <col min="15368" max="15368" width="14.5703125" style="7" customWidth="1"/>
    <col min="15369" max="15370" width="12" style="7" bestFit="1" customWidth="1"/>
    <col min="15371" max="15616" width="11.42578125" style="7"/>
    <col min="15617" max="15617" width="45" style="7" customWidth="1"/>
    <col min="15618" max="15618" width="18.140625" style="7" customWidth="1"/>
    <col min="15619" max="15622" width="14.5703125" style="7" customWidth="1"/>
    <col min="15623" max="15623" width="13.42578125" style="7" customWidth="1"/>
    <col min="15624" max="15624" width="14.5703125" style="7" customWidth="1"/>
    <col min="15625" max="15626" width="12" style="7" bestFit="1" customWidth="1"/>
    <col min="15627" max="15872" width="11.42578125" style="7"/>
    <col min="15873" max="15873" width="45" style="7" customWidth="1"/>
    <col min="15874" max="15874" width="18.140625" style="7" customWidth="1"/>
    <col min="15875" max="15878" width="14.5703125" style="7" customWidth="1"/>
    <col min="15879" max="15879" width="13.42578125" style="7" customWidth="1"/>
    <col min="15880" max="15880" width="14.5703125" style="7" customWidth="1"/>
    <col min="15881" max="15882" width="12" style="7" bestFit="1" customWidth="1"/>
    <col min="15883" max="16128" width="11.42578125" style="7"/>
    <col min="16129" max="16129" width="45" style="7" customWidth="1"/>
    <col min="16130" max="16130" width="18.140625" style="7" customWidth="1"/>
    <col min="16131" max="16134" width="14.5703125" style="7" customWidth="1"/>
    <col min="16135" max="16135" width="13.42578125" style="7" customWidth="1"/>
    <col min="16136" max="16136" width="14.5703125" style="7" customWidth="1"/>
    <col min="16137" max="16138" width="12" style="7" bestFit="1" customWidth="1"/>
    <col min="16139" max="16384" width="11.42578125" style="7"/>
  </cols>
  <sheetData>
    <row r="1" spans="1:13" s="378" customFormat="1" ht="18" customHeight="1">
      <c r="A1" s="1416" t="s">
        <v>1217</v>
      </c>
      <c r="B1" s="275"/>
      <c r="C1" s="275"/>
      <c r="D1" s="275"/>
      <c r="E1" s="275"/>
      <c r="F1" s="275"/>
      <c r="G1" s="275"/>
      <c r="H1" s="275"/>
    </row>
    <row r="2" spans="1:13" s="41" customFormat="1" ht="24" customHeight="1">
      <c r="A2" s="168" t="s">
        <v>1068</v>
      </c>
      <c r="B2" s="168"/>
      <c r="C2" s="168"/>
      <c r="D2" s="168"/>
      <c r="E2" s="168"/>
      <c r="F2" s="168"/>
      <c r="G2" s="168"/>
      <c r="H2" s="168"/>
    </row>
    <row r="3" spans="1:13" s="613" customFormat="1" ht="18" customHeight="1">
      <c r="A3" s="170">
        <v>45382</v>
      </c>
      <c r="B3" s="170"/>
      <c r="C3" s="170"/>
      <c r="D3" s="170"/>
      <c r="E3" s="170"/>
      <c r="F3" s="170"/>
      <c r="G3" s="170"/>
      <c r="H3" s="170"/>
    </row>
    <row r="4" spans="1:13" s="384" customFormat="1" ht="18" customHeight="1">
      <c r="A4" s="171" t="s">
        <v>123</v>
      </c>
      <c r="B4" s="171"/>
      <c r="C4" s="171"/>
      <c r="D4" s="171"/>
      <c r="E4" s="171"/>
      <c r="F4" s="171"/>
      <c r="G4" s="171"/>
      <c r="H4" s="171"/>
    </row>
    <row r="5" spans="1:13" ht="13.5" thickBot="1"/>
    <row r="6" spans="1:13" ht="28.5" customHeight="1">
      <c r="A6" s="177" t="s">
        <v>1</v>
      </c>
      <c r="B6" s="177" t="s">
        <v>1069</v>
      </c>
      <c r="C6" s="177"/>
      <c r="D6" s="48" t="s">
        <v>1070</v>
      </c>
      <c r="E6" s="48" t="s">
        <v>1071</v>
      </c>
      <c r="F6" s="48" t="s">
        <v>1072</v>
      </c>
      <c r="G6" s="48" t="s">
        <v>1073</v>
      </c>
      <c r="H6" s="47" t="s">
        <v>1074</v>
      </c>
      <c r="M6" s="36"/>
    </row>
    <row r="7" spans="1:13" ht="30" customHeight="1">
      <c r="A7" s="700"/>
      <c r="B7" s="673" t="s">
        <v>669</v>
      </c>
      <c r="C7" s="673" t="s">
        <v>670</v>
      </c>
      <c r="D7" s="50"/>
      <c r="E7" s="50"/>
      <c r="F7" s="50"/>
      <c r="G7" s="50" t="s">
        <v>1075</v>
      </c>
      <c r="H7" s="615"/>
    </row>
    <row r="8" spans="1:13" ht="7.5" customHeight="1">
      <c r="A8" s="18"/>
      <c r="B8" s="18"/>
      <c r="C8" s="18"/>
      <c r="D8" s="18"/>
      <c r="E8" s="18"/>
      <c r="F8" s="18"/>
      <c r="G8" s="18"/>
      <c r="H8" s="19"/>
    </row>
    <row r="9" spans="1:13" s="24" customFormat="1" ht="20.100000000000001" customHeight="1">
      <c r="A9" s="290" t="s">
        <v>29</v>
      </c>
      <c r="B9" s="1144">
        <v>36031841.365000002</v>
      </c>
      <c r="C9" s="1144">
        <v>34789309.965000004</v>
      </c>
      <c r="D9" s="1144">
        <v>0</v>
      </c>
      <c r="E9" s="1144">
        <v>1896422.3759999999</v>
      </c>
      <c r="F9" s="1144">
        <v>1078289.17</v>
      </c>
      <c r="G9" s="1144">
        <v>2471014.2829999998</v>
      </c>
      <c r="H9" s="1145">
        <v>76266877.159000009</v>
      </c>
      <c r="I9" s="1146"/>
      <c r="J9" s="1146"/>
    </row>
    <row r="10" spans="1:13" s="24" customFormat="1" ht="20.100000000000001" customHeight="1">
      <c r="A10" s="290" t="s">
        <v>30</v>
      </c>
      <c r="B10" s="1144">
        <v>815906.60199999996</v>
      </c>
      <c r="C10" s="1144">
        <v>915695.94400000002</v>
      </c>
      <c r="D10" s="1144">
        <v>0</v>
      </c>
      <c r="E10" s="1144">
        <v>60767.565000000002</v>
      </c>
      <c r="F10" s="1144">
        <v>31137.883999999998</v>
      </c>
      <c r="G10" s="1144">
        <v>46882.483</v>
      </c>
      <c r="H10" s="1145">
        <v>1870390.4780000001</v>
      </c>
      <c r="I10" s="1146"/>
      <c r="J10" s="1146"/>
    </row>
    <row r="11" spans="1:13" s="24" customFormat="1" ht="20.100000000000001" customHeight="1">
      <c r="A11" s="290" t="s">
        <v>31</v>
      </c>
      <c r="B11" s="1144">
        <v>10178459.164999999</v>
      </c>
      <c r="C11" s="1144">
        <v>96792339.247999996</v>
      </c>
      <c r="D11" s="1144">
        <v>0</v>
      </c>
      <c r="E11" s="1144">
        <v>2379328.8470000001</v>
      </c>
      <c r="F11" s="1144">
        <v>2979509.588</v>
      </c>
      <c r="G11" s="1144">
        <v>2015542.777</v>
      </c>
      <c r="H11" s="1145">
        <v>114345179.62499999</v>
      </c>
      <c r="I11" s="1146"/>
      <c r="J11" s="1146"/>
    </row>
    <row r="12" spans="1:13" s="24" customFormat="1" ht="20.100000000000001" customHeight="1">
      <c r="A12" s="290" t="s">
        <v>32</v>
      </c>
      <c r="B12" s="1144">
        <v>3383304.696</v>
      </c>
      <c r="C12" s="1144">
        <v>4516811.9460000005</v>
      </c>
      <c r="D12" s="1144">
        <v>0</v>
      </c>
      <c r="E12" s="1144">
        <v>294555.446</v>
      </c>
      <c r="F12" s="1144">
        <v>311868.734</v>
      </c>
      <c r="G12" s="1144">
        <v>319168.84700000001</v>
      </c>
      <c r="H12" s="1147">
        <v>8825709.6689999998</v>
      </c>
      <c r="I12" s="1146"/>
      <c r="J12" s="1146"/>
    </row>
    <row r="13" spans="1:13" s="24" customFormat="1" ht="20.100000000000001" customHeight="1">
      <c r="A13" s="290" t="s">
        <v>33</v>
      </c>
      <c r="B13" s="1144">
        <v>7710572.6320000002</v>
      </c>
      <c r="C13" s="1144">
        <v>5669338.9349999996</v>
      </c>
      <c r="D13" s="1144">
        <v>0</v>
      </c>
      <c r="E13" s="1144">
        <v>170589.15400000001</v>
      </c>
      <c r="F13" s="1144">
        <v>155207.38500000001</v>
      </c>
      <c r="G13" s="1144">
        <v>411906.50599999999</v>
      </c>
      <c r="H13" s="1145">
        <v>14117614.611999998</v>
      </c>
      <c r="I13" s="1146"/>
      <c r="J13" s="1146"/>
    </row>
    <row r="14" spans="1:13" s="24" customFormat="1" ht="20.100000000000001" customHeight="1">
      <c r="A14" s="290" t="s">
        <v>114</v>
      </c>
      <c r="B14" s="1144">
        <v>12528090.756999999</v>
      </c>
      <c r="C14" s="1144">
        <v>34718224.726000004</v>
      </c>
      <c r="D14" s="1144">
        <v>0</v>
      </c>
      <c r="E14" s="1144">
        <v>1711232.246</v>
      </c>
      <c r="F14" s="1144">
        <v>988656.35900000005</v>
      </c>
      <c r="G14" s="1144">
        <v>1488569.645</v>
      </c>
      <c r="H14" s="1145">
        <v>51434773.733000003</v>
      </c>
      <c r="I14" s="1146"/>
      <c r="J14" s="1146"/>
    </row>
    <row r="15" spans="1:13" s="24" customFormat="1" ht="20.100000000000001" customHeight="1">
      <c r="A15" s="290" t="s">
        <v>35</v>
      </c>
      <c r="B15" s="1144">
        <v>1718886.4809999999</v>
      </c>
      <c r="C15" s="1144">
        <v>418668.32199999999</v>
      </c>
      <c r="D15" s="1144">
        <v>0</v>
      </c>
      <c r="E15" s="1144">
        <v>0</v>
      </c>
      <c r="F15" s="1144">
        <v>0</v>
      </c>
      <c r="G15" s="1144">
        <v>0</v>
      </c>
      <c r="H15" s="1145">
        <v>2137554.8029999998</v>
      </c>
      <c r="I15" s="1146"/>
      <c r="J15" s="1146"/>
    </row>
    <row r="16" spans="1:13" s="24" customFormat="1" ht="20.100000000000001" customHeight="1">
      <c r="A16" s="290" t="s">
        <v>36</v>
      </c>
      <c r="B16" s="1144">
        <v>6887641.5750000002</v>
      </c>
      <c r="C16" s="1144">
        <v>37048435.299999997</v>
      </c>
      <c r="D16" s="1144">
        <v>0</v>
      </c>
      <c r="E16" s="1144">
        <v>471489.25400000002</v>
      </c>
      <c r="F16" s="1144">
        <v>1191235.1070000001</v>
      </c>
      <c r="G16" s="1144">
        <v>509109.38699999999</v>
      </c>
      <c r="H16" s="1147">
        <v>46107910.623000003</v>
      </c>
      <c r="I16" s="1146"/>
      <c r="J16" s="1146"/>
    </row>
    <row r="17" spans="1:10" s="24" customFormat="1" ht="20.100000000000001" customHeight="1">
      <c r="A17" s="290" t="s">
        <v>37</v>
      </c>
      <c r="B17" s="1144">
        <v>2040041.2379999999</v>
      </c>
      <c r="C17" s="1144">
        <v>9951281.5920000002</v>
      </c>
      <c r="D17" s="1144">
        <v>0</v>
      </c>
      <c r="E17" s="1144">
        <v>103652.545</v>
      </c>
      <c r="F17" s="1144">
        <v>781091.45600000001</v>
      </c>
      <c r="G17" s="1144">
        <v>91096.728000000003</v>
      </c>
      <c r="H17" s="1145">
        <v>12967163.559</v>
      </c>
      <c r="I17" s="1146"/>
      <c r="J17" s="1146"/>
    </row>
    <row r="18" spans="1:10" s="24" customFormat="1" ht="20.100000000000001" customHeight="1">
      <c r="A18" s="290" t="s">
        <v>38</v>
      </c>
      <c r="B18" s="1144">
        <v>986639.96</v>
      </c>
      <c r="C18" s="1144">
        <v>2487270.8199999998</v>
      </c>
      <c r="D18" s="1144">
        <v>0</v>
      </c>
      <c r="E18" s="1144">
        <v>84008.464999999997</v>
      </c>
      <c r="F18" s="1144">
        <v>31524.545999999998</v>
      </c>
      <c r="G18" s="1144">
        <v>91520.850999999995</v>
      </c>
      <c r="H18" s="1145">
        <v>3680964.6419999995</v>
      </c>
      <c r="I18" s="1146"/>
      <c r="J18" s="1146"/>
    </row>
    <row r="19" spans="1:10" s="24" customFormat="1" ht="20.100000000000001" customHeight="1">
      <c r="A19" s="26" t="s">
        <v>39</v>
      </c>
      <c r="B19" s="1144">
        <v>2367548.1039999998</v>
      </c>
      <c r="C19" s="1144">
        <v>884866.72699999996</v>
      </c>
      <c r="D19" s="1144">
        <v>0</v>
      </c>
      <c r="E19" s="1144">
        <v>71557.979000000007</v>
      </c>
      <c r="F19" s="1144">
        <v>207285.416</v>
      </c>
      <c r="G19" s="1144">
        <v>4208.7089999999998</v>
      </c>
      <c r="H19" s="1145">
        <v>3535466.9349999996</v>
      </c>
      <c r="I19" s="1146"/>
      <c r="J19" s="1146"/>
    </row>
    <row r="20" spans="1:10" s="24" customFormat="1" ht="20.100000000000001" customHeight="1">
      <c r="A20" s="26" t="s">
        <v>116</v>
      </c>
      <c r="B20" s="1144">
        <v>2911163.3810000001</v>
      </c>
      <c r="C20" s="1144">
        <v>3136301.0260000001</v>
      </c>
      <c r="D20" s="1144">
        <v>0</v>
      </c>
      <c r="E20" s="1144">
        <v>137480.65299999999</v>
      </c>
      <c r="F20" s="1144">
        <v>38621.107000000004</v>
      </c>
      <c r="G20" s="1144">
        <v>57855.262999999999</v>
      </c>
      <c r="H20" s="1145">
        <v>6281421.4299999997</v>
      </c>
      <c r="I20" s="1146"/>
      <c r="J20" s="1146"/>
    </row>
    <row r="21" spans="1:10" s="24" customFormat="1" ht="20.100000000000001" customHeight="1">
      <c r="A21" s="26" t="s">
        <v>151</v>
      </c>
      <c r="B21" s="1144">
        <v>907295.36300000001</v>
      </c>
      <c r="C21" s="1144">
        <v>451855.22100000002</v>
      </c>
      <c r="D21" s="1144">
        <v>0</v>
      </c>
      <c r="E21" s="1144">
        <v>28915.952000000001</v>
      </c>
      <c r="F21" s="1144">
        <v>78399.093999999997</v>
      </c>
      <c r="G21" s="1144">
        <v>3027.7359999999999</v>
      </c>
      <c r="H21" s="1147">
        <v>1469493.3660000002</v>
      </c>
      <c r="I21" s="1146"/>
      <c r="J21" s="1146"/>
    </row>
    <row r="22" spans="1:10" s="24" customFormat="1" ht="20.100000000000001" customHeight="1">
      <c r="A22" s="27" t="s">
        <v>1076</v>
      </c>
      <c r="B22" s="1144">
        <v>14191.675999999999</v>
      </c>
      <c r="C22" s="1144">
        <v>677911.25600000005</v>
      </c>
      <c r="D22" s="1144">
        <v>0</v>
      </c>
      <c r="E22" s="1144">
        <v>44509.889000000003</v>
      </c>
      <c r="F22" s="1144">
        <v>33729.976999999999</v>
      </c>
      <c r="G22" s="1144">
        <v>2282.2809999999999</v>
      </c>
      <c r="H22" s="1145">
        <v>772625.07899999991</v>
      </c>
      <c r="I22" s="1146"/>
      <c r="J22" s="1146"/>
    </row>
    <row r="23" spans="1:10" s="24" customFormat="1" ht="20.100000000000001" customHeight="1">
      <c r="A23" s="26" t="s">
        <v>43</v>
      </c>
      <c r="B23" s="1144">
        <v>409466.641</v>
      </c>
      <c r="C23" s="1144">
        <v>470788.94500000001</v>
      </c>
      <c r="D23" s="1144">
        <v>0</v>
      </c>
      <c r="E23" s="1144">
        <v>0</v>
      </c>
      <c r="F23" s="1144">
        <v>17093.53</v>
      </c>
      <c r="G23" s="1144">
        <v>0</v>
      </c>
      <c r="H23" s="1145">
        <v>897349.11600000004</v>
      </c>
      <c r="I23" s="1146"/>
      <c r="J23" s="1146"/>
    </row>
    <row r="24" spans="1:10" s="24" customFormat="1" ht="20.100000000000001" customHeight="1">
      <c r="A24" s="26" t="s">
        <v>44</v>
      </c>
      <c r="B24" s="1144">
        <v>130232</v>
      </c>
      <c r="C24" s="1144">
        <v>74360</v>
      </c>
      <c r="D24" s="1144">
        <v>0</v>
      </c>
      <c r="E24" s="1144">
        <v>0</v>
      </c>
      <c r="F24" s="1144">
        <v>0</v>
      </c>
      <c r="G24" s="1144">
        <v>0</v>
      </c>
      <c r="H24" s="1145">
        <v>204592</v>
      </c>
      <c r="I24" s="1146"/>
      <c r="J24" s="1146"/>
    </row>
    <row r="25" spans="1:10" s="24" customFormat="1" ht="20.100000000000001" customHeight="1">
      <c r="A25" s="26" t="s">
        <v>45</v>
      </c>
      <c r="B25" s="1144">
        <v>647983.90899999999</v>
      </c>
      <c r="C25" s="1144">
        <v>205774.53899999999</v>
      </c>
      <c r="D25" s="1144">
        <v>0</v>
      </c>
      <c r="E25" s="1144">
        <v>1487.2</v>
      </c>
      <c r="F25" s="1144">
        <v>15203.476000000001</v>
      </c>
      <c r="G25" s="1144">
        <v>0</v>
      </c>
      <c r="H25" s="1145">
        <v>870449.12399999995</v>
      </c>
      <c r="I25" s="1146"/>
      <c r="J25" s="1146"/>
    </row>
    <row r="26" spans="1:10" s="19" customFormat="1" ht="26.45" customHeight="1" thickBot="1">
      <c r="A26" s="365" t="s">
        <v>46</v>
      </c>
      <c r="B26" s="1148">
        <v>89669265.545000017</v>
      </c>
      <c r="C26" s="1148">
        <v>233209234.51200002</v>
      </c>
      <c r="D26" s="1148">
        <v>0</v>
      </c>
      <c r="E26" s="1148">
        <v>7455997.5709999995</v>
      </c>
      <c r="F26" s="1148">
        <v>7938852.8289999999</v>
      </c>
      <c r="G26" s="1148">
        <v>7512185.4959999993</v>
      </c>
      <c r="H26" s="1148">
        <v>345785535.95300007</v>
      </c>
      <c r="I26" s="1149"/>
      <c r="J26" s="1150"/>
    </row>
    <row r="27" spans="1:10" ht="8.25" customHeight="1">
      <c r="B27" s="420"/>
      <c r="C27" s="420"/>
      <c r="D27" s="420"/>
      <c r="E27" s="420"/>
      <c r="F27" s="420"/>
      <c r="G27" s="420"/>
      <c r="H27" s="420"/>
    </row>
    <row r="28" spans="1:10" ht="13.5">
      <c r="A28" s="30" t="s">
        <v>1077</v>
      </c>
    </row>
    <row r="29" spans="1:10" ht="13.5">
      <c r="A29" s="914" t="s">
        <v>1078</v>
      </c>
      <c r="B29" s="18"/>
      <c r="C29" s="18"/>
      <c r="D29" s="18"/>
      <c r="E29" s="18"/>
      <c r="F29" s="18"/>
      <c r="G29" s="18"/>
      <c r="H29" s="18"/>
      <c r="I29" s="18"/>
    </row>
    <row r="30" spans="1:10" ht="13.5">
      <c r="A30" s="914" t="s">
        <v>1079</v>
      </c>
      <c r="B30" s="843"/>
      <c r="C30" s="843"/>
      <c r="D30" s="844"/>
      <c r="E30" s="843"/>
      <c r="F30" s="843"/>
      <c r="G30" s="843"/>
      <c r="H30" s="844"/>
      <c r="I30" s="843"/>
    </row>
    <row r="31" spans="1:10">
      <c r="A31" s="914" t="s">
        <v>1080</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75367E29-58F1-4CBF-9E28-D069FF62A47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EF4D-6034-4502-98B0-7B382971E9F3}">
  <sheetPr codeName="Hoja44"/>
  <dimension ref="A1:AG44"/>
  <sheetViews>
    <sheetView showGridLines="0" zoomScaleNormal="100" workbookViewId="0"/>
  </sheetViews>
  <sheetFormatPr baseColWidth="10" defaultColWidth="13.85546875" defaultRowHeight="12.75"/>
  <cols>
    <col min="1" max="1" width="25.140625" style="269" customWidth="1"/>
    <col min="2" max="4" width="8.5703125" style="269" customWidth="1"/>
    <col min="5" max="5" width="0.5703125" style="269" customWidth="1"/>
    <col min="6" max="8" width="8.5703125" style="269" customWidth="1"/>
    <col min="9" max="9" width="0.5703125" style="269" customWidth="1"/>
    <col min="10" max="12" width="8.5703125" style="269" customWidth="1"/>
    <col min="13" max="13" width="0.5703125" style="269" customWidth="1"/>
    <col min="14" max="16" width="8.5703125" style="269" customWidth="1"/>
    <col min="17" max="17" width="0.5703125" style="269" customWidth="1"/>
    <col min="18" max="20" width="8.5703125" style="269" customWidth="1"/>
    <col min="21" max="21" width="0.5703125" style="269" customWidth="1"/>
    <col min="22" max="22" width="10.42578125" style="269" bestFit="1" customWidth="1"/>
    <col min="23" max="23" width="8.5703125" style="269" bestFit="1" customWidth="1"/>
    <col min="24" max="24" width="8.42578125" style="269" bestFit="1" customWidth="1"/>
    <col min="25" max="27" width="8.5703125" style="269" customWidth="1"/>
    <col min="28" max="28" width="0.5703125" style="269" customWidth="1"/>
    <col min="29" max="31" width="8.5703125" style="269" customWidth="1"/>
    <col min="32" max="32" width="0.5703125" style="269" customWidth="1"/>
    <col min="33" max="33" width="10.85546875" style="269" customWidth="1"/>
    <col min="34" max="256" width="13.85546875" style="269"/>
    <col min="257" max="257" width="25.140625" style="269" customWidth="1"/>
    <col min="258" max="260" width="8.5703125" style="269" customWidth="1"/>
    <col min="261" max="261" width="0.5703125" style="269" customWidth="1"/>
    <col min="262" max="264" width="8.5703125" style="269" customWidth="1"/>
    <col min="265" max="265" width="0.5703125" style="269" customWidth="1"/>
    <col min="266" max="268" width="8.5703125" style="269" customWidth="1"/>
    <col min="269" max="269" width="0.5703125" style="269" customWidth="1"/>
    <col min="270" max="272" width="8.5703125" style="269" customWidth="1"/>
    <col min="273" max="273" width="0.5703125" style="269" customWidth="1"/>
    <col min="274" max="276" width="8.5703125" style="269" customWidth="1"/>
    <col min="277" max="277" width="0.5703125" style="269" customWidth="1"/>
    <col min="278" max="278" width="10.42578125" style="269" bestFit="1" customWidth="1"/>
    <col min="279" max="279" width="8.5703125" style="269" bestFit="1" customWidth="1"/>
    <col min="280" max="280" width="8.42578125" style="269" bestFit="1" customWidth="1"/>
    <col min="281" max="283" width="8.5703125" style="269" customWidth="1"/>
    <col min="284" max="284" width="0.5703125" style="269" customWidth="1"/>
    <col min="285" max="287" width="8.5703125" style="269" customWidth="1"/>
    <col min="288" max="288" width="0.5703125" style="269" customWidth="1"/>
    <col min="289" max="289" width="10.85546875" style="269" customWidth="1"/>
    <col min="290" max="512" width="13.85546875" style="269"/>
    <col min="513" max="513" width="25.140625" style="269" customWidth="1"/>
    <col min="514" max="516" width="8.5703125" style="269" customWidth="1"/>
    <col min="517" max="517" width="0.5703125" style="269" customWidth="1"/>
    <col min="518" max="520" width="8.5703125" style="269" customWidth="1"/>
    <col min="521" max="521" width="0.5703125" style="269" customWidth="1"/>
    <col min="522" max="524" width="8.5703125" style="269" customWidth="1"/>
    <col min="525" max="525" width="0.5703125" style="269" customWidth="1"/>
    <col min="526" max="528" width="8.5703125" style="269" customWidth="1"/>
    <col min="529" max="529" width="0.5703125" style="269" customWidth="1"/>
    <col min="530" max="532" width="8.5703125" style="269" customWidth="1"/>
    <col min="533" max="533" width="0.5703125" style="269" customWidth="1"/>
    <col min="534" max="534" width="10.42578125" style="269" bestFit="1" customWidth="1"/>
    <col min="535" max="535" width="8.5703125" style="269" bestFit="1" customWidth="1"/>
    <col min="536" max="536" width="8.42578125" style="269" bestFit="1" customWidth="1"/>
    <col min="537" max="539" width="8.5703125" style="269" customWidth="1"/>
    <col min="540" max="540" width="0.5703125" style="269" customWidth="1"/>
    <col min="541" max="543" width="8.5703125" style="269" customWidth="1"/>
    <col min="544" max="544" width="0.5703125" style="269" customWidth="1"/>
    <col min="545" max="545" width="10.85546875" style="269" customWidth="1"/>
    <col min="546" max="768" width="13.85546875" style="269"/>
    <col min="769" max="769" width="25.140625" style="269" customWidth="1"/>
    <col min="770" max="772" width="8.5703125" style="269" customWidth="1"/>
    <col min="773" max="773" width="0.5703125" style="269" customWidth="1"/>
    <col min="774" max="776" width="8.5703125" style="269" customWidth="1"/>
    <col min="777" max="777" width="0.5703125" style="269" customWidth="1"/>
    <col min="778" max="780" width="8.5703125" style="269" customWidth="1"/>
    <col min="781" max="781" width="0.5703125" style="269" customWidth="1"/>
    <col min="782" max="784" width="8.5703125" style="269" customWidth="1"/>
    <col min="785" max="785" width="0.5703125" style="269" customWidth="1"/>
    <col min="786" max="788" width="8.5703125" style="269" customWidth="1"/>
    <col min="789" max="789" width="0.5703125" style="269" customWidth="1"/>
    <col min="790" max="790" width="10.42578125" style="269" bestFit="1" customWidth="1"/>
    <col min="791" max="791" width="8.5703125" style="269" bestFit="1" customWidth="1"/>
    <col min="792" max="792" width="8.42578125" style="269" bestFit="1" customWidth="1"/>
    <col min="793" max="795" width="8.5703125" style="269" customWidth="1"/>
    <col min="796" max="796" width="0.5703125" style="269" customWidth="1"/>
    <col min="797" max="799" width="8.5703125" style="269" customWidth="1"/>
    <col min="800" max="800" width="0.5703125" style="269" customWidth="1"/>
    <col min="801" max="801" width="10.85546875" style="269" customWidth="1"/>
    <col min="802" max="1024" width="13.85546875" style="269"/>
    <col min="1025" max="1025" width="25.140625" style="269" customWidth="1"/>
    <col min="1026" max="1028" width="8.5703125" style="269" customWidth="1"/>
    <col min="1029" max="1029" width="0.5703125" style="269" customWidth="1"/>
    <col min="1030" max="1032" width="8.5703125" style="269" customWidth="1"/>
    <col min="1033" max="1033" width="0.5703125" style="269" customWidth="1"/>
    <col min="1034" max="1036" width="8.5703125" style="269" customWidth="1"/>
    <col min="1037" max="1037" width="0.5703125" style="269" customWidth="1"/>
    <col min="1038" max="1040" width="8.5703125" style="269" customWidth="1"/>
    <col min="1041" max="1041" width="0.5703125" style="269" customWidth="1"/>
    <col min="1042" max="1044" width="8.5703125" style="269" customWidth="1"/>
    <col min="1045" max="1045" width="0.5703125" style="269" customWidth="1"/>
    <col min="1046" max="1046" width="10.42578125" style="269" bestFit="1" customWidth="1"/>
    <col min="1047" max="1047" width="8.5703125" style="269" bestFit="1" customWidth="1"/>
    <col min="1048" max="1048" width="8.42578125" style="269" bestFit="1" customWidth="1"/>
    <col min="1049" max="1051" width="8.5703125" style="269" customWidth="1"/>
    <col min="1052" max="1052" width="0.5703125" style="269" customWidth="1"/>
    <col min="1053" max="1055" width="8.5703125" style="269" customWidth="1"/>
    <col min="1056" max="1056" width="0.5703125" style="269" customWidth="1"/>
    <col min="1057" max="1057" width="10.85546875" style="269" customWidth="1"/>
    <col min="1058" max="1280" width="13.85546875" style="269"/>
    <col min="1281" max="1281" width="25.140625" style="269" customWidth="1"/>
    <col min="1282" max="1284" width="8.5703125" style="269" customWidth="1"/>
    <col min="1285" max="1285" width="0.5703125" style="269" customWidth="1"/>
    <col min="1286" max="1288" width="8.5703125" style="269" customWidth="1"/>
    <col min="1289" max="1289" width="0.5703125" style="269" customWidth="1"/>
    <col min="1290" max="1292" width="8.5703125" style="269" customWidth="1"/>
    <col min="1293" max="1293" width="0.5703125" style="269" customWidth="1"/>
    <col min="1294" max="1296" width="8.5703125" style="269" customWidth="1"/>
    <col min="1297" max="1297" width="0.5703125" style="269" customWidth="1"/>
    <col min="1298" max="1300" width="8.5703125" style="269" customWidth="1"/>
    <col min="1301" max="1301" width="0.5703125" style="269" customWidth="1"/>
    <col min="1302" max="1302" width="10.42578125" style="269" bestFit="1" customWidth="1"/>
    <col min="1303" max="1303" width="8.5703125" style="269" bestFit="1" customWidth="1"/>
    <col min="1304" max="1304" width="8.42578125" style="269" bestFit="1" customWidth="1"/>
    <col min="1305" max="1307" width="8.5703125" style="269" customWidth="1"/>
    <col min="1308" max="1308" width="0.5703125" style="269" customWidth="1"/>
    <col min="1309" max="1311" width="8.5703125" style="269" customWidth="1"/>
    <col min="1312" max="1312" width="0.5703125" style="269" customWidth="1"/>
    <col min="1313" max="1313" width="10.85546875" style="269" customWidth="1"/>
    <col min="1314" max="1536" width="13.85546875" style="269"/>
    <col min="1537" max="1537" width="25.140625" style="269" customWidth="1"/>
    <col min="1538" max="1540" width="8.5703125" style="269" customWidth="1"/>
    <col min="1541" max="1541" width="0.5703125" style="269" customWidth="1"/>
    <col min="1542" max="1544" width="8.5703125" style="269" customWidth="1"/>
    <col min="1545" max="1545" width="0.5703125" style="269" customWidth="1"/>
    <col min="1546" max="1548" width="8.5703125" style="269" customWidth="1"/>
    <col min="1549" max="1549" width="0.5703125" style="269" customWidth="1"/>
    <col min="1550" max="1552" width="8.5703125" style="269" customWidth="1"/>
    <col min="1553" max="1553" width="0.5703125" style="269" customWidth="1"/>
    <col min="1554" max="1556" width="8.5703125" style="269" customWidth="1"/>
    <col min="1557" max="1557" width="0.5703125" style="269" customWidth="1"/>
    <col min="1558" max="1558" width="10.42578125" style="269" bestFit="1" customWidth="1"/>
    <col min="1559" max="1559" width="8.5703125" style="269" bestFit="1" customWidth="1"/>
    <col min="1560" max="1560" width="8.42578125" style="269" bestFit="1" customWidth="1"/>
    <col min="1561" max="1563" width="8.5703125" style="269" customWidth="1"/>
    <col min="1564" max="1564" width="0.5703125" style="269" customWidth="1"/>
    <col min="1565" max="1567" width="8.5703125" style="269" customWidth="1"/>
    <col min="1568" max="1568" width="0.5703125" style="269" customWidth="1"/>
    <col min="1569" max="1569" width="10.85546875" style="269" customWidth="1"/>
    <col min="1570" max="1792" width="13.85546875" style="269"/>
    <col min="1793" max="1793" width="25.140625" style="269" customWidth="1"/>
    <col min="1794" max="1796" width="8.5703125" style="269" customWidth="1"/>
    <col min="1797" max="1797" width="0.5703125" style="269" customWidth="1"/>
    <col min="1798" max="1800" width="8.5703125" style="269" customWidth="1"/>
    <col min="1801" max="1801" width="0.5703125" style="269" customWidth="1"/>
    <col min="1802" max="1804" width="8.5703125" style="269" customWidth="1"/>
    <col min="1805" max="1805" width="0.5703125" style="269" customWidth="1"/>
    <col min="1806" max="1808" width="8.5703125" style="269" customWidth="1"/>
    <col min="1809" max="1809" width="0.5703125" style="269" customWidth="1"/>
    <col min="1810" max="1812" width="8.5703125" style="269" customWidth="1"/>
    <col min="1813" max="1813" width="0.5703125" style="269" customWidth="1"/>
    <col min="1814" max="1814" width="10.42578125" style="269" bestFit="1" customWidth="1"/>
    <col min="1815" max="1815" width="8.5703125" style="269" bestFit="1" customWidth="1"/>
    <col min="1816" max="1816" width="8.42578125" style="269" bestFit="1" customWidth="1"/>
    <col min="1817" max="1819" width="8.5703125" style="269" customWidth="1"/>
    <col min="1820" max="1820" width="0.5703125" style="269" customWidth="1"/>
    <col min="1821" max="1823" width="8.5703125" style="269" customWidth="1"/>
    <col min="1824" max="1824" width="0.5703125" style="269" customWidth="1"/>
    <col min="1825" max="1825" width="10.85546875" style="269" customWidth="1"/>
    <col min="1826" max="2048" width="13.85546875" style="269"/>
    <col min="2049" max="2049" width="25.140625" style="269" customWidth="1"/>
    <col min="2050" max="2052" width="8.5703125" style="269" customWidth="1"/>
    <col min="2053" max="2053" width="0.5703125" style="269" customWidth="1"/>
    <col min="2054" max="2056" width="8.5703125" style="269" customWidth="1"/>
    <col min="2057" max="2057" width="0.5703125" style="269" customWidth="1"/>
    <col min="2058" max="2060" width="8.5703125" style="269" customWidth="1"/>
    <col min="2061" max="2061" width="0.5703125" style="269" customWidth="1"/>
    <col min="2062" max="2064" width="8.5703125" style="269" customWidth="1"/>
    <col min="2065" max="2065" width="0.5703125" style="269" customWidth="1"/>
    <col min="2066" max="2068" width="8.5703125" style="269" customWidth="1"/>
    <col min="2069" max="2069" width="0.5703125" style="269" customWidth="1"/>
    <col min="2070" max="2070" width="10.42578125" style="269" bestFit="1" customWidth="1"/>
    <col min="2071" max="2071" width="8.5703125" style="269" bestFit="1" customWidth="1"/>
    <col min="2072" max="2072" width="8.42578125" style="269" bestFit="1" customWidth="1"/>
    <col min="2073" max="2075" width="8.5703125" style="269" customWidth="1"/>
    <col min="2076" max="2076" width="0.5703125" style="269" customWidth="1"/>
    <col min="2077" max="2079" width="8.5703125" style="269" customWidth="1"/>
    <col min="2080" max="2080" width="0.5703125" style="269" customWidth="1"/>
    <col min="2081" max="2081" width="10.85546875" style="269" customWidth="1"/>
    <col min="2082" max="2304" width="13.85546875" style="269"/>
    <col min="2305" max="2305" width="25.140625" style="269" customWidth="1"/>
    <col min="2306" max="2308" width="8.5703125" style="269" customWidth="1"/>
    <col min="2309" max="2309" width="0.5703125" style="269" customWidth="1"/>
    <col min="2310" max="2312" width="8.5703125" style="269" customWidth="1"/>
    <col min="2313" max="2313" width="0.5703125" style="269" customWidth="1"/>
    <col min="2314" max="2316" width="8.5703125" style="269" customWidth="1"/>
    <col min="2317" max="2317" width="0.5703125" style="269" customWidth="1"/>
    <col min="2318" max="2320" width="8.5703125" style="269" customWidth="1"/>
    <col min="2321" max="2321" width="0.5703125" style="269" customWidth="1"/>
    <col min="2322" max="2324" width="8.5703125" style="269" customWidth="1"/>
    <col min="2325" max="2325" width="0.5703125" style="269" customWidth="1"/>
    <col min="2326" max="2326" width="10.42578125" style="269" bestFit="1" customWidth="1"/>
    <col min="2327" max="2327" width="8.5703125" style="269" bestFit="1" customWidth="1"/>
    <col min="2328" max="2328" width="8.42578125" style="269" bestFit="1" customWidth="1"/>
    <col min="2329" max="2331" width="8.5703125" style="269" customWidth="1"/>
    <col min="2332" max="2332" width="0.5703125" style="269" customWidth="1"/>
    <col min="2333" max="2335" width="8.5703125" style="269" customWidth="1"/>
    <col min="2336" max="2336" width="0.5703125" style="269" customWidth="1"/>
    <col min="2337" max="2337" width="10.85546875" style="269" customWidth="1"/>
    <col min="2338" max="2560" width="13.85546875" style="269"/>
    <col min="2561" max="2561" width="25.140625" style="269" customWidth="1"/>
    <col min="2562" max="2564" width="8.5703125" style="269" customWidth="1"/>
    <col min="2565" max="2565" width="0.5703125" style="269" customWidth="1"/>
    <col min="2566" max="2568" width="8.5703125" style="269" customWidth="1"/>
    <col min="2569" max="2569" width="0.5703125" style="269" customWidth="1"/>
    <col min="2570" max="2572" width="8.5703125" style="269" customWidth="1"/>
    <col min="2573" max="2573" width="0.5703125" style="269" customWidth="1"/>
    <col min="2574" max="2576" width="8.5703125" style="269" customWidth="1"/>
    <col min="2577" max="2577" width="0.5703125" style="269" customWidth="1"/>
    <col min="2578" max="2580" width="8.5703125" style="269" customWidth="1"/>
    <col min="2581" max="2581" width="0.5703125" style="269" customWidth="1"/>
    <col min="2582" max="2582" width="10.42578125" style="269" bestFit="1" customWidth="1"/>
    <col min="2583" max="2583" width="8.5703125" style="269" bestFit="1" customWidth="1"/>
    <col min="2584" max="2584" width="8.42578125" style="269" bestFit="1" customWidth="1"/>
    <col min="2585" max="2587" width="8.5703125" style="269" customWidth="1"/>
    <col min="2588" max="2588" width="0.5703125" style="269" customWidth="1"/>
    <col min="2589" max="2591" width="8.5703125" style="269" customWidth="1"/>
    <col min="2592" max="2592" width="0.5703125" style="269" customWidth="1"/>
    <col min="2593" max="2593" width="10.85546875" style="269" customWidth="1"/>
    <col min="2594" max="2816" width="13.85546875" style="269"/>
    <col min="2817" max="2817" width="25.140625" style="269" customWidth="1"/>
    <col min="2818" max="2820" width="8.5703125" style="269" customWidth="1"/>
    <col min="2821" max="2821" width="0.5703125" style="269" customWidth="1"/>
    <col min="2822" max="2824" width="8.5703125" style="269" customWidth="1"/>
    <col min="2825" max="2825" width="0.5703125" style="269" customWidth="1"/>
    <col min="2826" max="2828" width="8.5703125" style="269" customWidth="1"/>
    <col min="2829" max="2829" width="0.5703125" style="269" customWidth="1"/>
    <col min="2830" max="2832" width="8.5703125" style="269" customWidth="1"/>
    <col min="2833" max="2833" width="0.5703125" style="269" customWidth="1"/>
    <col min="2834" max="2836" width="8.5703125" style="269" customWidth="1"/>
    <col min="2837" max="2837" width="0.5703125" style="269" customWidth="1"/>
    <col min="2838" max="2838" width="10.42578125" style="269" bestFit="1" customWidth="1"/>
    <col min="2839" max="2839" width="8.5703125" style="269" bestFit="1" customWidth="1"/>
    <col min="2840" max="2840" width="8.42578125" style="269" bestFit="1" customWidth="1"/>
    <col min="2841" max="2843" width="8.5703125" style="269" customWidth="1"/>
    <col min="2844" max="2844" width="0.5703125" style="269" customWidth="1"/>
    <col min="2845" max="2847" width="8.5703125" style="269" customWidth="1"/>
    <col min="2848" max="2848" width="0.5703125" style="269" customWidth="1"/>
    <col min="2849" max="2849" width="10.85546875" style="269" customWidth="1"/>
    <col min="2850" max="3072" width="13.85546875" style="269"/>
    <col min="3073" max="3073" width="25.140625" style="269" customWidth="1"/>
    <col min="3074" max="3076" width="8.5703125" style="269" customWidth="1"/>
    <col min="3077" max="3077" width="0.5703125" style="269" customWidth="1"/>
    <col min="3078" max="3080" width="8.5703125" style="269" customWidth="1"/>
    <col min="3081" max="3081" width="0.5703125" style="269" customWidth="1"/>
    <col min="3082" max="3084" width="8.5703125" style="269" customWidth="1"/>
    <col min="3085" max="3085" width="0.5703125" style="269" customWidth="1"/>
    <col min="3086" max="3088" width="8.5703125" style="269" customWidth="1"/>
    <col min="3089" max="3089" width="0.5703125" style="269" customWidth="1"/>
    <col min="3090" max="3092" width="8.5703125" style="269" customWidth="1"/>
    <col min="3093" max="3093" width="0.5703125" style="269" customWidth="1"/>
    <col min="3094" max="3094" width="10.42578125" style="269" bestFit="1" customWidth="1"/>
    <col min="3095" max="3095" width="8.5703125" style="269" bestFit="1" customWidth="1"/>
    <col min="3096" max="3096" width="8.42578125" style="269" bestFit="1" customWidth="1"/>
    <col min="3097" max="3099" width="8.5703125" style="269" customWidth="1"/>
    <col min="3100" max="3100" width="0.5703125" style="269" customWidth="1"/>
    <col min="3101" max="3103" width="8.5703125" style="269" customWidth="1"/>
    <col min="3104" max="3104" width="0.5703125" style="269" customWidth="1"/>
    <col min="3105" max="3105" width="10.85546875" style="269" customWidth="1"/>
    <col min="3106" max="3328" width="13.85546875" style="269"/>
    <col min="3329" max="3329" width="25.140625" style="269" customWidth="1"/>
    <col min="3330" max="3332" width="8.5703125" style="269" customWidth="1"/>
    <col min="3333" max="3333" width="0.5703125" style="269" customWidth="1"/>
    <col min="3334" max="3336" width="8.5703125" style="269" customWidth="1"/>
    <col min="3337" max="3337" width="0.5703125" style="269" customWidth="1"/>
    <col min="3338" max="3340" width="8.5703125" style="269" customWidth="1"/>
    <col min="3341" max="3341" width="0.5703125" style="269" customWidth="1"/>
    <col min="3342" max="3344" width="8.5703125" style="269" customWidth="1"/>
    <col min="3345" max="3345" width="0.5703125" style="269" customWidth="1"/>
    <col min="3346" max="3348" width="8.5703125" style="269" customWidth="1"/>
    <col min="3349" max="3349" width="0.5703125" style="269" customWidth="1"/>
    <col min="3350" max="3350" width="10.42578125" style="269" bestFit="1" customWidth="1"/>
    <col min="3351" max="3351" width="8.5703125" style="269" bestFit="1" customWidth="1"/>
    <col min="3352" max="3352" width="8.42578125" style="269" bestFit="1" customWidth="1"/>
    <col min="3353" max="3355" width="8.5703125" style="269" customWidth="1"/>
    <col min="3356" max="3356" width="0.5703125" style="269" customWidth="1"/>
    <col min="3357" max="3359" width="8.5703125" style="269" customWidth="1"/>
    <col min="3360" max="3360" width="0.5703125" style="269" customWidth="1"/>
    <col min="3361" max="3361" width="10.85546875" style="269" customWidth="1"/>
    <col min="3362" max="3584" width="13.85546875" style="269"/>
    <col min="3585" max="3585" width="25.140625" style="269" customWidth="1"/>
    <col min="3586" max="3588" width="8.5703125" style="269" customWidth="1"/>
    <col min="3589" max="3589" width="0.5703125" style="269" customWidth="1"/>
    <col min="3590" max="3592" width="8.5703125" style="269" customWidth="1"/>
    <col min="3593" max="3593" width="0.5703125" style="269" customWidth="1"/>
    <col min="3594" max="3596" width="8.5703125" style="269" customWidth="1"/>
    <col min="3597" max="3597" width="0.5703125" style="269" customWidth="1"/>
    <col min="3598" max="3600" width="8.5703125" style="269" customWidth="1"/>
    <col min="3601" max="3601" width="0.5703125" style="269" customWidth="1"/>
    <col min="3602" max="3604" width="8.5703125" style="269" customWidth="1"/>
    <col min="3605" max="3605" width="0.5703125" style="269" customWidth="1"/>
    <col min="3606" max="3606" width="10.42578125" style="269" bestFit="1" customWidth="1"/>
    <col min="3607" max="3607" width="8.5703125" style="269" bestFit="1" customWidth="1"/>
    <col min="3608" max="3608" width="8.42578125" style="269" bestFit="1" customWidth="1"/>
    <col min="3609" max="3611" width="8.5703125" style="269" customWidth="1"/>
    <col min="3612" max="3612" width="0.5703125" style="269" customWidth="1"/>
    <col min="3613" max="3615" width="8.5703125" style="269" customWidth="1"/>
    <col min="3616" max="3616" width="0.5703125" style="269" customWidth="1"/>
    <col min="3617" max="3617" width="10.85546875" style="269" customWidth="1"/>
    <col min="3618" max="3840" width="13.85546875" style="269"/>
    <col min="3841" max="3841" width="25.140625" style="269" customWidth="1"/>
    <col min="3842" max="3844" width="8.5703125" style="269" customWidth="1"/>
    <col min="3845" max="3845" width="0.5703125" style="269" customWidth="1"/>
    <col min="3846" max="3848" width="8.5703125" style="269" customWidth="1"/>
    <col min="3849" max="3849" width="0.5703125" style="269" customWidth="1"/>
    <col min="3850" max="3852" width="8.5703125" style="269" customWidth="1"/>
    <col min="3853" max="3853" width="0.5703125" style="269" customWidth="1"/>
    <col min="3854" max="3856" width="8.5703125" style="269" customWidth="1"/>
    <col min="3857" max="3857" width="0.5703125" style="269" customWidth="1"/>
    <col min="3858" max="3860" width="8.5703125" style="269" customWidth="1"/>
    <col min="3861" max="3861" width="0.5703125" style="269" customWidth="1"/>
    <col min="3862" max="3862" width="10.42578125" style="269" bestFit="1" customWidth="1"/>
    <col min="3863" max="3863" width="8.5703125" style="269" bestFit="1" customWidth="1"/>
    <col min="3864" max="3864" width="8.42578125" style="269" bestFit="1" customWidth="1"/>
    <col min="3865" max="3867" width="8.5703125" style="269" customWidth="1"/>
    <col min="3868" max="3868" width="0.5703125" style="269" customWidth="1"/>
    <col min="3869" max="3871" width="8.5703125" style="269" customWidth="1"/>
    <col min="3872" max="3872" width="0.5703125" style="269" customWidth="1"/>
    <col min="3873" max="3873" width="10.85546875" style="269" customWidth="1"/>
    <col min="3874" max="4096" width="13.85546875" style="269"/>
    <col min="4097" max="4097" width="25.140625" style="269" customWidth="1"/>
    <col min="4098" max="4100" width="8.5703125" style="269" customWidth="1"/>
    <col min="4101" max="4101" width="0.5703125" style="269" customWidth="1"/>
    <col min="4102" max="4104" width="8.5703125" style="269" customWidth="1"/>
    <col min="4105" max="4105" width="0.5703125" style="269" customWidth="1"/>
    <col min="4106" max="4108" width="8.5703125" style="269" customWidth="1"/>
    <col min="4109" max="4109" width="0.5703125" style="269" customWidth="1"/>
    <col min="4110" max="4112" width="8.5703125" style="269" customWidth="1"/>
    <col min="4113" max="4113" width="0.5703125" style="269" customWidth="1"/>
    <col min="4114" max="4116" width="8.5703125" style="269" customWidth="1"/>
    <col min="4117" max="4117" width="0.5703125" style="269" customWidth="1"/>
    <col min="4118" max="4118" width="10.42578125" style="269" bestFit="1" customWidth="1"/>
    <col min="4119" max="4119" width="8.5703125" style="269" bestFit="1" customWidth="1"/>
    <col min="4120" max="4120" width="8.42578125" style="269" bestFit="1" customWidth="1"/>
    <col min="4121" max="4123" width="8.5703125" style="269" customWidth="1"/>
    <col min="4124" max="4124" width="0.5703125" style="269" customWidth="1"/>
    <col min="4125" max="4127" width="8.5703125" style="269" customWidth="1"/>
    <col min="4128" max="4128" width="0.5703125" style="269" customWidth="1"/>
    <col min="4129" max="4129" width="10.85546875" style="269" customWidth="1"/>
    <col min="4130" max="4352" width="13.85546875" style="269"/>
    <col min="4353" max="4353" width="25.140625" style="269" customWidth="1"/>
    <col min="4354" max="4356" width="8.5703125" style="269" customWidth="1"/>
    <col min="4357" max="4357" width="0.5703125" style="269" customWidth="1"/>
    <col min="4358" max="4360" width="8.5703125" style="269" customWidth="1"/>
    <col min="4361" max="4361" width="0.5703125" style="269" customWidth="1"/>
    <col min="4362" max="4364" width="8.5703125" style="269" customWidth="1"/>
    <col min="4365" max="4365" width="0.5703125" style="269" customWidth="1"/>
    <col min="4366" max="4368" width="8.5703125" style="269" customWidth="1"/>
    <col min="4369" max="4369" width="0.5703125" style="269" customWidth="1"/>
    <col min="4370" max="4372" width="8.5703125" style="269" customWidth="1"/>
    <col min="4373" max="4373" width="0.5703125" style="269" customWidth="1"/>
    <col min="4374" max="4374" width="10.42578125" style="269" bestFit="1" customWidth="1"/>
    <col min="4375" max="4375" width="8.5703125" style="269" bestFit="1" customWidth="1"/>
    <col min="4376" max="4376" width="8.42578125" style="269" bestFit="1" customWidth="1"/>
    <col min="4377" max="4379" width="8.5703125" style="269" customWidth="1"/>
    <col min="4380" max="4380" width="0.5703125" style="269" customWidth="1"/>
    <col min="4381" max="4383" width="8.5703125" style="269" customWidth="1"/>
    <col min="4384" max="4384" width="0.5703125" style="269" customWidth="1"/>
    <col min="4385" max="4385" width="10.85546875" style="269" customWidth="1"/>
    <col min="4386" max="4608" width="13.85546875" style="269"/>
    <col min="4609" max="4609" width="25.140625" style="269" customWidth="1"/>
    <col min="4610" max="4612" width="8.5703125" style="269" customWidth="1"/>
    <col min="4613" max="4613" width="0.5703125" style="269" customWidth="1"/>
    <col min="4614" max="4616" width="8.5703125" style="269" customWidth="1"/>
    <col min="4617" max="4617" width="0.5703125" style="269" customWidth="1"/>
    <col min="4618" max="4620" width="8.5703125" style="269" customWidth="1"/>
    <col min="4621" max="4621" width="0.5703125" style="269" customWidth="1"/>
    <col min="4622" max="4624" width="8.5703125" style="269" customWidth="1"/>
    <col min="4625" max="4625" width="0.5703125" style="269" customWidth="1"/>
    <col min="4626" max="4628" width="8.5703125" style="269" customWidth="1"/>
    <col min="4629" max="4629" width="0.5703125" style="269" customWidth="1"/>
    <col min="4630" max="4630" width="10.42578125" style="269" bestFit="1" customWidth="1"/>
    <col min="4631" max="4631" width="8.5703125" style="269" bestFit="1" customWidth="1"/>
    <col min="4632" max="4632" width="8.42578125" style="269" bestFit="1" customWidth="1"/>
    <col min="4633" max="4635" width="8.5703125" style="269" customWidth="1"/>
    <col min="4636" max="4636" width="0.5703125" style="269" customWidth="1"/>
    <col min="4637" max="4639" width="8.5703125" style="269" customWidth="1"/>
    <col min="4640" max="4640" width="0.5703125" style="269" customWidth="1"/>
    <col min="4641" max="4641" width="10.85546875" style="269" customWidth="1"/>
    <col min="4642" max="4864" width="13.85546875" style="269"/>
    <col min="4865" max="4865" width="25.140625" style="269" customWidth="1"/>
    <col min="4866" max="4868" width="8.5703125" style="269" customWidth="1"/>
    <col min="4869" max="4869" width="0.5703125" style="269" customWidth="1"/>
    <col min="4870" max="4872" width="8.5703125" style="269" customWidth="1"/>
    <col min="4873" max="4873" width="0.5703125" style="269" customWidth="1"/>
    <col min="4874" max="4876" width="8.5703125" style="269" customWidth="1"/>
    <col min="4877" max="4877" width="0.5703125" style="269" customWidth="1"/>
    <col min="4878" max="4880" width="8.5703125" style="269" customWidth="1"/>
    <col min="4881" max="4881" width="0.5703125" style="269" customWidth="1"/>
    <col min="4882" max="4884" width="8.5703125" style="269" customWidth="1"/>
    <col min="4885" max="4885" width="0.5703125" style="269" customWidth="1"/>
    <col min="4886" max="4886" width="10.42578125" style="269" bestFit="1" customWidth="1"/>
    <col min="4887" max="4887" width="8.5703125" style="269" bestFit="1" customWidth="1"/>
    <col min="4888" max="4888" width="8.42578125" style="269" bestFit="1" customWidth="1"/>
    <col min="4889" max="4891" width="8.5703125" style="269" customWidth="1"/>
    <col min="4892" max="4892" width="0.5703125" style="269" customWidth="1"/>
    <col min="4893" max="4895" width="8.5703125" style="269" customWidth="1"/>
    <col min="4896" max="4896" width="0.5703125" style="269" customWidth="1"/>
    <col min="4897" max="4897" width="10.85546875" style="269" customWidth="1"/>
    <col min="4898" max="5120" width="13.85546875" style="269"/>
    <col min="5121" max="5121" width="25.140625" style="269" customWidth="1"/>
    <col min="5122" max="5124" width="8.5703125" style="269" customWidth="1"/>
    <col min="5125" max="5125" width="0.5703125" style="269" customWidth="1"/>
    <col min="5126" max="5128" width="8.5703125" style="269" customWidth="1"/>
    <col min="5129" max="5129" width="0.5703125" style="269" customWidth="1"/>
    <col min="5130" max="5132" width="8.5703125" style="269" customWidth="1"/>
    <col min="5133" max="5133" width="0.5703125" style="269" customWidth="1"/>
    <col min="5134" max="5136" width="8.5703125" style="269" customWidth="1"/>
    <col min="5137" max="5137" width="0.5703125" style="269" customWidth="1"/>
    <col min="5138" max="5140" width="8.5703125" style="269" customWidth="1"/>
    <col min="5141" max="5141" width="0.5703125" style="269" customWidth="1"/>
    <col min="5142" max="5142" width="10.42578125" style="269" bestFit="1" customWidth="1"/>
    <col min="5143" max="5143" width="8.5703125" style="269" bestFit="1" customWidth="1"/>
    <col min="5144" max="5144" width="8.42578125" style="269" bestFit="1" customWidth="1"/>
    <col min="5145" max="5147" width="8.5703125" style="269" customWidth="1"/>
    <col min="5148" max="5148" width="0.5703125" style="269" customWidth="1"/>
    <col min="5149" max="5151" width="8.5703125" style="269" customWidth="1"/>
    <col min="5152" max="5152" width="0.5703125" style="269" customWidth="1"/>
    <col min="5153" max="5153" width="10.85546875" style="269" customWidth="1"/>
    <col min="5154" max="5376" width="13.85546875" style="269"/>
    <col min="5377" max="5377" width="25.140625" style="269" customWidth="1"/>
    <col min="5378" max="5380" width="8.5703125" style="269" customWidth="1"/>
    <col min="5381" max="5381" width="0.5703125" style="269" customWidth="1"/>
    <col min="5382" max="5384" width="8.5703125" style="269" customWidth="1"/>
    <col min="5385" max="5385" width="0.5703125" style="269" customWidth="1"/>
    <col min="5386" max="5388" width="8.5703125" style="269" customWidth="1"/>
    <col min="5389" max="5389" width="0.5703125" style="269" customWidth="1"/>
    <col min="5390" max="5392" width="8.5703125" style="269" customWidth="1"/>
    <col min="5393" max="5393" width="0.5703125" style="269" customWidth="1"/>
    <col min="5394" max="5396" width="8.5703125" style="269" customWidth="1"/>
    <col min="5397" max="5397" width="0.5703125" style="269" customWidth="1"/>
    <col min="5398" max="5398" width="10.42578125" style="269" bestFit="1" customWidth="1"/>
    <col min="5399" max="5399" width="8.5703125" style="269" bestFit="1" customWidth="1"/>
    <col min="5400" max="5400" width="8.42578125" style="269" bestFit="1" customWidth="1"/>
    <col min="5401" max="5403" width="8.5703125" style="269" customWidth="1"/>
    <col min="5404" max="5404" width="0.5703125" style="269" customWidth="1"/>
    <col min="5405" max="5407" width="8.5703125" style="269" customWidth="1"/>
    <col min="5408" max="5408" width="0.5703125" style="269" customWidth="1"/>
    <col min="5409" max="5409" width="10.85546875" style="269" customWidth="1"/>
    <col min="5410" max="5632" width="13.85546875" style="269"/>
    <col min="5633" max="5633" width="25.140625" style="269" customWidth="1"/>
    <col min="5634" max="5636" width="8.5703125" style="269" customWidth="1"/>
    <col min="5637" max="5637" width="0.5703125" style="269" customWidth="1"/>
    <col min="5638" max="5640" width="8.5703125" style="269" customWidth="1"/>
    <col min="5641" max="5641" width="0.5703125" style="269" customWidth="1"/>
    <col min="5642" max="5644" width="8.5703125" style="269" customWidth="1"/>
    <col min="5645" max="5645" width="0.5703125" style="269" customWidth="1"/>
    <col min="5646" max="5648" width="8.5703125" style="269" customWidth="1"/>
    <col min="5649" max="5649" width="0.5703125" style="269" customWidth="1"/>
    <col min="5650" max="5652" width="8.5703125" style="269" customWidth="1"/>
    <col min="5653" max="5653" width="0.5703125" style="269" customWidth="1"/>
    <col min="5654" max="5654" width="10.42578125" style="269" bestFit="1" customWidth="1"/>
    <col min="5655" max="5655" width="8.5703125" style="269" bestFit="1" customWidth="1"/>
    <col min="5656" max="5656" width="8.42578125" style="269" bestFit="1" customWidth="1"/>
    <col min="5657" max="5659" width="8.5703125" style="269" customWidth="1"/>
    <col min="5660" max="5660" width="0.5703125" style="269" customWidth="1"/>
    <col min="5661" max="5663" width="8.5703125" style="269" customWidth="1"/>
    <col min="5664" max="5664" width="0.5703125" style="269" customWidth="1"/>
    <col min="5665" max="5665" width="10.85546875" style="269" customWidth="1"/>
    <col min="5666" max="5888" width="13.85546875" style="269"/>
    <col min="5889" max="5889" width="25.140625" style="269" customWidth="1"/>
    <col min="5890" max="5892" width="8.5703125" style="269" customWidth="1"/>
    <col min="5893" max="5893" width="0.5703125" style="269" customWidth="1"/>
    <col min="5894" max="5896" width="8.5703125" style="269" customWidth="1"/>
    <col min="5897" max="5897" width="0.5703125" style="269" customWidth="1"/>
    <col min="5898" max="5900" width="8.5703125" style="269" customWidth="1"/>
    <col min="5901" max="5901" width="0.5703125" style="269" customWidth="1"/>
    <col min="5902" max="5904" width="8.5703125" style="269" customWidth="1"/>
    <col min="5905" max="5905" width="0.5703125" style="269" customWidth="1"/>
    <col min="5906" max="5908" width="8.5703125" style="269" customWidth="1"/>
    <col min="5909" max="5909" width="0.5703125" style="269" customWidth="1"/>
    <col min="5910" max="5910" width="10.42578125" style="269" bestFit="1" customWidth="1"/>
    <col min="5911" max="5911" width="8.5703125" style="269" bestFit="1" customWidth="1"/>
    <col min="5912" max="5912" width="8.42578125" style="269" bestFit="1" customWidth="1"/>
    <col min="5913" max="5915" width="8.5703125" style="269" customWidth="1"/>
    <col min="5916" max="5916" width="0.5703125" style="269" customWidth="1"/>
    <col min="5917" max="5919" width="8.5703125" style="269" customWidth="1"/>
    <col min="5920" max="5920" width="0.5703125" style="269" customWidth="1"/>
    <col min="5921" max="5921" width="10.85546875" style="269" customWidth="1"/>
    <col min="5922" max="6144" width="13.85546875" style="269"/>
    <col min="6145" max="6145" width="25.140625" style="269" customWidth="1"/>
    <col min="6146" max="6148" width="8.5703125" style="269" customWidth="1"/>
    <col min="6149" max="6149" width="0.5703125" style="269" customWidth="1"/>
    <col min="6150" max="6152" width="8.5703125" style="269" customWidth="1"/>
    <col min="6153" max="6153" width="0.5703125" style="269" customWidth="1"/>
    <col min="6154" max="6156" width="8.5703125" style="269" customWidth="1"/>
    <col min="6157" max="6157" width="0.5703125" style="269" customWidth="1"/>
    <col min="6158" max="6160" width="8.5703125" style="269" customWidth="1"/>
    <col min="6161" max="6161" width="0.5703125" style="269" customWidth="1"/>
    <col min="6162" max="6164" width="8.5703125" style="269" customWidth="1"/>
    <col min="6165" max="6165" width="0.5703125" style="269" customWidth="1"/>
    <col min="6166" max="6166" width="10.42578125" style="269" bestFit="1" customWidth="1"/>
    <col min="6167" max="6167" width="8.5703125" style="269" bestFit="1" customWidth="1"/>
    <col min="6168" max="6168" width="8.42578125" style="269" bestFit="1" customWidth="1"/>
    <col min="6169" max="6171" width="8.5703125" style="269" customWidth="1"/>
    <col min="6172" max="6172" width="0.5703125" style="269" customWidth="1"/>
    <col min="6173" max="6175" width="8.5703125" style="269" customWidth="1"/>
    <col min="6176" max="6176" width="0.5703125" style="269" customWidth="1"/>
    <col min="6177" max="6177" width="10.85546875" style="269" customWidth="1"/>
    <col min="6178" max="6400" width="13.85546875" style="269"/>
    <col min="6401" max="6401" width="25.140625" style="269" customWidth="1"/>
    <col min="6402" max="6404" width="8.5703125" style="269" customWidth="1"/>
    <col min="6405" max="6405" width="0.5703125" style="269" customWidth="1"/>
    <col min="6406" max="6408" width="8.5703125" style="269" customWidth="1"/>
    <col min="6409" max="6409" width="0.5703125" style="269" customWidth="1"/>
    <col min="6410" max="6412" width="8.5703125" style="269" customWidth="1"/>
    <col min="6413" max="6413" width="0.5703125" style="269" customWidth="1"/>
    <col min="6414" max="6416" width="8.5703125" style="269" customWidth="1"/>
    <col min="6417" max="6417" width="0.5703125" style="269" customWidth="1"/>
    <col min="6418" max="6420" width="8.5703125" style="269" customWidth="1"/>
    <col min="6421" max="6421" width="0.5703125" style="269" customWidth="1"/>
    <col min="6422" max="6422" width="10.42578125" style="269" bestFit="1" customWidth="1"/>
    <col min="6423" max="6423" width="8.5703125" style="269" bestFit="1" customWidth="1"/>
    <col min="6424" max="6424" width="8.42578125" style="269" bestFit="1" customWidth="1"/>
    <col min="6425" max="6427" width="8.5703125" style="269" customWidth="1"/>
    <col min="6428" max="6428" width="0.5703125" style="269" customWidth="1"/>
    <col min="6429" max="6431" width="8.5703125" style="269" customWidth="1"/>
    <col min="6432" max="6432" width="0.5703125" style="269" customWidth="1"/>
    <col min="6433" max="6433" width="10.85546875" style="269" customWidth="1"/>
    <col min="6434" max="6656" width="13.85546875" style="269"/>
    <col min="6657" max="6657" width="25.140625" style="269" customWidth="1"/>
    <col min="6658" max="6660" width="8.5703125" style="269" customWidth="1"/>
    <col min="6661" max="6661" width="0.5703125" style="269" customWidth="1"/>
    <col min="6662" max="6664" width="8.5703125" style="269" customWidth="1"/>
    <col min="6665" max="6665" width="0.5703125" style="269" customWidth="1"/>
    <col min="6666" max="6668" width="8.5703125" style="269" customWidth="1"/>
    <col min="6669" max="6669" width="0.5703125" style="269" customWidth="1"/>
    <col min="6670" max="6672" width="8.5703125" style="269" customWidth="1"/>
    <col min="6673" max="6673" width="0.5703125" style="269" customWidth="1"/>
    <col min="6674" max="6676" width="8.5703125" style="269" customWidth="1"/>
    <col min="6677" max="6677" width="0.5703125" style="269" customWidth="1"/>
    <col min="6678" max="6678" width="10.42578125" style="269" bestFit="1" customWidth="1"/>
    <col min="6679" max="6679" width="8.5703125" style="269" bestFit="1" customWidth="1"/>
    <col min="6680" max="6680" width="8.42578125" style="269" bestFit="1" customWidth="1"/>
    <col min="6681" max="6683" width="8.5703125" style="269" customWidth="1"/>
    <col min="6684" max="6684" width="0.5703125" style="269" customWidth="1"/>
    <col min="6685" max="6687" width="8.5703125" style="269" customWidth="1"/>
    <col min="6688" max="6688" width="0.5703125" style="269" customWidth="1"/>
    <col min="6689" max="6689" width="10.85546875" style="269" customWidth="1"/>
    <col min="6690" max="6912" width="13.85546875" style="269"/>
    <col min="6913" max="6913" width="25.140625" style="269" customWidth="1"/>
    <col min="6914" max="6916" width="8.5703125" style="269" customWidth="1"/>
    <col min="6917" max="6917" width="0.5703125" style="269" customWidth="1"/>
    <col min="6918" max="6920" width="8.5703125" style="269" customWidth="1"/>
    <col min="6921" max="6921" width="0.5703125" style="269" customWidth="1"/>
    <col min="6922" max="6924" width="8.5703125" style="269" customWidth="1"/>
    <col min="6925" max="6925" width="0.5703125" style="269" customWidth="1"/>
    <col min="6926" max="6928" width="8.5703125" style="269" customWidth="1"/>
    <col min="6929" max="6929" width="0.5703125" style="269" customWidth="1"/>
    <col min="6930" max="6932" width="8.5703125" style="269" customWidth="1"/>
    <col min="6933" max="6933" width="0.5703125" style="269" customWidth="1"/>
    <col min="6934" max="6934" width="10.42578125" style="269" bestFit="1" customWidth="1"/>
    <col min="6935" max="6935" width="8.5703125" style="269" bestFit="1" customWidth="1"/>
    <col min="6936" max="6936" width="8.42578125" style="269" bestFit="1" customWidth="1"/>
    <col min="6937" max="6939" width="8.5703125" style="269" customWidth="1"/>
    <col min="6940" max="6940" width="0.5703125" style="269" customWidth="1"/>
    <col min="6941" max="6943" width="8.5703125" style="269" customWidth="1"/>
    <col min="6944" max="6944" width="0.5703125" style="269" customWidth="1"/>
    <col min="6945" max="6945" width="10.85546875" style="269" customWidth="1"/>
    <col min="6946" max="7168" width="13.85546875" style="269"/>
    <col min="7169" max="7169" width="25.140625" style="269" customWidth="1"/>
    <col min="7170" max="7172" width="8.5703125" style="269" customWidth="1"/>
    <col min="7173" max="7173" width="0.5703125" style="269" customWidth="1"/>
    <col min="7174" max="7176" width="8.5703125" style="269" customWidth="1"/>
    <col min="7177" max="7177" width="0.5703125" style="269" customWidth="1"/>
    <col min="7178" max="7180" width="8.5703125" style="269" customWidth="1"/>
    <col min="7181" max="7181" width="0.5703125" style="269" customWidth="1"/>
    <col min="7182" max="7184" width="8.5703125" style="269" customWidth="1"/>
    <col min="7185" max="7185" width="0.5703125" style="269" customWidth="1"/>
    <col min="7186" max="7188" width="8.5703125" style="269" customWidth="1"/>
    <col min="7189" max="7189" width="0.5703125" style="269" customWidth="1"/>
    <col min="7190" max="7190" width="10.42578125" style="269" bestFit="1" customWidth="1"/>
    <col min="7191" max="7191" width="8.5703125" style="269" bestFit="1" customWidth="1"/>
    <col min="7192" max="7192" width="8.42578125" style="269" bestFit="1" customWidth="1"/>
    <col min="7193" max="7195" width="8.5703125" style="269" customWidth="1"/>
    <col min="7196" max="7196" width="0.5703125" style="269" customWidth="1"/>
    <col min="7197" max="7199" width="8.5703125" style="269" customWidth="1"/>
    <col min="7200" max="7200" width="0.5703125" style="269" customWidth="1"/>
    <col min="7201" max="7201" width="10.85546875" style="269" customWidth="1"/>
    <col min="7202" max="7424" width="13.85546875" style="269"/>
    <col min="7425" max="7425" width="25.140625" style="269" customWidth="1"/>
    <col min="7426" max="7428" width="8.5703125" style="269" customWidth="1"/>
    <col min="7429" max="7429" width="0.5703125" style="269" customWidth="1"/>
    <col min="7430" max="7432" width="8.5703125" style="269" customWidth="1"/>
    <col min="7433" max="7433" width="0.5703125" style="269" customWidth="1"/>
    <col min="7434" max="7436" width="8.5703125" style="269" customWidth="1"/>
    <col min="7437" max="7437" width="0.5703125" style="269" customWidth="1"/>
    <col min="7438" max="7440" width="8.5703125" style="269" customWidth="1"/>
    <col min="7441" max="7441" width="0.5703125" style="269" customWidth="1"/>
    <col min="7442" max="7444" width="8.5703125" style="269" customWidth="1"/>
    <col min="7445" max="7445" width="0.5703125" style="269" customWidth="1"/>
    <col min="7446" max="7446" width="10.42578125" style="269" bestFit="1" customWidth="1"/>
    <col min="7447" max="7447" width="8.5703125" style="269" bestFit="1" customWidth="1"/>
    <col min="7448" max="7448" width="8.42578125" style="269" bestFit="1" customWidth="1"/>
    <col min="7449" max="7451" width="8.5703125" style="269" customWidth="1"/>
    <col min="7452" max="7452" width="0.5703125" style="269" customWidth="1"/>
    <col min="7453" max="7455" width="8.5703125" style="269" customWidth="1"/>
    <col min="7456" max="7456" width="0.5703125" style="269" customWidth="1"/>
    <col min="7457" max="7457" width="10.85546875" style="269" customWidth="1"/>
    <col min="7458" max="7680" width="13.85546875" style="269"/>
    <col min="7681" max="7681" width="25.140625" style="269" customWidth="1"/>
    <col min="7682" max="7684" width="8.5703125" style="269" customWidth="1"/>
    <col min="7685" max="7685" width="0.5703125" style="269" customWidth="1"/>
    <col min="7686" max="7688" width="8.5703125" style="269" customWidth="1"/>
    <col min="7689" max="7689" width="0.5703125" style="269" customWidth="1"/>
    <col min="7690" max="7692" width="8.5703125" style="269" customWidth="1"/>
    <col min="7693" max="7693" width="0.5703125" style="269" customWidth="1"/>
    <col min="7694" max="7696" width="8.5703125" style="269" customWidth="1"/>
    <col min="7697" max="7697" width="0.5703125" style="269" customWidth="1"/>
    <col min="7698" max="7700" width="8.5703125" style="269" customWidth="1"/>
    <col min="7701" max="7701" width="0.5703125" style="269" customWidth="1"/>
    <col min="7702" max="7702" width="10.42578125" style="269" bestFit="1" customWidth="1"/>
    <col min="7703" max="7703" width="8.5703125" style="269" bestFit="1" customWidth="1"/>
    <col min="7704" max="7704" width="8.42578125" style="269" bestFit="1" customWidth="1"/>
    <col min="7705" max="7707" width="8.5703125" style="269" customWidth="1"/>
    <col min="7708" max="7708" width="0.5703125" style="269" customWidth="1"/>
    <col min="7709" max="7711" width="8.5703125" style="269" customWidth="1"/>
    <col min="7712" max="7712" width="0.5703125" style="269" customWidth="1"/>
    <col min="7713" max="7713" width="10.85546875" style="269" customWidth="1"/>
    <col min="7714" max="7936" width="13.85546875" style="269"/>
    <col min="7937" max="7937" width="25.140625" style="269" customWidth="1"/>
    <col min="7938" max="7940" width="8.5703125" style="269" customWidth="1"/>
    <col min="7941" max="7941" width="0.5703125" style="269" customWidth="1"/>
    <col min="7942" max="7944" width="8.5703125" style="269" customWidth="1"/>
    <col min="7945" max="7945" width="0.5703125" style="269" customWidth="1"/>
    <col min="7946" max="7948" width="8.5703125" style="269" customWidth="1"/>
    <col min="7949" max="7949" width="0.5703125" style="269" customWidth="1"/>
    <col min="7950" max="7952" width="8.5703125" style="269" customWidth="1"/>
    <col min="7953" max="7953" width="0.5703125" style="269" customWidth="1"/>
    <col min="7954" max="7956" width="8.5703125" style="269" customWidth="1"/>
    <col min="7957" max="7957" width="0.5703125" style="269" customWidth="1"/>
    <col min="7958" max="7958" width="10.42578125" style="269" bestFit="1" customWidth="1"/>
    <col min="7959" max="7959" width="8.5703125" style="269" bestFit="1" customWidth="1"/>
    <col min="7960" max="7960" width="8.42578125" style="269" bestFit="1" customWidth="1"/>
    <col min="7961" max="7963" width="8.5703125" style="269" customWidth="1"/>
    <col min="7964" max="7964" width="0.5703125" style="269" customWidth="1"/>
    <col min="7965" max="7967" width="8.5703125" style="269" customWidth="1"/>
    <col min="7968" max="7968" width="0.5703125" style="269" customWidth="1"/>
    <col min="7969" max="7969" width="10.85546875" style="269" customWidth="1"/>
    <col min="7970" max="8192" width="13.85546875" style="269"/>
    <col min="8193" max="8193" width="25.140625" style="269" customWidth="1"/>
    <col min="8194" max="8196" width="8.5703125" style="269" customWidth="1"/>
    <col min="8197" max="8197" width="0.5703125" style="269" customWidth="1"/>
    <col min="8198" max="8200" width="8.5703125" style="269" customWidth="1"/>
    <col min="8201" max="8201" width="0.5703125" style="269" customWidth="1"/>
    <col min="8202" max="8204" width="8.5703125" style="269" customWidth="1"/>
    <col min="8205" max="8205" width="0.5703125" style="269" customWidth="1"/>
    <col min="8206" max="8208" width="8.5703125" style="269" customWidth="1"/>
    <col min="8209" max="8209" width="0.5703125" style="269" customWidth="1"/>
    <col min="8210" max="8212" width="8.5703125" style="269" customWidth="1"/>
    <col min="8213" max="8213" width="0.5703125" style="269" customWidth="1"/>
    <col min="8214" max="8214" width="10.42578125" style="269" bestFit="1" customWidth="1"/>
    <col min="8215" max="8215" width="8.5703125" style="269" bestFit="1" customWidth="1"/>
    <col min="8216" max="8216" width="8.42578125" style="269" bestFit="1" customWidth="1"/>
    <col min="8217" max="8219" width="8.5703125" style="269" customWidth="1"/>
    <col min="8220" max="8220" width="0.5703125" style="269" customWidth="1"/>
    <col min="8221" max="8223" width="8.5703125" style="269" customWidth="1"/>
    <col min="8224" max="8224" width="0.5703125" style="269" customWidth="1"/>
    <col min="8225" max="8225" width="10.85546875" style="269" customWidth="1"/>
    <col min="8226" max="8448" width="13.85546875" style="269"/>
    <col min="8449" max="8449" width="25.140625" style="269" customWidth="1"/>
    <col min="8450" max="8452" width="8.5703125" style="269" customWidth="1"/>
    <col min="8453" max="8453" width="0.5703125" style="269" customWidth="1"/>
    <col min="8454" max="8456" width="8.5703125" style="269" customWidth="1"/>
    <col min="8457" max="8457" width="0.5703125" style="269" customWidth="1"/>
    <col min="8458" max="8460" width="8.5703125" style="269" customWidth="1"/>
    <col min="8461" max="8461" width="0.5703125" style="269" customWidth="1"/>
    <col min="8462" max="8464" width="8.5703125" style="269" customWidth="1"/>
    <col min="8465" max="8465" width="0.5703125" style="269" customWidth="1"/>
    <col min="8466" max="8468" width="8.5703125" style="269" customWidth="1"/>
    <col min="8469" max="8469" width="0.5703125" style="269" customWidth="1"/>
    <col min="8470" max="8470" width="10.42578125" style="269" bestFit="1" customWidth="1"/>
    <col min="8471" max="8471" width="8.5703125" style="269" bestFit="1" customWidth="1"/>
    <col min="8472" max="8472" width="8.42578125" style="269" bestFit="1" customWidth="1"/>
    <col min="8473" max="8475" width="8.5703125" style="269" customWidth="1"/>
    <col min="8476" max="8476" width="0.5703125" style="269" customWidth="1"/>
    <col min="8477" max="8479" width="8.5703125" style="269" customWidth="1"/>
    <col min="8480" max="8480" width="0.5703125" style="269" customWidth="1"/>
    <col min="8481" max="8481" width="10.85546875" style="269" customWidth="1"/>
    <col min="8482" max="8704" width="13.85546875" style="269"/>
    <col min="8705" max="8705" width="25.140625" style="269" customWidth="1"/>
    <col min="8706" max="8708" width="8.5703125" style="269" customWidth="1"/>
    <col min="8709" max="8709" width="0.5703125" style="269" customWidth="1"/>
    <col min="8710" max="8712" width="8.5703125" style="269" customWidth="1"/>
    <col min="8713" max="8713" width="0.5703125" style="269" customWidth="1"/>
    <col min="8714" max="8716" width="8.5703125" style="269" customWidth="1"/>
    <col min="8717" max="8717" width="0.5703125" style="269" customWidth="1"/>
    <col min="8718" max="8720" width="8.5703125" style="269" customWidth="1"/>
    <col min="8721" max="8721" width="0.5703125" style="269" customWidth="1"/>
    <col min="8722" max="8724" width="8.5703125" style="269" customWidth="1"/>
    <col min="8725" max="8725" width="0.5703125" style="269" customWidth="1"/>
    <col min="8726" max="8726" width="10.42578125" style="269" bestFit="1" customWidth="1"/>
    <col min="8727" max="8727" width="8.5703125" style="269" bestFit="1" customWidth="1"/>
    <col min="8728" max="8728" width="8.42578125" style="269" bestFit="1" customWidth="1"/>
    <col min="8729" max="8731" width="8.5703125" style="269" customWidth="1"/>
    <col min="8732" max="8732" width="0.5703125" style="269" customWidth="1"/>
    <col min="8733" max="8735" width="8.5703125" style="269" customWidth="1"/>
    <col min="8736" max="8736" width="0.5703125" style="269" customWidth="1"/>
    <col min="8737" max="8737" width="10.85546875" style="269" customWidth="1"/>
    <col min="8738" max="8960" width="13.85546875" style="269"/>
    <col min="8961" max="8961" width="25.140625" style="269" customWidth="1"/>
    <col min="8962" max="8964" width="8.5703125" style="269" customWidth="1"/>
    <col min="8965" max="8965" width="0.5703125" style="269" customWidth="1"/>
    <col min="8966" max="8968" width="8.5703125" style="269" customWidth="1"/>
    <col min="8969" max="8969" width="0.5703125" style="269" customWidth="1"/>
    <col min="8970" max="8972" width="8.5703125" style="269" customWidth="1"/>
    <col min="8973" max="8973" width="0.5703125" style="269" customWidth="1"/>
    <col min="8974" max="8976" width="8.5703125" style="269" customWidth="1"/>
    <col min="8977" max="8977" width="0.5703125" style="269" customWidth="1"/>
    <col min="8978" max="8980" width="8.5703125" style="269" customWidth="1"/>
    <col min="8981" max="8981" width="0.5703125" style="269" customWidth="1"/>
    <col min="8982" max="8982" width="10.42578125" style="269" bestFit="1" customWidth="1"/>
    <col min="8983" max="8983" width="8.5703125" style="269" bestFit="1" customWidth="1"/>
    <col min="8984" max="8984" width="8.42578125" style="269" bestFit="1" customWidth="1"/>
    <col min="8985" max="8987" width="8.5703125" style="269" customWidth="1"/>
    <col min="8988" max="8988" width="0.5703125" style="269" customWidth="1"/>
    <col min="8989" max="8991" width="8.5703125" style="269" customWidth="1"/>
    <col min="8992" max="8992" width="0.5703125" style="269" customWidth="1"/>
    <col min="8993" max="8993" width="10.85546875" style="269" customWidth="1"/>
    <col min="8994" max="9216" width="13.85546875" style="269"/>
    <col min="9217" max="9217" width="25.140625" style="269" customWidth="1"/>
    <col min="9218" max="9220" width="8.5703125" style="269" customWidth="1"/>
    <col min="9221" max="9221" width="0.5703125" style="269" customWidth="1"/>
    <col min="9222" max="9224" width="8.5703125" style="269" customWidth="1"/>
    <col min="9225" max="9225" width="0.5703125" style="269" customWidth="1"/>
    <col min="9226" max="9228" width="8.5703125" style="269" customWidth="1"/>
    <col min="9229" max="9229" width="0.5703125" style="269" customWidth="1"/>
    <col min="9230" max="9232" width="8.5703125" style="269" customWidth="1"/>
    <col min="9233" max="9233" width="0.5703125" style="269" customWidth="1"/>
    <col min="9234" max="9236" width="8.5703125" style="269" customWidth="1"/>
    <col min="9237" max="9237" width="0.5703125" style="269" customWidth="1"/>
    <col min="9238" max="9238" width="10.42578125" style="269" bestFit="1" customWidth="1"/>
    <col min="9239" max="9239" width="8.5703125" style="269" bestFit="1" customWidth="1"/>
    <col min="9240" max="9240" width="8.42578125" style="269" bestFit="1" customWidth="1"/>
    <col min="9241" max="9243" width="8.5703125" style="269" customWidth="1"/>
    <col min="9244" max="9244" width="0.5703125" style="269" customWidth="1"/>
    <col min="9245" max="9247" width="8.5703125" style="269" customWidth="1"/>
    <col min="9248" max="9248" width="0.5703125" style="269" customWidth="1"/>
    <col min="9249" max="9249" width="10.85546875" style="269" customWidth="1"/>
    <col min="9250" max="9472" width="13.85546875" style="269"/>
    <col min="9473" max="9473" width="25.140625" style="269" customWidth="1"/>
    <col min="9474" max="9476" width="8.5703125" style="269" customWidth="1"/>
    <col min="9477" max="9477" width="0.5703125" style="269" customWidth="1"/>
    <col min="9478" max="9480" width="8.5703125" style="269" customWidth="1"/>
    <col min="9481" max="9481" width="0.5703125" style="269" customWidth="1"/>
    <col min="9482" max="9484" width="8.5703125" style="269" customWidth="1"/>
    <col min="9485" max="9485" width="0.5703125" style="269" customWidth="1"/>
    <col min="9486" max="9488" width="8.5703125" style="269" customWidth="1"/>
    <col min="9489" max="9489" width="0.5703125" style="269" customWidth="1"/>
    <col min="9490" max="9492" width="8.5703125" style="269" customWidth="1"/>
    <col min="9493" max="9493" width="0.5703125" style="269" customWidth="1"/>
    <col min="9494" max="9494" width="10.42578125" style="269" bestFit="1" customWidth="1"/>
    <col min="9495" max="9495" width="8.5703125" style="269" bestFit="1" customWidth="1"/>
    <col min="9496" max="9496" width="8.42578125" style="269" bestFit="1" customWidth="1"/>
    <col min="9497" max="9499" width="8.5703125" style="269" customWidth="1"/>
    <col min="9500" max="9500" width="0.5703125" style="269" customWidth="1"/>
    <col min="9501" max="9503" width="8.5703125" style="269" customWidth="1"/>
    <col min="9504" max="9504" width="0.5703125" style="269" customWidth="1"/>
    <col min="9505" max="9505" width="10.85546875" style="269" customWidth="1"/>
    <col min="9506" max="9728" width="13.85546875" style="269"/>
    <col min="9729" max="9729" width="25.140625" style="269" customWidth="1"/>
    <col min="9730" max="9732" width="8.5703125" style="269" customWidth="1"/>
    <col min="9733" max="9733" width="0.5703125" style="269" customWidth="1"/>
    <col min="9734" max="9736" width="8.5703125" style="269" customWidth="1"/>
    <col min="9737" max="9737" width="0.5703125" style="269" customWidth="1"/>
    <col min="9738" max="9740" width="8.5703125" style="269" customWidth="1"/>
    <col min="9741" max="9741" width="0.5703125" style="269" customWidth="1"/>
    <col min="9742" max="9744" width="8.5703125" style="269" customWidth="1"/>
    <col min="9745" max="9745" width="0.5703125" style="269" customWidth="1"/>
    <col min="9746" max="9748" width="8.5703125" style="269" customWidth="1"/>
    <col min="9749" max="9749" width="0.5703125" style="269" customWidth="1"/>
    <col min="9750" max="9750" width="10.42578125" style="269" bestFit="1" customWidth="1"/>
    <col min="9751" max="9751" width="8.5703125" style="269" bestFit="1" customWidth="1"/>
    <col min="9752" max="9752" width="8.42578125" style="269" bestFit="1" customWidth="1"/>
    <col min="9753" max="9755" width="8.5703125" style="269" customWidth="1"/>
    <col min="9756" max="9756" width="0.5703125" style="269" customWidth="1"/>
    <col min="9757" max="9759" width="8.5703125" style="269" customWidth="1"/>
    <col min="9760" max="9760" width="0.5703125" style="269" customWidth="1"/>
    <col min="9761" max="9761" width="10.85546875" style="269" customWidth="1"/>
    <col min="9762" max="9984" width="13.85546875" style="269"/>
    <col min="9985" max="9985" width="25.140625" style="269" customWidth="1"/>
    <col min="9986" max="9988" width="8.5703125" style="269" customWidth="1"/>
    <col min="9989" max="9989" width="0.5703125" style="269" customWidth="1"/>
    <col min="9990" max="9992" width="8.5703125" style="269" customWidth="1"/>
    <col min="9993" max="9993" width="0.5703125" style="269" customWidth="1"/>
    <col min="9994" max="9996" width="8.5703125" style="269" customWidth="1"/>
    <col min="9997" max="9997" width="0.5703125" style="269" customWidth="1"/>
    <col min="9998" max="10000" width="8.5703125" style="269" customWidth="1"/>
    <col min="10001" max="10001" width="0.5703125" style="269" customWidth="1"/>
    <col min="10002" max="10004" width="8.5703125" style="269" customWidth="1"/>
    <col min="10005" max="10005" width="0.5703125" style="269" customWidth="1"/>
    <col min="10006" max="10006" width="10.42578125" style="269" bestFit="1" customWidth="1"/>
    <col min="10007" max="10007" width="8.5703125" style="269" bestFit="1" customWidth="1"/>
    <col min="10008" max="10008" width="8.42578125" style="269" bestFit="1" customWidth="1"/>
    <col min="10009" max="10011" width="8.5703125" style="269" customWidth="1"/>
    <col min="10012" max="10012" width="0.5703125" style="269" customWidth="1"/>
    <col min="10013" max="10015" width="8.5703125" style="269" customWidth="1"/>
    <col min="10016" max="10016" width="0.5703125" style="269" customWidth="1"/>
    <col min="10017" max="10017" width="10.85546875" style="269" customWidth="1"/>
    <col min="10018" max="10240" width="13.85546875" style="269"/>
    <col min="10241" max="10241" width="25.140625" style="269" customWidth="1"/>
    <col min="10242" max="10244" width="8.5703125" style="269" customWidth="1"/>
    <col min="10245" max="10245" width="0.5703125" style="269" customWidth="1"/>
    <col min="10246" max="10248" width="8.5703125" style="269" customWidth="1"/>
    <col min="10249" max="10249" width="0.5703125" style="269" customWidth="1"/>
    <col min="10250" max="10252" width="8.5703125" style="269" customWidth="1"/>
    <col min="10253" max="10253" width="0.5703125" style="269" customWidth="1"/>
    <col min="10254" max="10256" width="8.5703125" style="269" customWidth="1"/>
    <col min="10257" max="10257" width="0.5703125" style="269" customWidth="1"/>
    <col min="10258" max="10260" width="8.5703125" style="269" customWidth="1"/>
    <col min="10261" max="10261" width="0.5703125" style="269" customWidth="1"/>
    <col min="10262" max="10262" width="10.42578125" style="269" bestFit="1" customWidth="1"/>
    <col min="10263" max="10263" width="8.5703125" style="269" bestFit="1" customWidth="1"/>
    <col min="10264" max="10264" width="8.42578125" style="269" bestFit="1" customWidth="1"/>
    <col min="10265" max="10267" width="8.5703125" style="269" customWidth="1"/>
    <col min="10268" max="10268" width="0.5703125" style="269" customWidth="1"/>
    <col min="10269" max="10271" width="8.5703125" style="269" customWidth="1"/>
    <col min="10272" max="10272" width="0.5703125" style="269" customWidth="1"/>
    <col min="10273" max="10273" width="10.85546875" style="269" customWidth="1"/>
    <col min="10274" max="10496" width="13.85546875" style="269"/>
    <col min="10497" max="10497" width="25.140625" style="269" customWidth="1"/>
    <col min="10498" max="10500" width="8.5703125" style="269" customWidth="1"/>
    <col min="10501" max="10501" width="0.5703125" style="269" customWidth="1"/>
    <col min="10502" max="10504" width="8.5703125" style="269" customWidth="1"/>
    <col min="10505" max="10505" width="0.5703125" style="269" customWidth="1"/>
    <col min="10506" max="10508" width="8.5703125" style="269" customWidth="1"/>
    <col min="10509" max="10509" width="0.5703125" style="269" customWidth="1"/>
    <col min="10510" max="10512" width="8.5703125" style="269" customWidth="1"/>
    <col min="10513" max="10513" width="0.5703125" style="269" customWidth="1"/>
    <col min="10514" max="10516" width="8.5703125" style="269" customWidth="1"/>
    <col min="10517" max="10517" width="0.5703125" style="269" customWidth="1"/>
    <col min="10518" max="10518" width="10.42578125" style="269" bestFit="1" customWidth="1"/>
    <col min="10519" max="10519" width="8.5703125" style="269" bestFit="1" customWidth="1"/>
    <col min="10520" max="10520" width="8.42578125" style="269" bestFit="1" customWidth="1"/>
    <col min="10521" max="10523" width="8.5703125" style="269" customWidth="1"/>
    <col min="10524" max="10524" width="0.5703125" style="269" customWidth="1"/>
    <col min="10525" max="10527" width="8.5703125" style="269" customWidth="1"/>
    <col min="10528" max="10528" width="0.5703125" style="269" customWidth="1"/>
    <col min="10529" max="10529" width="10.85546875" style="269" customWidth="1"/>
    <col min="10530" max="10752" width="13.85546875" style="269"/>
    <col min="10753" max="10753" width="25.140625" style="269" customWidth="1"/>
    <col min="10754" max="10756" width="8.5703125" style="269" customWidth="1"/>
    <col min="10757" max="10757" width="0.5703125" style="269" customWidth="1"/>
    <col min="10758" max="10760" width="8.5703125" style="269" customWidth="1"/>
    <col min="10761" max="10761" width="0.5703125" style="269" customWidth="1"/>
    <col min="10762" max="10764" width="8.5703125" style="269" customWidth="1"/>
    <col min="10765" max="10765" width="0.5703125" style="269" customWidth="1"/>
    <col min="10766" max="10768" width="8.5703125" style="269" customWidth="1"/>
    <col min="10769" max="10769" width="0.5703125" style="269" customWidth="1"/>
    <col min="10770" max="10772" width="8.5703125" style="269" customWidth="1"/>
    <col min="10773" max="10773" width="0.5703125" style="269" customWidth="1"/>
    <col min="10774" max="10774" width="10.42578125" style="269" bestFit="1" customWidth="1"/>
    <col min="10775" max="10775" width="8.5703125" style="269" bestFit="1" customWidth="1"/>
    <col min="10776" max="10776" width="8.42578125" style="269" bestFit="1" customWidth="1"/>
    <col min="10777" max="10779" width="8.5703125" style="269" customWidth="1"/>
    <col min="10780" max="10780" width="0.5703125" style="269" customWidth="1"/>
    <col min="10781" max="10783" width="8.5703125" style="269" customWidth="1"/>
    <col min="10784" max="10784" width="0.5703125" style="269" customWidth="1"/>
    <col min="10785" max="10785" width="10.85546875" style="269" customWidth="1"/>
    <col min="10786" max="11008" width="13.85546875" style="269"/>
    <col min="11009" max="11009" width="25.140625" style="269" customWidth="1"/>
    <col min="11010" max="11012" width="8.5703125" style="269" customWidth="1"/>
    <col min="11013" max="11013" width="0.5703125" style="269" customWidth="1"/>
    <col min="11014" max="11016" width="8.5703125" style="269" customWidth="1"/>
    <col min="11017" max="11017" width="0.5703125" style="269" customWidth="1"/>
    <col min="11018" max="11020" width="8.5703125" style="269" customWidth="1"/>
    <col min="11021" max="11021" width="0.5703125" style="269" customWidth="1"/>
    <col min="11022" max="11024" width="8.5703125" style="269" customWidth="1"/>
    <col min="11025" max="11025" width="0.5703125" style="269" customWidth="1"/>
    <col min="11026" max="11028" width="8.5703125" style="269" customWidth="1"/>
    <col min="11029" max="11029" width="0.5703125" style="269" customWidth="1"/>
    <col min="11030" max="11030" width="10.42578125" style="269" bestFit="1" customWidth="1"/>
    <col min="11031" max="11031" width="8.5703125" style="269" bestFit="1" customWidth="1"/>
    <col min="11032" max="11032" width="8.42578125" style="269" bestFit="1" customWidth="1"/>
    <col min="11033" max="11035" width="8.5703125" style="269" customWidth="1"/>
    <col min="11036" max="11036" width="0.5703125" style="269" customWidth="1"/>
    <col min="11037" max="11039" width="8.5703125" style="269" customWidth="1"/>
    <col min="11040" max="11040" width="0.5703125" style="269" customWidth="1"/>
    <col min="11041" max="11041" width="10.85546875" style="269" customWidth="1"/>
    <col min="11042" max="11264" width="13.85546875" style="269"/>
    <col min="11265" max="11265" width="25.140625" style="269" customWidth="1"/>
    <col min="11266" max="11268" width="8.5703125" style="269" customWidth="1"/>
    <col min="11269" max="11269" width="0.5703125" style="269" customWidth="1"/>
    <col min="11270" max="11272" width="8.5703125" style="269" customWidth="1"/>
    <col min="11273" max="11273" width="0.5703125" style="269" customWidth="1"/>
    <col min="11274" max="11276" width="8.5703125" style="269" customWidth="1"/>
    <col min="11277" max="11277" width="0.5703125" style="269" customWidth="1"/>
    <col min="11278" max="11280" width="8.5703125" style="269" customWidth="1"/>
    <col min="11281" max="11281" width="0.5703125" style="269" customWidth="1"/>
    <col min="11282" max="11284" width="8.5703125" style="269" customWidth="1"/>
    <col min="11285" max="11285" width="0.5703125" style="269" customWidth="1"/>
    <col min="11286" max="11286" width="10.42578125" style="269" bestFit="1" customWidth="1"/>
    <col min="11287" max="11287" width="8.5703125" style="269" bestFit="1" customWidth="1"/>
    <col min="11288" max="11288" width="8.42578125" style="269" bestFit="1" customWidth="1"/>
    <col min="11289" max="11291" width="8.5703125" style="269" customWidth="1"/>
    <col min="11292" max="11292" width="0.5703125" style="269" customWidth="1"/>
    <col min="11293" max="11295" width="8.5703125" style="269" customWidth="1"/>
    <col min="11296" max="11296" width="0.5703125" style="269" customWidth="1"/>
    <col min="11297" max="11297" width="10.85546875" style="269" customWidth="1"/>
    <col min="11298" max="11520" width="13.85546875" style="269"/>
    <col min="11521" max="11521" width="25.140625" style="269" customWidth="1"/>
    <col min="11522" max="11524" width="8.5703125" style="269" customWidth="1"/>
    <col min="11525" max="11525" width="0.5703125" style="269" customWidth="1"/>
    <col min="11526" max="11528" width="8.5703125" style="269" customWidth="1"/>
    <col min="11529" max="11529" width="0.5703125" style="269" customWidth="1"/>
    <col min="11530" max="11532" width="8.5703125" style="269" customWidth="1"/>
    <col min="11533" max="11533" width="0.5703125" style="269" customWidth="1"/>
    <col min="11534" max="11536" width="8.5703125" style="269" customWidth="1"/>
    <col min="11537" max="11537" width="0.5703125" style="269" customWidth="1"/>
    <col min="11538" max="11540" width="8.5703125" style="269" customWidth="1"/>
    <col min="11541" max="11541" width="0.5703125" style="269" customWidth="1"/>
    <col min="11542" max="11542" width="10.42578125" style="269" bestFit="1" customWidth="1"/>
    <col min="11543" max="11543" width="8.5703125" style="269" bestFit="1" customWidth="1"/>
    <col min="11544" max="11544" width="8.42578125" style="269" bestFit="1" customWidth="1"/>
    <col min="11545" max="11547" width="8.5703125" style="269" customWidth="1"/>
    <col min="11548" max="11548" width="0.5703125" style="269" customWidth="1"/>
    <col min="11549" max="11551" width="8.5703125" style="269" customWidth="1"/>
    <col min="11552" max="11552" width="0.5703125" style="269" customWidth="1"/>
    <col min="11553" max="11553" width="10.85546875" style="269" customWidth="1"/>
    <col min="11554" max="11776" width="13.85546875" style="269"/>
    <col min="11777" max="11777" width="25.140625" style="269" customWidth="1"/>
    <col min="11778" max="11780" width="8.5703125" style="269" customWidth="1"/>
    <col min="11781" max="11781" width="0.5703125" style="269" customWidth="1"/>
    <col min="11782" max="11784" width="8.5703125" style="269" customWidth="1"/>
    <col min="11785" max="11785" width="0.5703125" style="269" customWidth="1"/>
    <col min="11786" max="11788" width="8.5703125" style="269" customWidth="1"/>
    <col min="11789" max="11789" width="0.5703125" style="269" customWidth="1"/>
    <col min="11790" max="11792" width="8.5703125" style="269" customWidth="1"/>
    <col min="11793" max="11793" width="0.5703125" style="269" customWidth="1"/>
    <col min="11794" max="11796" width="8.5703125" style="269" customWidth="1"/>
    <col min="11797" max="11797" width="0.5703125" style="269" customWidth="1"/>
    <col min="11798" max="11798" width="10.42578125" style="269" bestFit="1" customWidth="1"/>
    <col min="11799" max="11799" width="8.5703125" style="269" bestFit="1" customWidth="1"/>
    <col min="11800" max="11800" width="8.42578125" style="269" bestFit="1" customWidth="1"/>
    <col min="11801" max="11803" width="8.5703125" style="269" customWidth="1"/>
    <col min="11804" max="11804" width="0.5703125" style="269" customWidth="1"/>
    <col min="11805" max="11807" width="8.5703125" style="269" customWidth="1"/>
    <col min="11808" max="11808" width="0.5703125" style="269" customWidth="1"/>
    <col min="11809" max="11809" width="10.85546875" style="269" customWidth="1"/>
    <col min="11810" max="12032" width="13.85546875" style="269"/>
    <col min="12033" max="12033" width="25.140625" style="269" customWidth="1"/>
    <col min="12034" max="12036" width="8.5703125" style="269" customWidth="1"/>
    <col min="12037" max="12037" width="0.5703125" style="269" customWidth="1"/>
    <col min="12038" max="12040" width="8.5703125" style="269" customWidth="1"/>
    <col min="12041" max="12041" width="0.5703125" style="269" customWidth="1"/>
    <col min="12042" max="12044" width="8.5703125" style="269" customWidth="1"/>
    <col min="12045" max="12045" width="0.5703125" style="269" customWidth="1"/>
    <col min="12046" max="12048" width="8.5703125" style="269" customWidth="1"/>
    <col min="12049" max="12049" width="0.5703125" style="269" customWidth="1"/>
    <col min="12050" max="12052" width="8.5703125" style="269" customWidth="1"/>
    <col min="12053" max="12053" width="0.5703125" style="269" customWidth="1"/>
    <col min="12054" max="12054" width="10.42578125" style="269" bestFit="1" customWidth="1"/>
    <col min="12055" max="12055" width="8.5703125" style="269" bestFit="1" customWidth="1"/>
    <col min="12056" max="12056" width="8.42578125" style="269" bestFit="1" customWidth="1"/>
    <col min="12057" max="12059" width="8.5703125" style="269" customWidth="1"/>
    <col min="12060" max="12060" width="0.5703125" style="269" customWidth="1"/>
    <col min="12061" max="12063" width="8.5703125" style="269" customWidth="1"/>
    <col min="12064" max="12064" width="0.5703125" style="269" customWidth="1"/>
    <col min="12065" max="12065" width="10.85546875" style="269" customWidth="1"/>
    <col min="12066" max="12288" width="13.85546875" style="269"/>
    <col min="12289" max="12289" width="25.140625" style="269" customWidth="1"/>
    <col min="12290" max="12292" width="8.5703125" style="269" customWidth="1"/>
    <col min="12293" max="12293" width="0.5703125" style="269" customWidth="1"/>
    <col min="12294" max="12296" width="8.5703125" style="269" customWidth="1"/>
    <col min="12297" max="12297" width="0.5703125" style="269" customWidth="1"/>
    <col min="12298" max="12300" width="8.5703125" style="269" customWidth="1"/>
    <col min="12301" max="12301" width="0.5703125" style="269" customWidth="1"/>
    <col min="12302" max="12304" width="8.5703125" style="269" customWidth="1"/>
    <col min="12305" max="12305" width="0.5703125" style="269" customWidth="1"/>
    <col min="12306" max="12308" width="8.5703125" style="269" customWidth="1"/>
    <col min="12309" max="12309" width="0.5703125" style="269" customWidth="1"/>
    <col min="12310" max="12310" width="10.42578125" style="269" bestFit="1" customWidth="1"/>
    <col min="12311" max="12311" width="8.5703125" style="269" bestFit="1" customWidth="1"/>
    <col min="12312" max="12312" width="8.42578125" style="269" bestFit="1" customWidth="1"/>
    <col min="12313" max="12315" width="8.5703125" style="269" customWidth="1"/>
    <col min="12316" max="12316" width="0.5703125" style="269" customWidth="1"/>
    <col min="12317" max="12319" width="8.5703125" style="269" customWidth="1"/>
    <col min="12320" max="12320" width="0.5703125" style="269" customWidth="1"/>
    <col min="12321" max="12321" width="10.85546875" style="269" customWidth="1"/>
    <col min="12322" max="12544" width="13.85546875" style="269"/>
    <col min="12545" max="12545" width="25.140625" style="269" customWidth="1"/>
    <col min="12546" max="12548" width="8.5703125" style="269" customWidth="1"/>
    <col min="12549" max="12549" width="0.5703125" style="269" customWidth="1"/>
    <col min="12550" max="12552" width="8.5703125" style="269" customWidth="1"/>
    <col min="12553" max="12553" width="0.5703125" style="269" customWidth="1"/>
    <col min="12554" max="12556" width="8.5703125" style="269" customWidth="1"/>
    <col min="12557" max="12557" width="0.5703125" style="269" customWidth="1"/>
    <col min="12558" max="12560" width="8.5703125" style="269" customWidth="1"/>
    <col min="12561" max="12561" width="0.5703125" style="269" customWidth="1"/>
    <col min="12562" max="12564" width="8.5703125" style="269" customWidth="1"/>
    <col min="12565" max="12565" width="0.5703125" style="269" customWidth="1"/>
    <col min="12566" max="12566" width="10.42578125" style="269" bestFit="1" customWidth="1"/>
    <col min="12567" max="12567" width="8.5703125" style="269" bestFit="1" customWidth="1"/>
    <col min="12568" max="12568" width="8.42578125" style="269" bestFit="1" customWidth="1"/>
    <col min="12569" max="12571" width="8.5703125" style="269" customWidth="1"/>
    <col min="12572" max="12572" width="0.5703125" style="269" customWidth="1"/>
    <col min="12573" max="12575" width="8.5703125" style="269" customWidth="1"/>
    <col min="12576" max="12576" width="0.5703125" style="269" customWidth="1"/>
    <col min="12577" max="12577" width="10.85546875" style="269" customWidth="1"/>
    <col min="12578" max="12800" width="13.85546875" style="269"/>
    <col min="12801" max="12801" width="25.140625" style="269" customWidth="1"/>
    <col min="12802" max="12804" width="8.5703125" style="269" customWidth="1"/>
    <col min="12805" max="12805" width="0.5703125" style="269" customWidth="1"/>
    <col min="12806" max="12808" width="8.5703125" style="269" customWidth="1"/>
    <col min="12809" max="12809" width="0.5703125" style="269" customWidth="1"/>
    <col min="12810" max="12812" width="8.5703125" style="269" customWidth="1"/>
    <col min="12813" max="12813" width="0.5703125" style="269" customWidth="1"/>
    <col min="12814" max="12816" width="8.5703125" style="269" customWidth="1"/>
    <col min="12817" max="12817" width="0.5703125" style="269" customWidth="1"/>
    <col min="12818" max="12820" width="8.5703125" style="269" customWidth="1"/>
    <col min="12821" max="12821" width="0.5703125" style="269" customWidth="1"/>
    <col min="12822" max="12822" width="10.42578125" style="269" bestFit="1" customWidth="1"/>
    <col min="12823" max="12823" width="8.5703125" style="269" bestFit="1" customWidth="1"/>
    <col min="12824" max="12824" width="8.42578125" style="269" bestFit="1" customWidth="1"/>
    <col min="12825" max="12827" width="8.5703125" style="269" customWidth="1"/>
    <col min="12828" max="12828" width="0.5703125" style="269" customWidth="1"/>
    <col min="12829" max="12831" width="8.5703125" style="269" customWidth="1"/>
    <col min="12832" max="12832" width="0.5703125" style="269" customWidth="1"/>
    <col min="12833" max="12833" width="10.85546875" style="269" customWidth="1"/>
    <col min="12834" max="13056" width="13.85546875" style="269"/>
    <col min="13057" max="13057" width="25.140625" style="269" customWidth="1"/>
    <col min="13058" max="13060" width="8.5703125" style="269" customWidth="1"/>
    <col min="13061" max="13061" width="0.5703125" style="269" customWidth="1"/>
    <col min="13062" max="13064" width="8.5703125" style="269" customWidth="1"/>
    <col min="13065" max="13065" width="0.5703125" style="269" customWidth="1"/>
    <col min="13066" max="13068" width="8.5703125" style="269" customWidth="1"/>
    <col min="13069" max="13069" width="0.5703125" style="269" customWidth="1"/>
    <col min="13070" max="13072" width="8.5703125" style="269" customWidth="1"/>
    <col min="13073" max="13073" width="0.5703125" style="269" customWidth="1"/>
    <col min="13074" max="13076" width="8.5703125" style="269" customWidth="1"/>
    <col min="13077" max="13077" width="0.5703125" style="269" customWidth="1"/>
    <col min="13078" max="13078" width="10.42578125" style="269" bestFit="1" customWidth="1"/>
    <col min="13079" max="13079" width="8.5703125" style="269" bestFit="1" customWidth="1"/>
    <col min="13080" max="13080" width="8.42578125" style="269" bestFit="1" customWidth="1"/>
    <col min="13081" max="13083" width="8.5703125" style="269" customWidth="1"/>
    <col min="13084" max="13084" width="0.5703125" style="269" customWidth="1"/>
    <col min="13085" max="13087" width="8.5703125" style="269" customWidth="1"/>
    <col min="13088" max="13088" width="0.5703125" style="269" customWidth="1"/>
    <col min="13089" max="13089" width="10.85546875" style="269" customWidth="1"/>
    <col min="13090" max="13312" width="13.85546875" style="269"/>
    <col min="13313" max="13313" width="25.140625" style="269" customWidth="1"/>
    <col min="13314" max="13316" width="8.5703125" style="269" customWidth="1"/>
    <col min="13317" max="13317" width="0.5703125" style="269" customWidth="1"/>
    <col min="13318" max="13320" width="8.5703125" style="269" customWidth="1"/>
    <col min="13321" max="13321" width="0.5703125" style="269" customWidth="1"/>
    <col min="13322" max="13324" width="8.5703125" style="269" customWidth="1"/>
    <col min="13325" max="13325" width="0.5703125" style="269" customWidth="1"/>
    <col min="13326" max="13328" width="8.5703125" style="269" customWidth="1"/>
    <col min="13329" max="13329" width="0.5703125" style="269" customWidth="1"/>
    <col min="13330" max="13332" width="8.5703125" style="269" customWidth="1"/>
    <col min="13333" max="13333" width="0.5703125" style="269" customWidth="1"/>
    <col min="13334" max="13334" width="10.42578125" style="269" bestFit="1" customWidth="1"/>
    <col min="13335" max="13335" width="8.5703125" style="269" bestFit="1" customWidth="1"/>
    <col min="13336" max="13336" width="8.42578125" style="269" bestFit="1" customWidth="1"/>
    <col min="13337" max="13339" width="8.5703125" style="269" customWidth="1"/>
    <col min="13340" max="13340" width="0.5703125" style="269" customWidth="1"/>
    <col min="13341" max="13343" width="8.5703125" style="269" customWidth="1"/>
    <col min="13344" max="13344" width="0.5703125" style="269" customWidth="1"/>
    <col min="13345" max="13345" width="10.85546875" style="269" customWidth="1"/>
    <col min="13346" max="13568" width="13.85546875" style="269"/>
    <col min="13569" max="13569" width="25.140625" style="269" customWidth="1"/>
    <col min="13570" max="13572" width="8.5703125" style="269" customWidth="1"/>
    <col min="13573" max="13573" width="0.5703125" style="269" customWidth="1"/>
    <col min="13574" max="13576" width="8.5703125" style="269" customWidth="1"/>
    <col min="13577" max="13577" width="0.5703125" style="269" customWidth="1"/>
    <col min="13578" max="13580" width="8.5703125" style="269" customWidth="1"/>
    <col min="13581" max="13581" width="0.5703125" style="269" customWidth="1"/>
    <col min="13582" max="13584" width="8.5703125" style="269" customWidth="1"/>
    <col min="13585" max="13585" width="0.5703125" style="269" customWidth="1"/>
    <col min="13586" max="13588" width="8.5703125" style="269" customWidth="1"/>
    <col min="13589" max="13589" width="0.5703125" style="269" customWidth="1"/>
    <col min="13590" max="13590" width="10.42578125" style="269" bestFit="1" customWidth="1"/>
    <col min="13591" max="13591" width="8.5703125" style="269" bestFit="1" customWidth="1"/>
    <col min="13592" max="13592" width="8.42578125" style="269" bestFit="1" customWidth="1"/>
    <col min="13593" max="13595" width="8.5703125" style="269" customWidth="1"/>
    <col min="13596" max="13596" width="0.5703125" style="269" customWidth="1"/>
    <col min="13597" max="13599" width="8.5703125" style="269" customWidth="1"/>
    <col min="13600" max="13600" width="0.5703125" style="269" customWidth="1"/>
    <col min="13601" max="13601" width="10.85546875" style="269" customWidth="1"/>
    <col min="13602" max="13824" width="13.85546875" style="269"/>
    <col min="13825" max="13825" width="25.140625" style="269" customWidth="1"/>
    <col min="13826" max="13828" width="8.5703125" style="269" customWidth="1"/>
    <col min="13829" max="13829" width="0.5703125" style="269" customWidth="1"/>
    <col min="13830" max="13832" width="8.5703125" style="269" customWidth="1"/>
    <col min="13833" max="13833" width="0.5703125" style="269" customWidth="1"/>
    <col min="13834" max="13836" width="8.5703125" style="269" customWidth="1"/>
    <col min="13837" max="13837" width="0.5703125" style="269" customWidth="1"/>
    <col min="13838" max="13840" width="8.5703125" style="269" customWidth="1"/>
    <col min="13841" max="13841" width="0.5703125" style="269" customWidth="1"/>
    <col min="13842" max="13844" width="8.5703125" style="269" customWidth="1"/>
    <col min="13845" max="13845" width="0.5703125" style="269" customWidth="1"/>
    <col min="13846" max="13846" width="10.42578125" style="269" bestFit="1" customWidth="1"/>
    <col min="13847" max="13847" width="8.5703125" style="269" bestFit="1" customWidth="1"/>
    <col min="13848" max="13848" width="8.42578125" style="269" bestFit="1" customWidth="1"/>
    <col min="13849" max="13851" width="8.5703125" style="269" customWidth="1"/>
    <col min="13852" max="13852" width="0.5703125" style="269" customWidth="1"/>
    <col min="13853" max="13855" width="8.5703125" style="269" customWidth="1"/>
    <col min="13856" max="13856" width="0.5703125" style="269" customWidth="1"/>
    <col min="13857" max="13857" width="10.85546875" style="269" customWidth="1"/>
    <col min="13858" max="14080" width="13.85546875" style="269"/>
    <col min="14081" max="14081" width="25.140625" style="269" customWidth="1"/>
    <col min="14082" max="14084" width="8.5703125" style="269" customWidth="1"/>
    <col min="14085" max="14085" width="0.5703125" style="269" customWidth="1"/>
    <col min="14086" max="14088" width="8.5703125" style="269" customWidth="1"/>
    <col min="14089" max="14089" width="0.5703125" style="269" customWidth="1"/>
    <col min="14090" max="14092" width="8.5703125" style="269" customWidth="1"/>
    <col min="14093" max="14093" width="0.5703125" style="269" customWidth="1"/>
    <col min="14094" max="14096" width="8.5703125" style="269" customWidth="1"/>
    <col min="14097" max="14097" width="0.5703125" style="269" customWidth="1"/>
    <col min="14098" max="14100" width="8.5703125" style="269" customWidth="1"/>
    <col min="14101" max="14101" width="0.5703125" style="269" customWidth="1"/>
    <col min="14102" max="14102" width="10.42578125" style="269" bestFit="1" customWidth="1"/>
    <col min="14103" max="14103" width="8.5703125" style="269" bestFit="1" customWidth="1"/>
    <col min="14104" max="14104" width="8.42578125" style="269" bestFit="1" customWidth="1"/>
    <col min="14105" max="14107" width="8.5703125" style="269" customWidth="1"/>
    <col min="14108" max="14108" width="0.5703125" style="269" customWidth="1"/>
    <col min="14109" max="14111" width="8.5703125" style="269" customWidth="1"/>
    <col min="14112" max="14112" width="0.5703125" style="269" customWidth="1"/>
    <col min="14113" max="14113" width="10.85546875" style="269" customWidth="1"/>
    <col min="14114" max="14336" width="13.85546875" style="269"/>
    <col min="14337" max="14337" width="25.140625" style="269" customWidth="1"/>
    <col min="14338" max="14340" width="8.5703125" style="269" customWidth="1"/>
    <col min="14341" max="14341" width="0.5703125" style="269" customWidth="1"/>
    <col min="14342" max="14344" width="8.5703125" style="269" customWidth="1"/>
    <col min="14345" max="14345" width="0.5703125" style="269" customWidth="1"/>
    <col min="14346" max="14348" width="8.5703125" style="269" customWidth="1"/>
    <col min="14349" max="14349" width="0.5703125" style="269" customWidth="1"/>
    <col min="14350" max="14352" width="8.5703125" style="269" customWidth="1"/>
    <col min="14353" max="14353" width="0.5703125" style="269" customWidth="1"/>
    <col min="14354" max="14356" width="8.5703125" style="269" customWidth="1"/>
    <col min="14357" max="14357" width="0.5703125" style="269" customWidth="1"/>
    <col min="14358" max="14358" width="10.42578125" style="269" bestFit="1" customWidth="1"/>
    <col min="14359" max="14359" width="8.5703125" style="269" bestFit="1" customWidth="1"/>
    <col min="14360" max="14360" width="8.42578125" style="269" bestFit="1" customWidth="1"/>
    <col min="14361" max="14363" width="8.5703125" style="269" customWidth="1"/>
    <col min="14364" max="14364" width="0.5703125" style="269" customWidth="1"/>
    <col min="14365" max="14367" width="8.5703125" style="269" customWidth="1"/>
    <col min="14368" max="14368" width="0.5703125" style="269" customWidth="1"/>
    <col min="14369" max="14369" width="10.85546875" style="269" customWidth="1"/>
    <col min="14370" max="14592" width="13.85546875" style="269"/>
    <col min="14593" max="14593" width="25.140625" style="269" customWidth="1"/>
    <col min="14594" max="14596" width="8.5703125" style="269" customWidth="1"/>
    <col min="14597" max="14597" width="0.5703125" style="269" customWidth="1"/>
    <col min="14598" max="14600" width="8.5703125" style="269" customWidth="1"/>
    <col min="14601" max="14601" width="0.5703125" style="269" customWidth="1"/>
    <col min="14602" max="14604" width="8.5703125" style="269" customWidth="1"/>
    <col min="14605" max="14605" width="0.5703125" style="269" customWidth="1"/>
    <col min="14606" max="14608" width="8.5703125" style="269" customWidth="1"/>
    <col min="14609" max="14609" width="0.5703125" style="269" customWidth="1"/>
    <col min="14610" max="14612" width="8.5703125" style="269" customWidth="1"/>
    <col min="14613" max="14613" width="0.5703125" style="269" customWidth="1"/>
    <col min="14614" max="14614" width="10.42578125" style="269" bestFit="1" customWidth="1"/>
    <col min="14615" max="14615" width="8.5703125" style="269" bestFit="1" customWidth="1"/>
    <col min="14616" max="14616" width="8.42578125" style="269" bestFit="1" customWidth="1"/>
    <col min="14617" max="14619" width="8.5703125" style="269" customWidth="1"/>
    <col min="14620" max="14620" width="0.5703125" style="269" customWidth="1"/>
    <col min="14621" max="14623" width="8.5703125" style="269" customWidth="1"/>
    <col min="14624" max="14624" width="0.5703125" style="269" customWidth="1"/>
    <col min="14625" max="14625" width="10.85546875" style="269" customWidth="1"/>
    <col min="14626" max="14848" width="13.85546875" style="269"/>
    <col min="14849" max="14849" width="25.140625" style="269" customWidth="1"/>
    <col min="14850" max="14852" width="8.5703125" style="269" customWidth="1"/>
    <col min="14853" max="14853" width="0.5703125" style="269" customWidth="1"/>
    <col min="14854" max="14856" width="8.5703125" style="269" customWidth="1"/>
    <col min="14857" max="14857" width="0.5703125" style="269" customWidth="1"/>
    <col min="14858" max="14860" width="8.5703125" style="269" customWidth="1"/>
    <col min="14861" max="14861" width="0.5703125" style="269" customWidth="1"/>
    <col min="14862" max="14864" width="8.5703125" style="269" customWidth="1"/>
    <col min="14865" max="14865" width="0.5703125" style="269" customWidth="1"/>
    <col min="14866" max="14868" width="8.5703125" style="269" customWidth="1"/>
    <col min="14869" max="14869" width="0.5703125" style="269" customWidth="1"/>
    <col min="14870" max="14870" width="10.42578125" style="269" bestFit="1" customWidth="1"/>
    <col min="14871" max="14871" width="8.5703125" style="269" bestFit="1" customWidth="1"/>
    <col min="14872" max="14872" width="8.42578125" style="269" bestFit="1" customWidth="1"/>
    <col min="14873" max="14875" width="8.5703125" style="269" customWidth="1"/>
    <col min="14876" max="14876" width="0.5703125" style="269" customWidth="1"/>
    <col min="14877" max="14879" width="8.5703125" style="269" customWidth="1"/>
    <col min="14880" max="14880" width="0.5703125" style="269" customWidth="1"/>
    <col min="14881" max="14881" width="10.85546875" style="269" customWidth="1"/>
    <col min="14882" max="15104" width="13.85546875" style="269"/>
    <col min="15105" max="15105" width="25.140625" style="269" customWidth="1"/>
    <col min="15106" max="15108" width="8.5703125" style="269" customWidth="1"/>
    <col min="15109" max="15109" width="0.5703125" style="269" customWidth="1"/>
    <col min="15110" max="15112" width="8.5703125" style="269" customWidth="1"/>
    <col min="15113" max="15113" width="0.5703125" style="269" customWidth="1"/>
    <col min="15114" max="15116" width="8.5703125" style="269" customWidth="1"/>
    <col min="15117" max="15117" width="0.5703125" style="269" customWidth="1"/>
    <col min="15118" max="15120" width="8.5703125" style="269" customWidth="1"/>
    <col min="15121" max="15121" width="0.5703125" style="269" customWidth="1"/>
    <col min="15122" max="15124" width="8.5703125" style="269" customWidth="1"/>
    <col min="15125" max="15125" width="0.5703125" style="269" customWidth="1"/>
    <col min="15126" max="15126" width="10.42578125" style="269" bestFit="1" customWidth="1"/>
    <col min="15127" max="15127" width="8.5703125" style="269" bestFit="1" customWidth="1"/>
    <col min="15128" max="15128" width="8.42578125" style="269" bestFit="1" customWidth="1"/>
    <col min="15129" max="15131" width="8.5703125" style="269" customWidth="1"/>
    <col min="15132" max="15132" width="0.5703125" style="269" customWidth="1"/>
    <col min="15133" max="15135" width="8.5703125" style="269" customWidth="1"/>
    <col min="15136" max="15136" width="0.5703125" style="269" customWidth="1"/>
    <col min="15137" max="15137" width="10.85546875" style="269" customWidth="1"/>
    <col min="15138" max="15360" width="13.85546875" style="269"/>
    <col min="15361" max="15361" width="25.140625" style="269" customWidth="1"/>
    <col min="15362" max="15364" width="8.5703125" style="269" customWidth="1"/>
    <col min="15365" max="15365" width="0.5703125" style="269" customWidth="1"/>
    <col min="15366" max="15368" width="8.5703125" style="269" customWidth="1"/>
    <col min="15369" max="15369" width="0.5703125" style="269" customWidth="1"/>
    <col min="15370" max="15372" width="8.5703125" style="269" customWidth="1"/>
    <col min="15373" max="15373" width="0.5703125" style="269" customWidth="1"/>
    <col min="15374" max="15376" width="8.5703125" style="269" customWidth="1"/>
    <col min="15377" max="15377" width="0.5703125" style="269" customWidth="1"/>
    <col min="15378" max="15380" width="8.5703125" style="269" customWidth="1"/>
    <col min="15381" max="15381" width="0.5703125" style="269" customWidth="1"/>
    <col min="15382" max="15382" width="10.42578125" style="269" bestFit="1" customWidth="1"/>
    <col min="15383" max="15383" width="8.5703125" style="269" bestFit="1" customWidth="1"/>
    <col min="15384" max="15384" width="8.42578125" style="269" bestFit="1" customWidth="1"/>
    <col min="15385" max="15387" width="8.5703125" style="269" customWidth="1"/>
    <col min="15388" max="15388" width="0.5703125" style="269" customWidth="1"/>
    <col min="15389" max="15391" width="8.5703125" style="269" customWidth="1"/>
    <col min="15392" max="15392" width="0.5703125" style="269" customWidth="1"/>
    <col min="15393" max="15393" width="10.85546875" style="269" customWidth="1"/>
    <col min="15394" max="15616" width="13.85546875" style="269"/>
    <col min="15617" max="15617" width="25.140625" style="269" customWidth="1"/>
    <col min="15618" max="15620" width="8.5703125" style="269" customWidth="1"/>
    <col min="15621" max="15621" width="0.5703125" style="269" customWidth="1"/>
    <col min="15622" max="15624" width="8.5703125" style="269" customWidth="1"/>
    <col min="15625" max="15625" width="0.5703125" style="269" customWidth="1"/>
    <col min="15626" max="15628" width="8.5703125" style="269" customWidth="1"/>
    <col min="15629" max="15629" width="0.5703125" style="269" customWidth="1"/>
    <col min="15630" max="15632" width="8.5703125" style="269" customWidth="1"/>
    <col min="15633" max="15633" width="0.5703125" style="269" customWidth="1"/>
    <col min="15634" max="15636" width="8.5703125" style="269" customWidth="1"/>
    <col min="15637" max="15637" width="0.5703125" style="269" customWidth="1"/>
    <col min="15638" max="15638" width="10.42578125" style="269" bestFit="1" customWidth="1"/>
    <col min="15639" max="15639" width="8.5703125" style="269" bestFit="1" customWidth="1"/>
    <col min="15640" max="15640" width="8.42578125" style="269" bestFit="1" customWidth="1"/>
    <col min="15641" max="15643" width="8.5703125" style="269" customWidth="1"/>
    <col min="15644" max="15644" width="0.5703125" style="269" customWidth="1"/>
    <col min="15645" max="15647" width="8.5703125" style="269" customWidth="1"/>
    <col min="15648" max="15648" width="0.5703125" style="269" customWidth="1"/>
    <col min="15649" max="15649" width="10.85546875" style="269" customWidth="1"/>
    <col min="15650" max="15872" width="13.85546875" style="269"/>
    <col min="15873" max="15873" width="25.140625" style="269" customWidth="1"/>
    <col min="15874" max="15876" width="8.5703125" style="269" customWidth="1"/>
    <col min="15877" max="15877" width="0.5703125" style="269" customWidth="1"/>
    <col min="15878" max="15880" width="8.5703125" style="269" customWidth="1"/>
    <col min="15881" max="15881" width="0.5703125" style="269" customWidth="1"/>
    <col min="15882" max="15884" width="8.5703125" style="269" customWidth="1"/>
    <col min="15885" max="15885" width="0.5703125" style="269" customWidth="1"/>
    <col min="15886" max="15888" width="8.5703125" style="269" customWidth="1"/>
    <col min="15889" max="15889" width="0.5703125" style="269" customWidth="1"/>
    <col min="15890" max="15892" width="8.5703125" style="269" customWidth="1"/>
    <col min="15893" max="15893" width="0.5703125" style="269" customWidth="1"/>
    <col min="15894" max="15894" width="10.42578125" style="269" bestFit="1" customWidth="1"/>
    <col min="15895" max="15895" width="8.5703125" style="269" bestFit="1" customWidth="1"/>
    <col min="15896" max="15896" width="8.42578125" style="269" bestFit="1" customWidth="1"/>
    <col min="15897" max="15899" width="8.5703125" style="269" customWidth="1"/>
    <col min="15900" max="15900" width="0.5703125" style="269" customWidth="1"/>
    <col min="15901" max="15903" width="8.5703125" style="269" customWidth="1"/>
    <col min="15904" max="15904" width="0.5703125" style="269" customWidth="1"/>
    <col min="15905" max="15905" width="10.85546875" style="269" customWidth="1"/>
    <col min="15906" max="16128" width="13.85546875" style="269"/>
    <col min="16129" max="16129" width="25.140625" style="269" customWidth="1"/>
    <col min="16130" max="16132" width="8.5703125" style="269" customWidth="1"/>
    <col min="16133" max="16133" width="0.5703125" style="269" customWidth="1"/>
    <col min="16134" max="16136" width="8.5703125" style="269" customWidth="1"/>
    <col min="16137" max="16137" width="0.5703125" style="269" customWidth="1"/>
    <col min="16138" max="16140" width="8.5703125" style="269" customWidth="1"/>
    <col min="16141" max="16141" width="0.5703125" style="269" customWidth="1"/>
    <col min="16142" max="16144" width="8.5703125" style="269" customWidth="1"/>
    <col min="16145" max="16145" width="0.5703125" style="269" customWidth="1"/>
    <col min="16146" max="16148" width="8.5703125" style="269" customWidth="1"/>
    <col min="16149" max="16149" width="0.5703125" style="269" customWidth="1"/>
    <col min="16150" max="16150" width="10.42578125" style="269" bestFit="1" customWidth="1"/>
    <col min="16151" max="16151" width="8.5703125" style="269" bestFit="1" customWidth="1"/>
    <col min="16152" max="16152" width="8.42578125" style="269" bestFit="1" customWidth="1"/>
    <col min="16153" max="16155" width="8.5703125" style="269" customWidth="1"/>
    <col min="16156" max="16156" width="0.5703125" style="269" customWidth="1"/>
    <col min="16157" max="16159" width="8.5703125" style="269" customWidth="1"/>
    <col min="16160" max="16160" width="0.5703125" style="269" customWidth="1"/>
    <col min="16161" max="16161" width="10.85546875" style="269" customWidth="1"/>
    <col min="16162" max="16384" width="13.85546875" style="269"/>
  </cols>
  <sheetData>
    <row r="1" spans="1:33" ht="18" customHeight="1">
      <c r="A1" s="1416" t="s">
        <v>1217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row>
    <row r="2" spans="1:33" s="164" customFormat="1" ht="27.75">
      <c r="A2" s="243" t="s">
        <v>1081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row>
    <row r="3" spans="1:33" s="125" customFormat="1" ht="23.1" customHeight="1">
      <c r="A3" s="1151">
        <v>45382</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row>
    <row r="4" spans="1:33" s="1153" customFormat="1" ht="16.5">
      <c r="A4" s="123" t="s">
        <v>123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row>
    <row r="5" spans="1:33" s="126" customFormat="1" ht="8.25" customHeight="1" thickBot="1"/>
    <row r="6" spans="1:33" s="126" customFormat="1" ht="30" customHeight="1">
      <c r="A6" s="128" t="s">
        <v>1</v>
      </c>
      <c r="B6" s="1154" t="s">
        <v>98</v>
      </c>
      <c r="C6" s="1154"/>
      <c r="D6" s="1154"/>
      <c r="E6" s="1155"/>
      <c r="F6" s="1154" t="s">
        <v>1046</v>
      </c>
      <c r="G6" s="1154"/>
      <c r="H6" s="1154"/>
      <c r="I6" s="1155"/>
      <c r="J6" s="1154" t="s">
        <v>1047</v>
      </c>
      <c r="K6" s="1154"/>
      <c r="L6" s="1154"/>
      <c r="M6" s="1155"/>
      <c r="N6" s="1154" t="s">
        <v>1048</v>
      </c>
      <c r="O6" s="1154"/>
      <c r="P6" s="1154"/>
      <c r="Q6" s="1155"/>
      <c r="R6" s="1154" t="s">
        <v>102</v>
      </c>
      <c r="S6" s="1154"/>
      <c r="T6" s="1154"/>
      <c r="U6" s="1155"/>
      <c r="V6" s="128" t="s">
        <v>103</v>
      </c>
      <c r="W6" s="128"/>
      <c r="X6" s="128"/>
      <c r="Y6" s="128"/>
      <c r="Z6" s="128"/>
      <c r="AA6" s="128"/>
      <c r="AB6" s="1155"/>
      <c r="AC6" s="1156" t="s">
        <v>706</v>
      </c>
      <c r="AD6" s="1156"/>
      <c r="AE6" s="1156"/>
      <c r="AF6" s="1155"/>
      <c r="AG6" s="218" t="s">
        <v>1082</v>
      </c>
    </row>
    <row r="7" spans="1:33" s="126" customFormat="1" ht="15.75" customHeight="1">
      <c r="A7" s="1157"/>
      <c r="B7" s="216"/>
      <c r="C7" s="216"/>
      <c r="D7" s="216"/>
      <c r="E7" s="1158"/>
      <c r="F7" s="216"/>
      <c r="G7" s="216"/>
      <c r="H7" s="216"/>
      <c r="I7" s="1158"/>
      <c r="J7" s="216"/>
      <c r="K7" s="216"/>
      <c r="L7" s="216"/>
      <c r="M7" s="1158"/>
      <c r="N7" s="216"/>
      <c r="O7" s="216"/>
      <c r="P7" s="216"/>
      <c r="Q7" s="1158"/>
      <c r="R7" s="216"/>
      <c r="S7" s="216"/>
      <c r="T7" s="216"/>
      <c r="U7" s="1158"/>
      <c r="V7" s="1159" t="s">
        <v>1083</v>
      </c>
      <c r="W7" s="1159"/>
      <c r="X7" s="1159"/>
      <c r="Y7" s="1159" t="s">
        <v>1084</v>
      </c>
      <c r="Z7" s="1159"/>
      <c r="AA7" s="1159"/>
      <c r="AB7" s="1158"/>
      <c r="AC7" s="1160"/>
      <c r="AD7" s="1160"/>
      <c r="AE7" s="1160"/>
      <c r="AF7" s="1158"/>
      <c r="AG7" s="1161"/>
    </row>
    <row r="8" spans="1:33" s="126" customFormat="1" ht="54.95" customHeight="1">
      <c r="A8" s="232"/>
      <c r="B8" s="221" t="s">
        <v>1069</v>
      </c>
      <c r="C8" s="1162" t="s">
        <v>1085</v>
      </c>
      <c r="D8" s="221" t="s">
        <v>1086</v>
      </c>
      <c r="E8" s="221"/>
      <c r="F8" s="221" t="s">
        <v>1069</v>
      </c>
      <c r="G8" s="1162" t="s">
        <v>1085</v>
      </c>
      <c r="H8" s="221" t="s">
        <v>1086</v>
      </c>
      <c r="I8" s="221"/>
      <c r="J8" s="221" t="s">
        <v>1069</v>
      </c>
      <c r="K8" s="1162" t="s">
        <v>1085</v>
      </c>
      <c r="L8" s="221" t="s">
        <v>1086</v>
      </c>
      <c r="M8" s="221"/>
      <c r="N8" s="221" t="s">
        <v>1069</v>
      </c>
      <c r="O8" s="1162" t="s">
        <v>1085</v>
      </c>
      <c r="P8" s="221" t="s">
        <v>1086</v>
      </c>
      <c r="Q8" s="221"/>
      <c r="R8" s="221" t="s">
        <v>1069</v>
      </c>
      <c r="S8" s="1162" t="s">
        <v>1085</v>
      </c>
      <c r="T8" s="221" t="s">
        <v>1086</v>
      </c>
      <c r="U8" s="221"/>
      <c r="V8" s="221" t="s">
        <v>1069</v>
      </c>
      <c r="W8" s="1162" t="s">
        <v>1085</v>
      </c>
      <c r="X8" s="221" t="s">
        <v>1086</v>
      </c>
      <c r="Y8" s="1163" t="s">
        <v>1069</v>
      </c>
      <c r="Z8" s="1164" t="s">
        <v>1085</v>
      </c>
      <c r="AA8" s="1163" t="s">
        <v>1086</v>
      </c>
      <c r="AB8" s="221"/>
      <c r="AC8" s="221" t="s">
        <v>1069</v>
      </c>
      <c r="AD8" s="1162" t="s">
        <v>1085</v>
      </c>
      <c r="AE8" s="221" t="s">
        <v>1086</v>
      </c>
      <c r="AF8" s="221"/>
      <c r="AG8" s="220"/>
    </row>
    <row r="9" spans="1:33" s="126" customFormat="1" ht="6" customHeight="1">
      <c r="B9" s="233"/>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6"/>
    </row>
    <row r="10" spans="1:33" s="143" customFormat="1" ht="20.100000000000001" customHeight="1">
      <c r="A10" s="1167" t="s">
        <v>29</v>
      </c>
      <c r="B10" s="1167">
        <v>17169872.004000001</v>
      </c>
      <c r="C10" s="1167">
        <v>0</v>
      </c>
      <c r="D10" s="1167">
        <v>10.315</v>
      </c>
      <c r="E10" s="1167"/>
      <c r="F10" s="1167">
        <v>11448124.300000001</v>
      </c>
      <c r="G10" s="1167">
        <v>312147.24699999997</v>
      </c>
      <c r="H10" s="1167">
        <v>324157.47200000001</v>
      </c>
      <c r="I10" s="1167"/>
      <c r="J10" s="1167">
        <v>11932998.436000001</v>
      </c>
      <c r="K10" s="1167">
        <v>1007389.407</v>
      </c>
      <c r="L10" s="1167">
        <v>2020475.1680000001</v>
      </c>
      <c r="M10" s="1167"/>
      <c r="N10" s="1167">
        <v>2882316.93</v>
      </c>
      <c r="O10" s="1167">
        <v>135689.179</v>
      </c>
      <c r="P10" s="1167">
        <v>472869.14299999998</v>
      </c>
      <c r="Q10" s="1167"/>
      <c r="R10" s="1167">
        <v>122983.565</v>
      </c>
      <c r="S10" s="1167">
        <v>364.048</v>
      </c>
      <c r="T10" s="1167">
        <v>6176.5079999999998</v>
      </c>
      <c r="U10" s="1167"/>
      <c r="V10" s="1167">
        <v>3445706.7879299996</v>
      </c>
      <c r="W10" s="1167">
        <v>0</v>
      </c>
      <c r="X10" s="1167">
        <v>139240.37133000002</v>
      </c>
      <c r="Y10" s="1167">
        <v>8703333.7834300008</v>
      </c>
      <c r="Z10" s="1167">
        <v>119511.36275</v>
      </c>
      <c r="AA10" s="1167">
        <v>258604.44563</v>
      </c>
      <c r="AB10" s="1167"/>
      <c r="AC10" s="1167">
        <v>15115815.523</v>
      </c>
      <c r="AD10" s="1167">
        <v>321321.13</v>
      </c>
      <c r="AE10" s="1167">
        <v>327770.02899999998</v>
      </c>
      <c r="AF10" s="1167"/>
      <c r="AG10" s="1168">
        <v>76266877.160999998</v>
      </c>
    </row>
    <row r="11" spans="1:33" s="143" customFormat="1" ht="20.100000000000001" customHeight="1">
      <c r="A11" s="1167" t="s">
        <v>30</v>
      </c>
      <c r="B11" s="1167">
        <v>59554.072</v>
      </c>
      <c r="C11" s="1167">
        <v>0</v>
      </c>
      <c r="D11" s="1167">
        <v>7.3999999999999996E-2</v>
      </c>
      <c r="E11" s="1167"/>
      <c r="F11" s="1167">
        <v>108904.18799999999</v>
      </c>
      <c r="G11" s="1167">
        <v>10231.089</v>
      </c>
      <c r="H11" s="1167">
        <v>6443.4269999999997</v>
      </c>
      <c r="I11" s="1167"/>
      <c r="J11" s="1167">
        <v>60200.451999999997</v>
      </c>
      <c r="K11" s="1167">
        <v>716.91399999999999</v>
      </c>
      <c r="L11" s="1167">
        <v>22837.397000000001</v>
      </c>
      <c r="M11" s="1167"/>
      <c r="N11" s="1167">
        <v>3673.7240000000002</v>
      </c>
      <c r="O11" s="1167">
        <v>0</v>
      </c>
      <c r="P11" s="1167">
        <v>550.35900000000004</v>
      </c>
      <c r="Q11" s="1167"/>
      <c r="R11" s="1167">
        <v>0</v>
      </c>
      <c r="S11" s="1167">
        <v>0</v>
      </c>
      <c r="T11" s="1167">
        <v>9.0009999999999994</v>
      </c>
      <c r="U11" s="1167"/>
      <c r="V11" s="1167">
        <v>3458.26496</v>
      </c>
      <c r="W11" s="1167">
        <v>0</v>
      </c>
      <c r="X11" s="1167">
        <v>306.22559999999999</v>
      </c>
      <c r="Y11" s="1167">
        <v>1398036.04623</v>
      </c>
      <c r="Z11" s="1167">
        <v>49520.326810000006</v>
      </c>
      <c r="AA11" s="1167">
        <v>42029.161090000001</v>
      </c>
      <c r="AB11" s="1167"/>
      <c r="AC11" s="1167">
        <v>97775.797999999995</v>
      </c>
      <c r="AD11" s="1167">
        <v>299.23500000000001</v>
      </c>
      <c r="AE11" s="1167">
        <v>5844.7209999999995</v>
      </c>
      <c r="AF11" s="1167"/>
      <c r="AG11" s="1168">
        <v>1870390.48</v>
      </c>
    </row>
    <row r="12" spans="1:33" s="143" customFormat="1" ht="20.100000000000001" customHeight="1">
      <c r="A12" s="1169" t="s">
        <v>31</v>
      </c>
      <c r="B12" s="1167">
        <v>30867256.083999999</v>
      </c>
      <c r="C12" s="1167">
        <v>203425.079</v>
      </c>
      <c r="D12" s="1167">
        <v>76507.167000000001</v>
      </c>
      <c r="E12" s="1167"/>
      <c r="F12" s="1167">
        <v>16457729.882999999</v>
      </c>
      <c r="G12" s="1167">
        <v>328403.98599999998</v>
      </c>
      <c r="H12" s="1167">
        <v>260983.166</v>
      </c>
      <c r="I12" s="1167"/>
      <c r="J12" s="1167">
        <v>16067830.57</v>
      </c>
      <c r="K12" s="1167">
        <v>922693.02099999995</v>
      </c>
      <c r="L12" s="1167">
        <v>2706086.48</v>
      </c>
      <c r="M12" s="1167"/>
      <c r="N12" s="1167">
        <v>5933311.716</v>
      </c>
      <c r="O12" s="1167">
        <v>141944.94200000001</v>
      </c>
      <c r="P12" s="1167">
        <v>585834.63800000004</v>
      </c>
      <c r="Q12" s="1167"/>
      <c r="R12" s="1167">
        <v>469949.902</v>
      </c>
      <c r="S12" s="1167">
        <v>1759.9659999999999</v>
      </c>
      <c r="T12" s="1167">
        <v>24774.218000000001</v>
      </c>
      <c r="U12" s="1167"/>
      <c r="V12" s="1167">
        <v>5509732.4488300001</v>
      </c>
      <c r="W12" s="1167">
        <v>924.63310000000001</v>
      </c>
      <c r="X12" s="1167">
        <v>365461.52143999998</v>
      </c>
      <c r="Y12" s="1167">
        <v>11338745.978149999</v>
      </c>
      <c r="Z12" s="1167">
        <v>551407.08605999989</v>
      </c>
      <c r="AA12" s="1167">
        <v>355544.92992999998</v>
      </c>
      <c r="AB12" s="1167"/>
      <c r="AC12" s="1167">
        <v>20326241.829</v>
      </c>
      <c r="AD12" s="1167">
        <v>228770.13099999999</v>
      </c>
      <c r="AE12" s="1167">
        <v>619860.24300000002</v>
      </c>
      <c r="AF12" s="1167"/>
      <c r="AG12" s="1168">
        <v>114345179.626</v>
      </c>
    </row>
    <row r="13" spans="1:33" s="143" customFormat="1" ht="20.100000000000001" customHeight="1">
      <c r="A13" s="290" t="s">
        <v>32</v>
      </c>
      <c r="B13" s="1167">
        <v>743148.96400000004</v>
      </c>
      <c r="C13" s="1167">
        <v>0</v>
      </c>
      <c r="D13" s="1167">
        <v>0</v>
      </c>
      <c r="E13" s="1167"/>
      <c r="F13" s="1167">
        <v>1194780.679</v>
      </c>
      <c r="G13" s="1167">
        <v>31401.166000000001</v>
      </c>
      <c r="H13" s="1167">
        <v>74720.824999999997</v>
      </c>
      <c r="I13" s="1167"/>
      <c r="J13" s="1167">
        <v>364548.66399999999</v>
      </c>
      <c r="K13" s="1167">
        <v>71310.366999999998</v>
      </c>
      <c r="L13" s="1167">
        <v>247853.21799999999</v>
      </c>
      <c r="M13" s="1167"/>
      <c r="N13" s="1167">
        <v>158949.21100000001</v>
      </c>
      <c r="O13" s="1167">
        <v>8233.7019999999993</v>
      </c>
      <c r="P13" s="1167">
        <v>37804.311000000002</v>
      </c>
      <c r="Q13" s="1167"/>
      <c r="R13" s="1167">
        <v>9250.6119999999992</v>
      </c>
      <c r="S13" s="1167">
        <v>841.40800000000002</v>
      </c>
      <c r="T13" s="1167">
        <v>2862.4659999999999</v>
      </c>
      <c r="U13" s="1167"/>
      <c r="V13" s="1167">
        <v>766110.02575000003</v>
      </c>
      <c r="W13" s="1167">
        <v>5.5013000000000005</v>
      </c>
      <c r="X13" s="1167">
        <v>75573.36026999999</v>
      </c>
      <c r="Y13" s="1167">
        <v>3224905.1316900002</v>
      </c>
      <c r="Z13" s="1167">
        <v>180908.89621000001</v>
      </c>
      <c r="AA13" s="1167">
        <v>114964.73965</v>
      </c>
      <c r="AB13" s="1167"/>
      <c r="AC13" s="1167">
        <v>1438423.352</v>
      </c>
      <c r="AD13" s="1167">
        <v>1854.403</v>
      </c>
      <c r="AE13" s="1167">
        <v>77258.660999999993</v>
      </c>
      <c r="AF13" s="1167"/>
      <c r="AG13" s="1168">
        <v>8825709.6710000001</v>
      </c>
    </row>
    <row r="14" spans="1:33" s="143" customFormat="1" ht="20.100000000000001" customHeight="1">
      <c r="A14" s="1167" t="s">
        <v>33</v>
      </c>
      <c r="B14" s="1167">
        <v>3918578.943</v>
      </c>
      <c r="C14" s="1167">
        <v>0</v>
      </c>
      <c r="D14" s="1167">
        <v>0.71499999999999997</v>
      </c>
      <c r="E14" s="1167"/>
      <c r="F14" s="1167">
        <v>2803610.6630000002</v>
      </c>
      <c r="G14" s="1167">
        <v>68223.426999999996</v>
      </c>
      <c r="H14" s="1167">
        <v>116882.943</v>
      </c>
      <c r="I14" s="1167"/>
      <c r="J14" s="1167">
        <v>1527710.027</v>
      </c>
      <c r="K14" s="1167">
        <v>37109.065999999999</v>
      </c>
      <c r="L14" s="1167">
        <v>278950.53600000002</v>
      </c>
      <c r="M14" s="1167"/>
      <c r="N14" s="1167">
        <v>21490.823</v>
      </c>
      <c r="O14" s="1167">
        <v>294.42200000000003</v>
      </c>
      <c r="P14" s="1167">
        <v>3478.3679999999999</v>
      </c>
      <c r="Q14" s="1167"/>
      <c r="R14" s="1167">
        <v>19320.875</v>
      </c>
      <c r="S14" s="1167">
        <v>0</v>
      </c>
      <c r="T14" s="1167">
        <v>1271.6790000000001</v>
      </c>
      <c r="U14" s="1167"/>
      <c r="V14" s="1167">
        <v>312496.62208999996</v>
      </c>
      <c r="W14" s="1167">
        <v>0</v>
      </c>
      <c r="X14" s="1167">
        <v>19743.97407</v>
      </c>
      <c r="Y14" s="1167">
        <v>1691341.5522</v>
      </c>
      <c r="Z14" s="1167">
        <v>16154.52072</v>
      </c>
      <c r="AA14" s="1167">
        <v>50554.09607</v>
      </c>
      <c r="AB14" s="1167"/>
      <c r="AC14" s="1167">
        <v>3085362.06</v>
      </c>
      <c r="AD14" s="1167">
        <v>48807.718000000001</v>
      </c>
      <c r="AE14" s="1167">
        <v>96231.578999999998</v>
      </c>
      <c r="AF14" s="1167"/>
      <c r="AG14" s="1168">
        <v>14117614.615</v>
      </c>
    </row>
    <row r="15" spans="1:33" s="143" customFormat="1" ht="20.100000000000001" customHeight="1">
      <c r="A15" s="1167" t="s">
        <v>114</v>
      </c>
      <c r="B15" s="1167">
        <v>13495109.482999999</v>
      </c>
      <c r="C15" s="1167">
        <v>0</v>
      </c>
      <c r="D15" s="1167">
        <v>259243.454</v>
      </c>
      <c r="E15" s="1167"/>
      <c r="F15" s="1167">
        <v>6776501.5539999995</v>
      </c>
      <c r="G15" s="1167">
        <v>85523.904999999999</v>
      </c>
      <c r="H15" s="1167">
        <v>153473.24</v>
      </c>
      <c r="I15" s="1167"/>
      <c r="J15" s="1167">
        <v>5337908.07</v>
      </c>
      <c r="K15" s="1167">
        <v>547337.75800000003</v>
      </c>
      <c r="L15" s="1167">
        <v>1067476.402</v>
      </c>
      <c r="M15" s="1167"/>
      <c r="N15" s="1167">
        <v>1306033.669</v>
      </c>
      <c r="O15" s="1167">
        <v>208460.39</v>
      </c>
      <c r="P15" s="1167">
        <v>285917.88299999997</v>
      </c>
      <c r="Q15" s="1167"/>
      <c r="R15" s="1167">
        <v>82536.952000000005</v>
      </c>
      <c r="S15" s="1167">
        <v>1467.559</v>
      </c>
      <c r="T15" s="1167">
        <v>2625.5010000000002</v>
      </c>
      <c r="U15" s="1167"/>
      <c r="V15" s="1167">
        <v>1264270.11797</v>
      </c>
      <c r="W15" s="1167">
        <v>0</v>
      </c>
      <c r="X15" s="1167">
        <v>72994.384059999997</v>
      </c>
      <c r="Y15" s="1167">
        <v>8504601.7192700002</v>
      </c>
      <c r="Z15" s="1167">
        <v>425778.44001999998</v>
      </c>
      <c r="AA15" s="1167">
        <v>302717.89754000003</v>
      </c>
      <c r="AB15" s="1167"/>
      <c r="AC15" s="1167">
        <v>10479353.915999999</v>
      </c>
      <c r="AD15" s="1167">
        <v>442664.19199999998</v>
      </c>
      <c r="AE15" s="1167">
        <v>332777.24</v>
      </c>
      <c r="AF15" s="1167"/>
      <c r="AG15" s="1168">
        <v>51434773.734999999</v>
      </c>
    </row>
    <row r="16" spans="1:33" s="143" customFormat="1" ht="20.100000000000001" customHeight="1">
      <c r="A16" s="1167" t="s">
        <v>35</v>
      </c>
      <c r="B16" s="1167">
        <v>1214144.121</v>
      </c>
      <c r="C16" s="1167">
        <v>0</v>
      </c>
      <c r="D16" s="1167">
        <v>0</v>
      </c>
      <c r="E16" s="1167"/>
      <c r="F16" s="1167">
        <v>848744.16</v>
      </c>
      <c r="G16" s="1167">
        <v>0</v>
      </c>
      <c r="H16" s="1167">
        <v>0</v>
      </c>
      <c r="I16" s="1167"/>
      <c r="J16" s="1167">
        <v>74047.17</v>
      </c>
      <c r="K16" s="1167">
        <v>0</v>
      </c>
      <c r="L16" s="1167">
        <v>0</v>
      </c>
      <c r="M16" s="1167"/>
      <c r="N16" s="1167">
        <v>450.14</v>
      </c>
      <c r="O16" s="1167">
        <v>0</v>
      </c>
      <c r="P16" s="1167">
        <v>0</v>
      </c>
      <c r="Q16" s="1167"/>
      <c r="R16" s="1167">
        <v>169.21</v>
      </c>
      <c r="S16" s="1167">
        <v>0</v>
      </c>
      <c r="T16" s="1167">
        <v>0</v>
      </c>
      <c r="U16" s="1167"/>
      <c r="V16" s="1167">
        <v>0</v>
      </c>
      <c r="W16" s="1167">
        <v>0</v>
      </c>
      <c r="X16" s="1167">
        <v>0</v>
      </c>
      <c r="Y16" s="1167">
        <v>0</v>
      </c>
      <c r="Z16" s="1167">
        <v>0</v>
      </c>
      <c r="AA16" s="1167">
        <v>0</v>
      </c>
      <c r="AB16" s="1167"/>
      <c r="AC16" s="1167">
        <v>0</v>
      </c>
      <c r="AD16" s="1167">
        <v>0</v>
      </c>
      <c r="AE16" s="1167">
        <v>0</v>
      </c>
      <c r="AF16" s="1167"/>
      <c r="AG16" s="1168">
        <v>2137554.8029999998</v>
      </c>
    </row>
    <row r="17" spans="1:33" s="143" customFormat="1" ht="20.100000000000001" customHeight="1">
      <c r="A17" s="1167" t="s">
        <v>36</v>
      </c>
      <c r="B17" s="1167">
        <v>8733726.5840000007</v>
      </c>
      <c r="C17" s="1167">
        <v>0</v>
      </c>
      <c r="D17" s="1167">
        <v>7155.9690000000001</v>
      </c>
      <c r="E17" s="1167"/>
      <c r="F17" s="1167">
        <v>6661359.8839999996</v>
      </c>
      <c r="G17" s="1167">
        <v>55857.77</v>
      </c>
      <c r="H17" s="1167">
        <v>156248.53400000001</v>
      </c>
      <c r="I17" s="1167"/>
      <c r="J17" s="1167">
        <v>3251714.8190000001</v>
      </c>
      <c r="K17" s="1167">
        <v>42776.167000000001</v>
      </c>
      <c r="L17" s="1167">
        <v>328603.63500000001</v>
      </c>
      <c r="M17" s="1167"/>
      <c r="N17" s="1167">
        <v>708059.39800000004</v>
      </c>
      <c r="O17" s="1167">
        <v>22372.275000000001</v>
      </c>
      <c r="P17" s="1167">
        <v>136921.56599999999</v>
      </c>
      <c r="Q17" s="1167"/>
      <c r="R17" s="1167">
        <v>46209.247000000003</v>
      </c>
      <c r="S17" s="1167">
        <v>228.29599999999999</v>
      </c>
      <c r="T17" s="1167">
        <v>3802.201</v>
      </c>
      <c r="U17" s="1167"/>
      <c r="V17" s="1167">
        <v>2684835.8955000001</v>
      </c>
      <c r="W17" s="1167">
        <v>0</v>
      </c>
      <c r="X17" s="1167">
        <v>322948.43813000002</v>
      </c>
      <c r="Y17" s="1167">
        <v>12163357.362749999</v>
      </c>
      <c r="Z17" s="1167">
        <v>319975.03107999999</v>
      </c>
      <c r="AA17" s="1167">
        <v>456839.2414</v>
      </c>
      <c r="AB17" s="1167"/>
      <c r="AC17" s="1167">
        <v>9686813.6830000002</v>
      </c>
      <c r="AD17" s="1167">
        <v>30279.713</v>
      </c>
      <c r="AE17" s="1167">
        <v>287824.90700000001</v>
      </c>
      <c r="AF17" s="1167"/>
      <c r="AG17" s="1168">
        <v>46107910.625</v>
      </c>
    </row>
    <row r="18" spans="1:33" s="143" customFormat="1" ht="20.100000000000001" customHeight="1">
      <c r="A18" s="1167" t="s">
        <v>37</v>
      </c>
      <c r="B18" s="1167">
        <v>0</v>
      </c>
      <c r="C18" s="1167">
        <v>0</v>
      </c>
      <c r="D18" s="1167">
        <v>0</v>
      </c>
      <c r="E18" s="1167"/>
      <c r="F18" s="1167">
        <v>0</v>
      </c>
      <c r="G18" s="1167">
        <v>0</v>
      </c>
      <c r="H18" s="1167">
        <v>0</v>
      </c>
      <c r="I18" s="1167"/>
      <c r="J18" s="1167">
        <v>432532.864</v>
      </c>
      <c r="K18" s="1167">
        <v>1695.05</v>
      </c>
      <c r="L18" s="1167">
        <v>62862.271999999997</v>
      </c>
      <c r="M18" s="1167"/>
      <c r="N18" s="1167">
        <v>8261623.6960000005</v>
      </c>
      <c r="O18" s="1167">
        <v>84600.748999999996</v>
      </c>
      <c r="P18" s="1167">
        <v>671781.848</v>
      </c>
      <c r="Q18" s="1167"/>
      <c r="R18" s="1167">
        <v>2491570.11</v>
      </c>
      <c r="S18" s="1167">
        <v>10947.833000000001</v>
      </c>
      <c r="T18" s="1167">
        <v>95365.368000000002</v>
      </c>
      <c r="U18" s="1167"/>
      <c r="V18" s="1167">
        <v>42179.319490000002</v>
      </c>
      <c r="W18" s="1167">
        <v>40.423400000000001</v>
      </c>
      <c r="X18" s="1167">
        <v>2.7207499999999998</v>
      </c>
      <c r="Y18" s="1167">
        <v>335461.65101999999</v>
      </c>
      <c r="Z18" s="1167">
        <v>5058.64984</v>
      </c>
      <c r="AA18" s="1167">
        <v>15090.85536</v>
      </c>
      <c r="AB18" s="1167"/>
      <c r="AC18" s="1167">
        <v>427955.18800000002</v>
      </c>
      <c r="AD18" s="1167">
        <v>1309.838</v>
      </c>
      <c r="AE18" s="1167">
        <v>27085.118999999999</v>
      </c>
      <c r="AF18" s="1167"/>
      <c r="AG18" s="1168">
        <v>12967163.561000001</v>
      </c>
    </row>
    <row r="19" spans="1:33" s="143" customFormat="1" ht="20.100000000000001" customHeight="1">
      <c r="A19" s="1167" t="s">
        <v>38</v>
      </c>
      <c r="B19" s="1167">
        <v>832670.98300000001</v>
      </c>
      <c r="C19" s="1167">
        <v>0</v>
      </c>
      <c r="D19" s="1167">
        <v>0</v>
      </c>
      <c r="E19" s="1167"/>
      <c r="F19" s="1167">
        <v>499566.04599999997</v>
      </c>
      <c r="G19" s="1167">
        <v>1848.027</v>
      </c>
      <c r="H19" s="1167">
        <v>1153.1990000000001</v>
      </c>
      <c r="I19" s="1167"/>
      <c r="J19" s="1167">
        <v>30521.781999999999</v>
      </c>
      <c r="K19" s="1167">
        <v>64248.705000000002</v>
      </c>
      <c r="L19" s="1167">
        <v>51020.849000000002</v>
      </c>
      <c r="M19" s="1167"/>
      <c r="N19" s="1167">
        <v>136.28899999999999</v>
      </c>
      <c r="O19" s="1167">
        <v>147.833</v>
      </c>
      <c r="P19" s="1167">
        <v>796.34699999999998</v>
      </c>
      <c r="Q19" s="1167"/>
      <c r="R19" s="1167">
        <v>0</v>
      </c>
      <c r="S19" s="1167">
        <v>0</v>
      </c>
      <c r="T19" s="1167">
        <v>0</v>
      </c>
      <c r="U19" s="1167"/>
      <c r="V19" s="1167">
        <v>11871.02556</v>
      </c>
      <c r="W19" s="1167">
        <v>0</v>
      </c>
      <c r="X19" s="1167">
        <v>195.06848000000002</v>
      </c>
      <c r="Y19" s="1167">
        <v>1559409.09874</v>
      </c>
      <c r="Z19" s="1167">
        <v>4060.5557100000001</v>
      </c>
      <c r="AA19" s="1167">
        <v>22388.628969999998</v>
      </c>
      <c r="AB19" s="1167"/>
      <c r="AC19" s="1167">
        <v>539735.554</v>
      </c>
      <c r="AD19" s="1167">
        <v>13703.342000000001</v>
      </c>
      <c r="AE19" s="1167">
        <v>47491.305</v>
      </c>
      <c r="AF19" s="1167"/>
      <c r="AG19" s="1168">
        <v>3680964.645</v>
      </c>
    </row>
    <row r="20" spans="1:33" s="143" customFormat="1" ht="20.100000000000001" customHeight="1">
      <c r="A20" s="1167" t="s">
        <v>96</v>
      </c>
      <c r="B20" s="1167">
        <v>0</v>
      </c>
      <c r="C20" s="1167">
        <v>0</v>
      </c>
      <c r="D20" s="1167">
        <v>0</v>
      </c>
      <c r="E20" s="1167"/>
      <c r="F20" s="1167">
        <v>0</v>
      </c>
      <c r="G20" s="1167">
        <v>0</v>
      </c>
      <c r="H20" s="1167">
        <v>0</v>
      </c>
      <c r="I20" s="1167"/>
      <c r="J20" s="1167">
        <v>0</v>
      </c>
      <c r="K20" s="1167">
        <v>0</v>
      </c>
      <c r="L20" s="1167">
        <v>0</v>
      </c>
      <c r="M20" s="1167"/>
      <c r="N20" s="1167">
        <v>1943.491</v>
      </c>
      <c r="O20" s="1167">
        <v>0</v>
      </c>
      <c r="P20" s="1167">
        <v>521.66200000000003</v>
      </c>
      <c r="Q20" s="1167"/>
      <c r="R20" s="1167">
        <v>742.08900000000006</v>
      </c>
      <c r="S20" s="1167">
        <v>0</v>
      </c>
      <c r="T20" s="1167">
        <v>231.84800000000001</v>
      </c>
      <c r="U20" s="1167"/>
      <c r="V20" s="1167">
        <v>1654580.89432</v>
      </c>
      <c r="W20" s="1167">
        <v>49979.426780000002</v>
      </c>
      <c r="X20" s="1167">
        <v>89129.783989999996</v>
      </c>
      <c r="Y20" s="1167">
        <v>1595084.1947899999</v>
      </c>
      <c r="Z20" s="1167">
        <v>21578.552829999997</v>
      </c>
      <c r="AA20" s="1167">
        <v>121610.83072</v>
      </c>
      <c r="AB20" s="1167"/>
      <c r="AC20" s="1167">
        <v>64.161000000000001</v>
      </c>
      <c r="AD20" s="1167">
        <v>0</v>
      </c>
      <c r="AE20" s="1167">
        <v>0</v>
      </c>
      <c r="AF20" s="1167"/>
      <c r="AG20" s="1168">
        <v>3535466.9369999999</v>
      </c>
    </row>
    <row r="21" spans="1:33" s="143" customFormat="1" ht="20.100000000000001" customHeight="1">
      <c r="A21" s="1167" t="s">
        <v>116</v>
      </c>
      <c r="B21" s="1167">
        <v>3189999.0389999999</v>
      </c>
      <c r="C21" s="1167">
        <v>74360</v>
      </c>
      <c r="D21" s="1167">
        <v>1279.204</v>
      </c>
      <c r="E21" s="1167"/>
      <c r="F21" s="1167">
        <v>2023365.831</v>
      </c>
      <c r="G21" s="1167">
        <v>53373.874000000003</v>
      </c>
      <c r="H21" s="1167">
        <v>62009.697</v>
      </c>
      <c r="I21" s="1167"/>
      <c r="J21" s="1167">
        <v>812269.27300000004</v>
      </c>
      <c r="K21" s="1167">
        <v>9746.7790000000005</v>
      </c>
      <c r="L21" s="1167">
        <v>33140.93</v>
      </c>
      <c r="M21" s="1167"/>
      <c r="N21" s="1167">
        <v>1598.6690000000001</v>
      </c>
      <c r="O21" s="1167">
        <v>0</v>
      </c>
      <c r="P21" s="1167">
        <v>0</v>
      </c>
      <c r="Q21" s="1167"/>
      <c r="R21" s="1167">
        <v>0</v>
      </c>
      <c r="S21" s="1167">
        <v>0</v>
      </c>
      <c r="T21" s="1167">
        <v>0</v>
      </c>
      <c r="U21" s="1167"/>
      <c r="V21" s="1167">
        <v>0</v>
      </c>
      <c r="W21" s="1167">
        <v>0</v>
      </c>
      <c r="X21" s="1167">
        <v>0</v>
      </c>
      <c r="Y21" s="1167">
        <v>20231.594499999999</v>
      </c>
      <c r="Z21" s="1167">
        <v>0</v>
      </c>
      <c r="AA21" s="1167">
        <v>46.53913</v>
      </c>
      <c r="AB21" s="1167"/>
      <c r="AC21" s="1167">
        <v>0</v>
      </c>
      <c r="AD21" s="1167">
        <v>0</v>
      </c>
      <c r="AE21" s="1167">
        <v>0</v>
      </c>
      <c r="AF21" s="1167"/>
      <c r="AG21" s="1168">
        <v>6281421.432</v>
      </c>
    </row>
    <row r="22" spans="1:33" s="143" customFormat="1" ht="20.100000000000001" customHeight="1">
      <c r="A22" s="1167" t="s">
        <v>41</v>
      </c>
      <c r="B22" s="1167">
        <v>0</v>
      </c>
      <c r="C22" s="1167">
        <v>0</v>
      </c>
      <c r="D22" s="1167">
        <v>0</v>
      </c>
      <c r="E22" s="1167"/>
      <c r="F22" s="1167">
        <v>0</v>
      </c>
      <c r="G22" s="1167">
        <v>0</v>
      </c>
      <c r="H22" s="1167">
        <v>0</v>
      </c>
      <c r="I22" s="1167"/>
      <c r="J22" s="1167">
        <v>0</v>
      </c>
      <c r="K22" s="1167">
        <v>0</v>
      </c>
      <c r="L22" s="1167">
        <v>0</v>
      </c>
      <c r="M22" s="1167"/>
      <c r="N22" s="1167">
        <v>0</v>
      </c>
      <c r="O22" s="1167">
        <v>0</v>
      </c>
      <c r="P22" s="1167">
        <v>0</v>
      </c>
      <c r="Q22" s="1167"/>
      <c r="R22" s="1167">
        <v>0</v>
      </c>
      <c r="S22" s="1167">
        <v>0</v>
      </c>
      <c r="T22" s="1167">
        <v>0</v>
      </c>
      <c r="U22" s="1167"/>
      <c r="V22" s="1167">
        <v>678303.51786999998</v>
      </c>
      <c r="W22" s="1167">
        <v>0</v>
      </c>
      <c r="X22" s="1167">
        <v>47666.851490000001</v>
      </c>
      <c r="Y22" s="1167">
        <v>680847.06772000005</v>
      </c>
      <c r="Z22" s="1167">
        <v>28915.952649999999</v>
      </c>
      <c r="AA22" s="1167">
        <v>33759.978929999997</v>
      </c>
      <c r="AB22" s="1167"/>
      <c r="AC22" s="1167">
        <v>0</v>
      </c>
      <c r="AD22" s="1167">
        <v>0</v>
      </c>
      <c r="AE22" s="1167">
        <v>0</v>
      </c>
      <c r="AF22" s="1167"/>
      <c r="AG22" s="1168">
        <v>1469493.368</v>
      </c>
    </row>
    <row r="23" spans="1:33" s="1170" customFormat="1" ht="20.100000000000001" customHeight="1">
      <c r="A23" s="27" t="s">
        <v>42</v>
      </c>
      <c r="B23" s="1167">
        <v>0</v>
      </c>
      <c r="C23" s="1167">
        <v>0</v>
      </c>
      <c r="D23" s="1167">
        <v>0</v>
      </c>
      <c r="E23" s="1167"/>
      <c r="F23" s="1167">
        <v>39710.012999999999</v>
      </c>
      <c r="G23" s="1167">
        <v>0</v>
      </c>
      <c r="H23" s="1167">
        <v>0</v>
      </c>
      <c r="I23" s="1167"/>
      <c r="J23" s="1167">
        <v>51974.523000000001</v>
      </c>
      <c r="K23" s="1167">
        <v>0</v>
      </c>
      <c r="L23" s="1167">
        <v>0</v>
      </c>
      <c r="M23" s="1167"/>
      <c r="N23" s="1167">
        <v>6150.8530000000001</v>
      </c>
      <c r="O23" s="1167">
        <v>0</v>
      </c>
      <c r="P23" s="1167">
        <v>294.37200000000001</v>
      </c>
      <c r="Q23" s="1167"/>
      <c r="R23" s="1167">
        <v>1681.4259999999999</v>
      </c>
      <c r="S23" s="1167">
        <v>0</v>
      </c>
      <c r="T23" s="1167">
        <v>44.055</v>
      </c>
      <c r="U23" s="1167"/>
      <c r="V23" s="1167">
        <v>0</v>
      </c>
      <c r="W23" s="1167">
        <v>0</v>
      </c>
      <c r="X23" s="1167">
        <v>0</v>
      </c>
      <c r="Y23" s="1167">
        <v>592442.7355800001</v>
      </c>
      <c r="Z23" s="1167">
        <v>44509.889280000003</v>
      </c>
      <c r="AA23" s="1167">
        <v>35673.831340000004</v>
      </c>
      <c r="AB23" s="1167"/>
      <c r="AC23" s="1167">
        <v>143.37799999999999</v>
      </c>
      <c r="AD23" s="1167">
        <v>0</v>
      </c>
      <c r="AE23" s="1167">
        <v>0</v>
      </c>
      <c r="AF23" s="1167"/>
      <c r="AG23" s="1168">
        <v>772625.08</v>
      </c>
    </row>
    <row r="24" spans="1:33" s="143" customFormat="1" ht="20.100000000000001" customHeight="1">
      <c r="A24" s="1167" t="s">
        <v>43</v>
      </c>
      <c r="B24" s="1167">
        <v>733157.8</v>
      </c>
      <c r="C24" s="1167">
        <v>0</v>
      </c>
      <c r="D24" s="1167">
        <v>17093.53</v>
      </c>
      <c r="E24" s="1167"/>
      <c r="F24" s="1167">
        <v>147097.78599999999</v>
      </c>
      <c r="G24" s="1167">
        <v>0</v>
      </c>
      <c r="H24" s="1167">
        <v>0</v>
      </c>
      <c r="I24" s="1167"/>
      <c r="J24" s="1167">
        <v>0</v>
      </c>
      <c r="K24" s="1167">
        <v>0</v>
      </c>
      <c r="L24" s="1167">
        <v>0</v>
      </c>
      <c r="M24" s="1167"/>
      <c r="N24" s="1167">
        <v>0</v>
      </c>
      <c r="O24" s="1167">
        <v>0</v>
      </c>
      <c r="P24" s="1167">
        <v>0</v>
      </c>
      <c r="Q24" s="1167"/>
      <c r="R24" s="1167">
        <v>0</v>
      </c>
      <c r="S24" s="1167">
        <v>0</v>
      </c>
      <c r="T24" s="1167">
        <v>0</v>
      </c>
      <c r="U24" s="1167"/>
      <c r="V24" s="1167">
        <v>0</v>
      </c>
      <c r="W24" s="1167">
        <v>0</v>
      </c>
      <c r="X24" s="1167">
        <v>0</v>
      </c>
      <c r="Y24" s="1167">
        <v>0</v>
      </c>
      <c r="Z24" s="1167">
        <v>0</v>
      </c>
      <c r="AA24" s="1167">
        <v>0</v>
      </c>
      <c r="AB24" s="1167"/>
      <c r="AC24" s="1167">
        <v>0</v>
      </c>
      <c r="AD24" s="1167">
        <v>0</v>
      </c>
      <c r="AE24" s="1167">
        <v>0</v>
      </c>
      <c r="AF24" s="1167"/>
      <c r="AG24" s="1168">
        <v>897349.11800000002</v>
      </c>
    </row>
    <row r="25" spans="1:33" s="143" customFormat="1" ht="20.100000000000001" customHeight="1">
      <c r="A25" s="1167" t="s">
        <v>44</v>
      </c>
      <c r="B25" s="1167">
        <v>204592</v>
      </c>
      <c r="C25" s="1167">
        <v>0</v>
      </c>
      <c r="D25" s="1167">
        <v>0</v>
      </c>
      <c r="E25" s="1167"/>
      <c r="F25" s="1167">
        <v>0</v>
      </c>
      <c r="G25" s="1167">
        <v>0</v>
      </c>
      <c r="H25" s="1167">
        <v>0</v>
      </c>
      <c r="I25" s="1167"/>
      <c r="J25" s="1167">
        <v>0</v>
      </c>
      <c r="K25" s="1167">
        <v>0</v>
      </c>
      <c r="L25" s="1167">
        <v>0</v>
      </c>
      <c r="M25" s="1167"/>
      <c r="N25" s="1167">
        <v>0</v>
      </c>
      <c r="O25" s="1167">
        <v>0</v>
      </c>
      <c r="P25" s="1167">
        <v>0</v>
      </c>
      <c r="Q25" s="1167"/>
      <c r="R25" s="1167">
        <v>0</v>
      </c>
      <c r="S25" s="1167">
        <v>0</v>
      </c>
      <c r="T25" s="1167">
        <v>0</v>
      </c>
      <c r="U25" s="1167"/>
      <c r="V25" s="1167">
        <v>0</v>
      </c>
      <c r="W25" s="1167">
        <v>0</v>
      </c>
      <c r="X25" s="1167">
        <v>0</v>
      </c>
      <c r="Y25" s="1167">
        <v>0</v>
      </c>
      <c r="Z25" s="1167">
        <v>0</v>
      </c>
      <c r="AA25" s="1167">
        <v>0</v>
      </c>
      <c r="AB25" s="1167"/>
      <c r="AC25" s="1167">
        <v>0</v>
      </c>
      <c r="AD25" s="1167">
        <v>0</v>
      </c>
      <c r="AE25" s="1167">
        <v>0</v>
      </c>
      <c r="AF25" s="1167"/>
      <c r="AG25" s="1168">
        <v>204592</v>
      </c>
    </row>
    <row r="26" spans="1:33" s="143" customFormat="1" ht="20.100000000000001" customHeight="1">
      <c r="A26" s="1167" t="s">
        <v>45</v>
      </c>
      <c r="B26" s="1167">
        <v>646184.73499999999</v>
      </c>
      <c r="C26" s="1167">
        <v>0</v>
      </c>
      <c r="D26" s="1167">
        <v>15203.476000000001</v>
      </c>
      <c r="E26" s="1167"/>
      <c r="F26" s="1167">
        <v>207573.71400000001</v>
      </c>
      <c r="G26" s="1167">
        <v>1487.2</v>
      </c>
      <c r="H26" s="1167">
        <v>0</v>
      </c>
      <c r="I26" s="1167"/>
      <c r="J26" s="1167">
        <v>0</v>
      </c>
      <c r="K26" s="1167">
        <v>0</v>
      </c>
      <c r="L26" s="1167">
        <v>0</v>
      </c>
      <c r="M26" s="1167"/>
      <c r="N26" s="1167">
        <v>0</v>
      </c>
      <c r="O26" s="1167">
        <v>0</v>
      </c>
      <c r="P26" s="1167">
        <v>0</v>
      </c>
      <c r="Q26" s="1167"/>
      <c r="R26" s="1167">
        <v>0</v>
      </c>
      <c r="S26" s="1167">
        <v>0</v>
      </c>
      <c r="T26" s="1167">
        <v>0</v>
      </c>
      <c r="U26" s="1167"/>
      <c r="V26" s="1167">
        <v>0</v>
      </c>
      <c r="W26" s="1167">
        <v>0</v>
      </c>
      <c r="X26" s="1167">
        <v>0</v>
      </c>
      <c r="Y26" s="1167">
        <v>0</v>
      </c>
      <c r="Z26" s="1167">
        <v>0</v>
      </c>
      <c r="AA26" s="1167">
        <v>0</v>
      </c>
      <c r="AB26" s="1167"/>
      <c r="AC26" s="1167">
        <v>0</v>
      </c>
      <c r="AD26" s="1167">
        <v>0</v>
      </c>
      <c r="AE26" s="1167">
        <v>0</v>
      </c>
      <c r="AF26" s="1167"/>
      <c r="AG26" s="1168">
        <v>870449.12600000005</v>
      </c>
    </row>
    <row r="27" spans="1:33" s="143" customFormat="1" ht="28.5" customHeight="1" thickBot="1">
      <c r="A27" s="1171" t="s">
        <v>46</v>
      </c>
      <c r="B27" s="1171">
        <v>81807994.812000006</v>
      </c>
      <c r="C27" s="1171">
        <v>277785.07900000003</v>
      </c>
      <c r="D27" s="1171">
        <v>376493.90399999998</v>
      </c>
      <c r="E27" s="1171"/>
      <c r="F27" s="1171">
        <v>49217068.700999983</v>
      </c>
      <c r="G27" s="1171">
        <v>948497.69099999988</v>
      </c>
      <c r="H27" s="1171">
        <v>1156072.503</v>
      </c>
      <c r="I27" s="1171"/>
      <c r="J27" s="1171">
        <v>39944256.649999999</v>
      </c>
      <c r="K27" s="1171">
        <v>2705023.2340000002</v>
      </c>
      <c r="L27" s="1171">
        <v>6819306.8870000001</v>
      </c>
      <c r="M27" s="1171"/>
      <c r="N27" s="1171">
        <v>19285738.609000005</v>
      </c>
      <c r="O27" s="1171">
        <v>601743.49200000009</v>
      </c>
      <c r="P27" s="1171">
        <v>2196770.4970000004</v>
      </c>
      <c r="Q27" s="1171"/>
      <c r="R27" s="1171">
        <v>3244413.9879999999</v>
      </c>
      <c r="S27" s="1171">
        <v>15609.11</v>
      </c>
      <c r="T27" s="1171">
        <v>137162.845</v>
      </c>
      <c r="U27" s="1171"/>
      <c r="V27" s="1171">
        <v>16373544.920270003</v>
      </c>
      <c r="W27" s="1171">
        <v>50949.984580000004</v>
      </c>
      <c r="X27" s="1171">
        <v>1133262.69961</v>
      </c>
      <c r="Y27" s="1171">
        <v>51807797.916069992</v>
      </c>
      <c r="Z27" s="1171">
        <v>1767379.2639600001</v>
      </c>
      <c r="AA27" s="1171">
        <v>1809825.1757599995</v>
      </c>
      <c r="AB27" s="1171"/>
      <c r="AC27" s="1171">
        <v>61197684.441999994</v>
      </c>
      <c r="AD27" s="1171">
        <v>1089009.702</v>
      </c>
      <c r="AE27" s="1171">
        <v>1822143.8039999998</v>
      </c>
      <c r="AF27" s="1172"/>
      <c r="AG27" s="1171">
        <v>345785535.98299986</v>
      </c>
    </row>
    <row r="28" spans="1:33" s="143" customFormat="1">
      <c r="A28" s="1167" t="s">
        <v>154</v>
      </c>
      <c r="B28" s="1173"/>
      <c r="R28" s="1173"/>
      <c r="T28" s="1173"/>
      <c r="Y28" s="1167"/>
      <c r="Z28" s="1167"/>
      <c r="AA28" s="1167"/>
      <c r="AE28" s="1173"/>
    </row>
    <row r="29" spans="1:33" s="126" customFormat="1">
      <c r="A29" s="33"/>
      <c r="B29" s="18"/>
      <c r="C29" s="18"/>
      <c r="D29" s="18"/>
      <c r="E29" s="18"/>
      <c r="F29" s="18"/>
      <c r="G29" s="18"/>
      <c r="H29" s="18"/>
      <c r="I29" s="18"/>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row>
    <row r="30" spans="1:33" s="126" customFormat="1">
      <c r="A30" s="914"/>
      <c r="B30" s="843"/>
      <c r="C30" s="843"/>
      <c r="D30" s="844"/>
      <c r="E30" s="843"/>
      <c r="F30" s="843"/>
      <c r="G30" s="843"/>
      <c r="H30" s="844"/>
      <c r="I30" s="843"/>
      <c r="Y30" s="1175"/>
      <c r="AA30" s="1175"/>
    </row>
    <row r="31" spans="1:33" s="126" customFormat="1">
      <c r="A31" s="914"/>
      <c r="B31" s="1175"/>
      <c r="C31" s="1175"/>
      <c r="D31" s="1175"/>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row>
    <row r="32" spans="1:33" s="126" customFormat="1">
      <c r="Y32" s="1175"/>
    </row>
    <row r="33" spans="25:25" s="126" customFormat="1">
      <c r="Y33" s="1175"/>
    </row>
    <row r="34" spans="25:25" s="126" customFormat="1">
      <c r="Y34" s="1175"/>
    </row>
    <row r="35" spans="25:25" s="126" customFormat="1">
      <c r="Y35" s="1175"/>
    </row>
    <row r="36" spans="25:25" s="126" customFormat="1">
      <c r="Y36" s="1175"/>
    </row>
    <row r="37" spans="25:25" s="126" customFormat="1">
      <c r="Y37" s="1175"/>
    </row>
    <row r="38" spans="25:25">
      <c r="Y38" s="1175"/>
    </row>
    <row r="39" spans="25:25">
      <c r="Y39" s="1175"/>
    </row>
    <row r="40" spans="25:25">
      <c r="Y40" s="1175"/>
    </row>
    <row r="41" spans="25:25">
      <c r="Y41" s="1175"/>
    </row>
    <row r="42" spans="25:25">
      <c r="Y42" s="1175"/>
    </row>
    <row r="43" spans="25:25">
      <c r="Y43" s="1175"/>
    </row>
    <row r="44" spans="25:25">
      <c r="Y44" s="1175"/>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8A0121D4-D413-4499-A2FC-1AA037B2A3DF}"/>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EDBE-8667-4C67-8623-7E15A23301FE}">
  <sheetPr codeName="Hoja42"/>
  <dimension ref="A1:K72"/>
  <sheetViews>
    <sheetView showGridLines="0" zoomScale="85" zoomScaleNormal="85" workbookViewId="0"/>
  </sheetViews>
  <sheetFormatPr baseColWidth="10" defaultRowHeight="12.75"/>
  <cols>
    <col min="1" max="1" width="38.5703125" style="7" customWidth="1"/>
    <col min="2" max="6" width="19.42578125" style="7" customWidth="1"/>
    <col min="7" max="7" width="17.5703125" style="7" customWidth="1"/>
    <col min="8" max="8" width="12.140625" style="7" bestFit="1" customWidth="1"/>
    <col min="9" max="9" width="10.5703125" style="7" bestFit="1" customWidth="1"/>
    <col min="10" max="10" width="9.5703125" style="7" bestFit="1" customWidth="1"/>
    <col min="11" max="11" width="11" style="7" bestFit="1" customWidth="1"/>
    <col min="12" max="15" width="9.5703125" style="7" bestFit="1" customWidth="1"/>
    <col min="16" max="16" width="10.5703125" style="7" bestFit="1" customWidth="1"/>
    <col min="17" max="20" width="9.5703125" style="7" bestFit="1" customWidth="1"/>
    <col min="21" max="256" width="11.42578125" style="7"/>
    <col min="257" max="257" width="38.5703125" style="7" customWidth="1"/>
    <col min="258" max="262" width="19.42578125" style="7" customWidth="1"/>
    <col min="263" max="263" width="17.5703125" style="7" customWidth="1"/>
    <col min="264" max="264" width="12.140625" style="7" bestFit="1" customWidth="1"/>
    <col min="265" max="265" width="10.5703125" style="7" bestFit="1" customWidth="1"/>
    <col min="266" max="266" width="9.5703125" style="7" bestFit="1" customWidth="1"/>
    <col min="267" max="267" width="11" style="7" bestFit="1" customWidth="1"/>
    <col min="268" max="271" width="9.5703125" style="7" bestFit="1" customWidth="1"/>
    <col min="272" max="272" width="10.5703125" style="7" bestFit="1" customWidth="1"/>
    <col min="273" max="276" width="9.5703125" style="7" bestFit="1" customWidth="1"/>
    <col min="277" max="512" width="11.42578125" style="7"/>
    <col min="513" max="513" width="38.5703125" style="7" customWidth="1"/>
    <col min="514" max="518" width="19.42578125" style="7" customWidth="1"/>
    <col min="519" max="519" width="17.5703125" style="7" customWidth="1"/>
    <col min="520" max="520" width="12.140625" style="7" bestFit="1" customWidth="1"/>
    <col min="521" max="521" width="10.5703125" style="7" bestFit="1" customWidth="1"/>
    <col min="522" max="522" width="9.5703125" style="7" bestFit="1" customWidth="1"/>
    <col min="523" max="523" width="11" style="7" bestFit="1" customWidth="1"/>
    <col min="524" max="527" width="9.5703125" style="7" bestFit="1" customWidth="1"/>
    <col min="528" max="528" width="10.5703125" style="7" bestFit="1" customWidth="1"/>
    <col min="529" max="532" width="9.5703125" style="7" bestFit="1" customWidth="1"/>
    <col min="533" max="768" width="11.42578125" style="7"/>
    <col min="769" max="769" width="38.5703125" style="7" customWidth="1"/>
    <col min="770" max="774" width="19.42578125" style="7" customWidth="1"/>
    <col min="775" max="775" width="17.5703125" style="7" customWidth="1"/>
    <col min="776" max="776" width="12.140625" style="7" bestFit="1" customWidth="1"/>
    <col min="777" max="777" width="10.5703125" style="7" bestFit="1" customWidth="1"/>
    <col min="778" max="778" width="9.5703125" style="7" bestFit="1" customWidth="1"/>
    <col min="779" max="779" width="11" style="7" bestFit="1" customWidth="1"/>
    <col min="780" max="783" width="9.5703125" style="7" bestFit="1" customWidth="1"/>
    <col min="784" max="784" width="10.5703125" style="7" bestFit="1" customWidth="1"/>
    <col min="785" max="788" width="9.5703125" style="7" bestFit="1" customWidth="1"/>
    <col min="789" max="1024" width="11.42578125" style="7"/>
    <col min="1025" max="1025" width="38.5703125" style="7" customWidth="1"/>
    <col min="1026" max="1030" width="19.42578125" style="7" customWidth="1"/>
    <col min="1031" max="1031" width="17.5703125" style="7" customWidth="1"/>
    <col min="1032" max="1032" width="12.140625" style="7" bestFit="1" customWidth="1"/>
    <col min="1033" max="1033" width="10.5703125" style="7" bestFit="1" customWidth="1"/>
    <col min="1034" max="1034" width="9.5703125" style="7" bestFit="1" customWidth="1"/>
    <col min="1035" max="1035" width="11" style="7" bestFit="1" customWidth="1"/>
    <col min="1036" max="1039" width="9.5703125" style="7" bestFit="1" customWidth="1"/>
    <col min="1040" max="1040" width="10.5703125" style="7" bestFit="1" customWidth="1"/>
    <col min="1041" max="1044" width="9.5703125" style="7" bestFit="1" customWidth="1"/>
    <col min="1045" max="1280" width="11.42578125" style="7"/>
    <col min="1281" max="1281" width="38.5703125" style="7" customWidth="1"/>
    <col min="1282" max="1286" width="19.42578125" style="7" customWidth="1"/>
    <col min="1287" max="1287" width="17.5703125" style="7" customWidth="1"/>
    <col min="1288" max="1288" width="12.140625" style="7" bestFit="1" customWidth="1"/>
    <col min="1289" max="1289" width="10.5703125" style="7" bestFit="1" customWidth="1"/>
    <col min="1290" max="1290" width="9.5703125" style="7" bestFit="1" customWidth="1"/>
    <col min="1291" max="1291" width="11" style="7" bestFit="1" customWidth="1"/>
    <col min="1292" max="1295" width="9.5703125" style="7" bestFit="1" customWidth="1"/>
    <col min="1296" max="1296" width="10.5703125" style="7" bestFit="1" customWidth="1"/>
    <col min="1297" max="1300" width="9.5703125" style="7" bestFit="1" customWidth="1"/>
    <col min="1301" max="1536" width="11.42578125" style="7"/>
    <col min="1537" max="1537" width="38.5703125" style="7" customWidth="1"/>
    <col min="1538" max="1542" width="19.42578125" style="7" customWidth="1"/>
    <col min="1543" max="1543" width="17.5703125" style="7" customWidth="1"/>
    <col min="1544" max="1544" width="12.140625" style="7" bestFit="1" customWidth="1"/>
    <col min="1545" max="1545" width="10.5703125" style="7" bestFit="1" customWidth="1"/>
    <col min="1546" max="1546" width="9.5703125" style="7" bestFit="1" customWidth="1"/>
    <col min="1547" max="1547" width="11" style="7" bestFit="1" customWidth="1"/>
    <col min="1548" max="1551" width="9.5703125" style="7" bestFit="1" customWidth="1"/>
    <col min="1552" max="1552" width="10.5703125" style="7" bestFit="1" customWidth="1"/>
    <col min="1553" max="1556" width="9.5703125" style="7" bestFit="1" customWidth="1"/>
    <col min="1557" max="1792" width="11.42578125" style="7"/>
    <col min="1793" max="1793" width="38.5703125" style="7" customWidth="1"/>
    <col min="1794" max="1798" width="19.42578125" style="7" customWidth="1"/>
    <col min="1799" max="1799" width="17.5703125" style="7" customWidth="1"/>
    <col min="1800" max="1800" width="12.140625" style="7" bestFit="1" customWidth="1"/>
    <col min="1801" max="1801" width="10.5703125" style="7" bestFit="1" customWidth="1"/>
    <col min="1802" max="1802" width="9.5703125" style="7" bestFit="1" customWidth="1"/>
    <col min="1803" max="1803" width="11" style="7" bestFit="1" customWidth="1"/>
    <col min="1804" max="1807" width="9.5703125" style="7" bestFit="1" customWidth="1"/>
    <col min="1808" max="1808" width="10.5703125" style="7" bestFit="1" customWidth="1"/>
    <col min="1809" max="1812" width="9.5703125" style="7" bestFit="1" customWidth="1"/>
    <col min="1813" max="2048" width="11.42578125" style="7"/>
    <col min="2049" max="2049" width="38.5703125" style="7" customWidth="1"/>
    <col min="2050" max="2054" width="19.42578125" style="7" customWidth="1"/>
    <col min="2055" max="2055" width="17.5703125" style="7" customWidth="1"/>
    <col min="2056" max="2056" width="12.140625" style="7" bestFit="1" customWidth="1"/>
    <col min="2057" max="2057" width="10.5703125" style="7" bestFit="1" customWidth="1"/>
    <col min="2058" max="2058" width="9.5703125" style="7" bestFit="1" customWidth="1"/>
    <col min="2059" max="2059" width="11" style="7" bestFit="1" customWidth="1"/>
    <col min="2060" max="2063" width="9.5703125" style="7" bestFit="1" customWidth="1"/>
    <col min="2064" max="2064" width="10.5703125" style="7" bestFit="1" customWidth="1"/>
    <col min="2065" max="2068" width="9.5703125" style="7" bestFit="1" customWidth="1"/>
    <col min="2069" max="2304" width="11.42578125" style="7"/>
    <col min="2305" max="2305" width="38.5703125" style="7" customWidth="1"/>
    <col min="2306" max="2310" width="19.42578125" style="7" customWidth="1"/>
    <col min="2311" max="2311" width="17.5703125" style="7" customWidth="1"/>
    <col min="2312" max="2312" width="12.140625" style="7" bestFit="1" customWidth="1"/>
    <col min="2313" max="2313" width="10.5703125" style="7" bestFit="1" customWidth="1"/>
    <col min="2314" max="2314" width="9.5703125" style="7" bestFit="1" customWidth="1"/>
    <col min="2315" max="2315" width="11" style="7" bestFit="1" customWidth="1"/>
    <col min="2316" max="2319" width="9.5703125" style="7" bestFit="1" customWidth="1"/>
    <col min="2320" max="2320" width="10.5703125" style="7" bestFit="1" customWidth="1"/>
    <col min="2321" max="2324" width="9.5703125" style="7" bestFit="1" customWidth="1"/>
    <col min="2325" max="2560" width="11.42578125" style="7"/>
    <col min="2561" max="2561" width="38.5703125" style="7" customWidth="1"/>
    <col min="2562" max="2566" width="19.42578125" style="7" customWidth="1"/>
    <col min="2567" max="2567" width="17.5703125" style="7" customWidth="1"/>
    <col min="2568" max="2568" width="12.140625" style="7" bestFit="1" customWidth="1"/>
    <col min="2569" max="2569" width="10.5703125" style="7" bestFit="1" customWidth="1"/>
    <col min="2570" max="2570" width="9.5703125" style="7" bestFit="1" customWidth="1"/>
    <col min="2571" max="2571" width="11" style="7" bestFit="1" customWidth="1"/>
    <col min="2572" max="2575" width="9.5703125" style="7" bestFit="1" customWidth="1"/>
    <col min="2576" max="2576" width="10.5703125" style="7" bestFit="1" customWidth="1"/>
    <col min="2577" max="2580" width="9.5703125" style="7" bestFit="1" customWidth="1"/>
    <col min="2581" max="2816" width="11.42578125" style="7"/>
    <col min="2817" max="2817" width="38.5703125" style="7" customWidth="1"/>
    <col min="2818" max="2822" width="19.42578125" style="7" customWidth="1"/>
    <col min="2823" max="2823" width="17.5703125" style="7" customWidth="1"/>
    <col min="2824" max="2824" width="12.140625" style="7" bestFit="1" customWidth="1"/>
    <col min="2825" max="2825" width="10.5703125" style="7" bestFit="1" customWidth="1"/>
    <col min="2826" max="2826" width="9.5703125" style="7" bestFit="1" customWidth="1"/>
    <col min="2827" max="2827" width="11" style="7" bestFit="1" customWidth="1"/>
    <col min="2828" max="2831" width="9.5703125" style="7" bestFit="1" customWidth="1"/>
    <col min="2832" max="2832" width="10.5703125" style="7" bestFit="1" customWidth="1"/>
    <col min="2833" max="2836" width="9.5703125" style="7" bestFit="1" customWidth="1"/>
    <col min="2837" max="3072" width="11.42578125" style="7"/>
    <col min="3073" max="3073" width="38.5703125" style="7" customWidth="1"/>
    <col min="3074" max="3078" width="19.42578125" style="7" customWidth="1"/>
    <col min="3079" max="3079" width="17.5703125" style="7" customWidth="1"/>
    <col min="3080" max="3080" width="12.140625" style="7" bestFit="1" customWidth="1"/>
    <col min="3081" max="3081" width="10.5703125" style="7" bestFit="1" customWidth="1"/>
    <col min="3082" max="3082" width="9.5703125" style="7" bestFit="1" customWidth="1"/>
    <col min="3083" max="3083" width="11" style="7" bestFit="1" customWidth="1"/>
    <col min="3084" max="3087" width="9.5703125" style="7" bestFit="1" customWidth="1"/>
    <col min="3088" max="3088" width="10.5703125" style="7" bestFit="1" customWidth="1"/>
    <col min="3089" max="3092" width="9.5703125" style="7" bestFit="1" customWidth="1"/>
    <col min="3093" max="3328" width="11.42578125" style="7"/>
    <col min="3329" max="3329" width="38.5703125" style="7" customWidth="1"/>
    <col min="3330" max="3334" width="19.42578125" style="7" customWidth="1"/>
    <col min="3335" max="3335" width="17.5703125" style="7" customWidth="1"/>
    <col min="3336" max="3336" width="12.140625" style="7" bestFit="1" customWidth="1"/>
    <col min="3337" max="3337" width="10.5703125" style="7" bestFit="1" customWidth="1"/>
    <col min="3338" max="3338" width="9.5703125" style="7" bestFit="1" customWidth="1"/>
    <col min="3339" max="3339" width="11" style="7" bestFit="1" customWidth="1"/>
    <col min="3340" max="3343" width="9.5703125" style="7" bestFit="1" customWidth="1"/>
    <col min="3344" max="3344" width="10.5703125" style="7" bestFit="1" customWidth="1"/>
    <col min="3345" max="3348" width="9.5703125" style="7" bestFit="1" customWidth="1"/>
    <col min="3349" max="3584" width="11.42578125" style="7"/>
    <col min="3585" max="3585" width="38.5703125" style="7" customWidth="1"/>
    <col min="3586" max="3590" width="19.42578125" style="7" customWidth="1"/>
    <col min="3591" max="3591" width="17.5703125" style="7" customWidth="1"/>
    <col min="3592" max="3592" width="12.140625" style="7" bestFit="1" customWidth="1"/>
    <col min="3593" max="3593" width="10.5703125" style="7" bestFit="1" customWidth="1"/>
    <col min="3594" max="3594" width="9.5703125" style="7" bestFit="1" customWidth="1"/>
    <col min="3595" max="3595" width="11" style="7" bestFit="1" customWidth="1"/>
    <col min="3596" max="3599" width="9.5703125" style="7" bestFit="1" customWidth="1"/>
    <col min="3600" max="3600" width="10.5703125" style="7" bestFit="1" customWidth="1"/>
    <col min="3601" max="3604" width="9.5703125" style="7" bestFit="1" customWidth="1"/>
    <col min="3605" max="3840" width="11.42578125" style="7"/>
    <col min="3841" max="3841" width="38.5703125" style="7" customWidth="1"/>
    <col min="3842" max="3846" width="19.42578125" style="7" customWidth="1"/>
    <col min="3847" max="3847" width="17.5703125" style="7" customWidth="1"/>
    <col min="3848" max="3848" width="12.140625" style="7" bestFit="1" customWidth="1"/>
    <col min="3849" max="3849" width="10.5703125" style="7" bestFit="1" customWidth="1"/>
    <col min="3850" max="3850" width="9.5703125" style="7" bestFit="1" customWidth="1"/>
    <col min="3851" max="3851" width="11" style="7" bestFit="1" customWidth="1"/>
    <col min="3852" max="3855" width="9.5703125" style="7" bestFit="1" customWidth="1"/>
    <col min="3856" max="3856" width="10.5703125" style="7" bestFit="1" customWidth="1"/>
    <col min="3857" max="3860" width="9.5703125" style="7" bestFit="1" customWidth="1"/>
    <col min="3861" max="4096" width="11.42578125" style="7"/>
    <col min="4097" max="4097" width="38.5703125" style="7" customWidth="1"/>
    <col min="4098" max="4102" width="19.42578125" style="7" customWidth="1"/>
    <col min="4103" max="4103" width="17.5703125" style="7" customWidth="1"/>
    <col min="4104" max="4104" width="12.140625" style="7" bestFit="1" customWidth="1"/>
    <col min="4105" max="4105" width="10.5703125" style="7" bestFit="1" customWidth="1"/>
    <col min="4106" max="4106" width="9.5703125" style="7" bestFit="1" customWidth="1"/>
    <col min="4107" max="4107" width="11" style="7" bestFit="1" customWidth="1"/>
    <col min="4108" max="4111" width="9.5703125" style="7" bestFit="1" customWidth="1"/>
    <col min="4112" max="4112" width="10.5703125" style="7" bestFit="1" customWidth="1"/>
    <col min="4113" max="4116" width="9.5703125" style="7" bestFit="1" customWidth="1"/>
    <col min="4117" max="4352" width="11.42578125" style="7"/>
    <col min="4353" max="4353" width="38.5703125" style="7" customWidth="1"/>
    <col min="4354" max="4358" width="19.42578125" style="7" customWidth="1"/>
    <col min="4359" max="4359" width="17.5703125" style="7" customWidth="1"/>
    <col min="4360" max="4360" width="12.140625" style="7" bestFit="1" customWidth="1"/>
    <col min="4361" max="4361" width="10.5703125" style="7" bestFit="1" customWidth="1"/>
    <col min="4362" max="4362" width="9.5703125" style="7" bestFit="1" customWidth="1"/>
    <col min="4363" max="4363" width="11" style="7" bestFit="1" customWidth="1"/>
    <col min="4364" max="4367" width="9.5703125" style="7" bestFit="1" customWidth="1"/>
    <col min="4368" max="4368" width="10.5703125" style="7" bestFit="1" customWidth="1"/>
    <col min="4369" max="4372" width="9.5703125" style="7" bestFit="1" customWidth="1"/>
    <col min="4373" max="4608" width="11.42578125" style="7"/>
    <col min="4609" max="4609" width="38.5703125" style="7" customWidth="1"/>
    <col min="4610" max="4614" width="19.42578125" style="7" customWidth="1"/>
    <col min="4615" max="4615" width="17.5703125" style="7" customWidth="1"/>
    <col min="4616" max="4616" width="12.140625" style="7" bestFit="1" customWidth="1"/>
    <col min="4617" max="4617" width="10.5703125" style="7" bestFit="1" customWidth="1"/>
    <col min="4618" max="4618" width="9.5703125" style="7" bestFit="1" customWidth="1"/>
    <col min="4619" max="4619" width="11" style="7" bestFit="1" customWidth="1"/>
    <col min="4620" max="4623" width="9.5703125" style="7" bestFit="1" customWidth="1"/>
    <col min="4624" max="4624" width="10.5703125" style="7" bestFit="1" customWidth="1"/>
    <col min="4625" max="4628" width="9.5703125" style="7" bestFit="1" customWidth="1"/>
    <col min="4629" max="4864" width="11.42578125" style="7"/>
    <col min="4865" max="4865" width="38.5703125" style="7" customWidth="1"/>
    <col min="4866" max="4870" width="19.42578125" style="7" customWidth="1"/>
    <col min="4871" max="4871" width="17.5703125" style="7" customWidth="1"/>
    <col min="4872" max="4872" width="12.140625" style="7" bestFit="1" customWidth="1"/>
    <col min="4873" max="4873" width="10.5703125" style="7" bestFit="1" customWidth="1"/>
    <col min="4874" max="4874" width="9.5703125" style="7" bestFit="1" customWidth="1"/>
    <col min="4875" max="4875" width="11" style="7" bestFit="1" customWidth="1"/>
    <col min="4876" max="4879" width="9.5703125" style="7" bestFit="1" customWidth="1"/>
    <col min="4880" max="4880" width="10.5703125" style="7" bestFit="1" customWidth="1"/>
    <col min="4881" max="4884" width="9.5703125" style="7" bestFit="1" customWidth="1"/>
    <col min="4885" max="5120" width="11.42578125" style="7"/>
    <col min="5121" max="5121" width="38.5703125" style="7" customWidth="1"/>
    <col min="5122" max="5126" width="19.42578125" style="7" customWidth="1"/>
    <col min="5127" max="5127" width="17.5703125" style="7" customWidth="1"/>
    <col min="5128" max="5128" width="12.140625" style="7" bestFit="1" customWidth="1"/>
    <col min="5129" max="5129" width="10.5703125" style="7" bestFit="1" customWidth="1"/>
    <col min="5130" max="5130" width="9.5703125" style="7" bestFit="1" customWidth="1"/>
    <col min="5131" max="5131" width="11" style="7" bestFit="1" customWidth="1"/>
    <col min="5132" max="5135" width="9.5703125" style="7" bestFit="1" customWidth="1"/>
    <col min="5136" max="5136" width="10.5703125" style="7" bestFit="1" customWidth="1"/>
    <col min="5137" max="5140" width="9.5703125" style="7" bestFit="1" customWidth="1"/>
    <col min="5141" max="5376" width="11.42578125" style="7"/>
    <col min="5377" max="5377" width="38.5703125" style="7" customWidth="1"/>
    <col min="5378" max="5382" width="19.42578125" style="7" customWidth="1"/>
    <col min="5383" max="5383" width="17.5703125" style="7" customWidth="1"/>
    <col min="5384" max="5384" width="12.140625" style="7" bestFit="1" customWidth="1"/>
    <col min="5385" max="5385" width="10.5703125" style="7" bestFit="1" customWidth="1"/>
    <col min="5386" max="5386" width="9.5703125" style="7" bestFit="1" customWidth="1"/>
    <col min="5387" max="5387" width="11" style="7" bestFit="1" customWidth="1"/>
    <col min="5388" max="5391" width="9.5703125" style="7" bestFit="1" customWidth="1"/>
    <col min="5392" max="5392" width="10.5703125" style="7" bestFit="1" customWidth="1"/>
    <col min="5393" max="5396" width="9.5703125" style="7" bestFit="1" customWidth="1"/>
    <col min="5397" max="5632" width="11.42578125" style="7"/>
    <col min="5633" max="5633" width="38.5703125" style="7" customWidth="1"/>
    <col min="5634" max="5638" width="19.42578125" style="7" customWidth="1"/>
    <col min="5639" max="5639" width="17.5703125" style="7" customWidth="1"/>
    <col min="5640" max="5640" width="12.140625" style="7" bestFit="1" customWidth="1"/>
    <col min="5641" max="5641" width="10.5703125" style="7" bestFit="1" customWidth="1"/>
    <col min="5642" max="5642" width="9.5703125" style="7" bestFit="1" customWidth="1"/>
    <col min="5643" max="5643" width="11" style="7" bestFit="1" customWidth="1"/>
    <col min="5644" max="5647" width="9.5703125" style="7" bestFit="1" customWidth="1"/>
    <col min="5648" max="5648" width="10.5703125" style="7" bestFit="1" customWidth="1"/>
    <col min="5649" max="5652" width="9.5703125" style="7" bestFit="1" customWidth="1"/>
    <col min="5653" max="5888" width="11.42578125" style="7"/>
    <col min="5889" max="5889" width="38.5703125" style="7" customWidth="1"/>
    <col min="5890" max="5894" width="19.42578125" style="7" customWidth="1"/>
    <col min="5895" max="5895" width="17.5703125" style="7" customWidth="1"/>
    <col min="5896" max="5896" width="12.140625" style="7" bestFit="1" customWidth="1"/>
    <col min="5897" max="5897" width="10.5703125" style="7" bestFit="1" customWidth="1"/>
    <col min="5898" max="5898" width="9.5703125" style="7" bestFit="1" customWidth="1"/>
    <col min="5899" max="5899" width="11" style="7" bestFit="1" customWidth="1"/>
    <col min="5900" max="5903" width="9.5703125" style="7" bestFit="1" customWidth="1"/>
    <col min="5904" max="5904" width="10.5703125" style="7" bestFit="1" customWidth="1"/>
    <col min="5905" max="5908" width="9.5703125" style="7" bestFit="1" customWidth="1"/>
    <col min="5909" max="6144" width="11.42578125" style="7"/>
    <col min="6145" max="6145" width="38.5703125" style="7" customWidth="1"/>
    <col min="6146" max="6150" width="19.42578125" style="7" customWidth="1"/>
    <col min="6151" max="6151" width="17.5703125" style="7" customWidth="1"/>
    <col min="6152" max="6152" width="12.140625" style="7" bestFit="1" customWidth="1"/>
    <col min="6153" max="6153" width="10.5703125" style="7" bestFit="1" customWidth="1"/>
    <col min="6154" max="6154" width="9.5703125" style="7" bestFit="1" customWidth="1"/>
    <col min="6155" max="6155" width="11" style="7" bestFit="1" customWidth="1"/>
    <col min="6156" max="6159" width="9.5703125" style="7" bestFit="1" customWidth="1"/>
    <col min="6160" max="6160" width="10.5703125" style="7" bestFit="1" customWidth="1"/>
    <col min="6161" max="6164" width="9.5703125" style="7" bestFit="1" customWidth="1"/>
    <col min="6165" max="6400" width="11.42578125" style="7"/>
    <col min="6401" max="6401" width="38.5703125" style="7" customWidth="1"/>
    <col min="6402" max="6406" width="19.42578125" style="7" customWidth="1"/>
    <col min="6407" max="6407" width="17.5703125" style="7" customWidth="1"/>
    <col min="6408" max="6408" width="12.140625" style="7" bestFit="1" customWidth="1"/>
    <col min="6409" max="6409" width="10.5703125" style="7" bestFit="1" customWidth="1"/>
    <col min="6410" max="6410" width="9.5703125" style="7" bestFit="1" customWidth="1"/>
    <col min="6411" max="6411" width="11" style="7" bestFit="1" customWidth="1"/>
    <col min="6412" max="6415" width="9.5703125" style="7" bestFit="1" customWidth="1"/>
    <col min="6416" max="6416" width="10.5703125" style="7" bestFit="1" customWidth="1"/>
    <col min="6417" max="6420" width="9.5703125" style="7" bestFit="1" customWidth="1"/>
    <col min="6421" max="6656" width="11.42578125" style="7"/>
    <col min="6657" max="6657" width="38.5703125" style="7" customWidth="1"/>
    <col min="6658" max="6662" width="19.42578125" style="7" customWidth="1"/>
    <col min="6663" max="6663" width="17.5703125" style="7" customWidth="1"/>
    <col min="6664" max="6664" width="12.140625" style="7" bestFit="1" customWidth="1"/>
    <col min="6665" max="6665" width="10.5703125" style="7" bestFit="1" customWidth="1"/>
    <col min="6666" max="6666" width="9.5703125" style="7" bestFit="1" customWidth="1"/>
    <col min="6667" max="6667" width="11" style="7" bestFit="1" customWidth="1"/>
    <col min="6668" max="6671" width="9.5703125" style="7" bestFit="1" customWidth="1"/>
    <col min="6672" max="6672" width="10.5703125" style="7" bestFit="1" customWidth="1"/>
    <col min="6673" max="6676" width="9.5703125" style="7" bestFit="1" customWidth="1"/>
    <col min="6677" max="6912" width="11.42578125" style="7"/>
    <col min="6913" max="6913" width="38.5703125" style="7" customWidth="1"/>
    <col min="6914" max="6918" width="19.42578125" style="7" customWidth="1"/>
    <col min="6919" max="6919" width="17.5703125" style="7" customWidth="1"/>
    <col min="6920" max="6920" width="12.140625" style="7" bestFit="1" customWidth="1"/>
    <col min="6921" max="6921" width="10.5703125" style="7" bestFit="1" customWidth="1"/>
    <col min="6922" max="6922" width="9.5703125" style="7" bestFit="1" customWidth="1"/>
    <col min="6923" max="6923" width="11" style="7" bestFit="1" customWidth="1"/>
    <col min="6924" max="6927" width="9.5703125" style="7" bestFit="1" customWidth="1"/>
    <col min="6928" max="6928" width="10.5703125" style="7" bestFit="1" customWidth="1"/>
    <col min="6929" max="6932" width="9.5703125" style="7" bestFit="1" customWidth="1"/>
    <col min="6933" max="7168" width="11.42578125" style="7"/>
    <col min="7169" max="7169" width="38.5703125" style="7" customWidth="1"/>
    <col min="7170" max="7174" width="19.42578125" style="7" customWidth="1"/>
    <col min="7175" max="7175" width="17.5703125" style="7" customWidth="1"/>
    <col min="7176" max="7176" width="12.140625" style="7" bestFit="1" customWidth="1"/>
    <col min="7177" max="7177" width="10.5703125" style="7" bestFit="1" customWidth="1"/>
    <col min="7178" max="7178" width="9.5703125" style="7" bestFit="1" customWidth="1"/>
    <col min="7179" max="7179" width="11" style="7" bestFit="1" customWidth="1"/>
    <col min="7180" max="7183" width="9.5703125" style="7" bestFit="1" customWidth="1"/>
    <col min="7184" max="7184" width="10.5703125" style="7" bestFit="1" customWidth="1"/>
    <col min="7185" max="7188" width="9.5703125" style="7" bestFit="1" customWidth="1"/>
    <col min="7189" max="7424" width="11.42578125" style="7"/>
    <col min="7425" max="7425" width="38.5703125" style="7" customWidth="1"/>
    <col min="7426" max="7430" width="19.42578125" style="7" customWidth="1"/>
    <col min="7431" max="7431" width="17.5703125" style="7" customWidth="1"/>
    <col min="7432" max="7432" width="12.140625" style="7" bestFit="1" customWidth="1"/>
    <col min="7433" max="7433" width="10.5703125" style="7" bestFit="1" customWidth="1"/>
    <col min="7434" max="7434" width="9.5703125" style="7" bestFit="1" customWidth="1"/>
    <col min="7435" max="7435" width="11" style="7" bestFit="1" customWidth="1"/>
    <col min="7436" max="7439" width="9.5703125" style="7" bestFit="1" customWidth="1"/>
    <col min="7440" max="7440" width="10.5703125" style="7" bestFit="1" customWidth="1"/>
    <col min="7441" max="7444" width="9.5703125" style="7" bestFit="1" customWidth="1"/>
    <col min="7445" max="7680" width="11.42578125" style="7"/>
    <col min="7681" max="7681" width="38.5703125" style="7" customWidth="1"/>
    <col min="7682" max="7686" width="19.42578125" style="7" customWidth="1"/>
    <col min="7687" max="7687" width="17.5703125" style="7" customWidth="1"/>
    <col min="7688" max="7688" width="12.140625" style="7" bestFit="1" customWidth="1"/>
    <col min="7689" max="7689" width="10.5703125" style="7" bestFit="1" customWidth="1"/>
    <col min="7690" max="7690" width="9.5703125" style="7" bestFit="1" customWidth="1"/>
    <col min="7691" max="7691" width="11" style="7" bestFit="1" customWidth="1"/>
    <col min="7692" max="7695" width="9.5703125" style="7" bestFit="1" customWidth="1"/>
    <col min="7696" max="7696" width="10.5703125" style="7" bestFit="1" customWidth="1"/>
    <col min="7697" max="7700" width="9.5703125" style="7" bestFit="1" customWidth="1"/>
    <col min="7701" max="7936" width="11.42578125" style="7"/>
    <col min="7937" max="7937" width="38.5703125" style="7" customWidth="1"/>
    <col min="7938" max="7942" width="19.42578125" style="7" customWidth="1"/>
    <col min="7943" max="7943" width="17.5703125" style="7" customWidth="1"/>
    <col min="7944" max="7944" width="12.140625" style="7" bestFit="1" customWidth="1"/>
    <col min="7945" max="7945" width="10.5703125" style="7" bestFit="1" customWidth="1"/>
    <col min="7946" max="7946" width="9.5703125" style="7" bestFit="1" customWidth="1"/>
    <col min="7947" max="7947" width="11" style="7" bestFit="1" customWidth="1"/>
    <col min="7948" max="7951" width="9.5703125" style="7" bestFit="1" customWidth="1"/>
    <col min="7952" max="7952" width="10.5703125" style="7" bestFit="1" customWidth="1"/>
    <col min="7953" max="7956" width="9.5703125" style="7" bestFit="1" customWidth="1"/>
    <col min="7957" max="8192" width="11.42578125" style="7"/>
    <col min="8193" max="8193" width="38.5703125" style="7" customWidth="1"/>
    <col min="8194" max="8198" width="19.42578125" style="7" customWidth="1"/>
    <col min="8199" max="8199" width="17.5703125" style="7" customWidth="1"/>
    <col min="8200" max="8200" width="12.140625" style="7" bestFit="1" customWidth="1"/>
    <col min="8201" max="8201" width="10.5703125" style="7" bestFit="1" customWidth="1"/>
    <col min="8202" max="8202" width="9.5703125" style="7" bestFit="1" customWidth="1"/>
    <col min="8203" max="8203" width="11" style="7" bestFit="1" customWidth="1"/>
    <col min="8204" max="8207" width="9.5703125" style="7" bestFit="1" customWidth="1"/>
    <col min="8208" max="8208" width="10.5703125" style="7" bestFit="1" customWidth="1"/>
    <col min="8209" max="8212" width="9.5703125" style="7" bestFit="1" customWidth="1"/>
    <col min="8213" max="8448" width="11.42578125" style="7"/>
    <col min="8449" max="8449" width="38.5703125" style="7" customWidth="1"/>
    <col min="8450" max="8454" width="19.42578125" style="7" customWidth="1"/>
    <col min="8455" max="8455" width="17.5703125" style="7" customWidth="1"/>
    <col min="8456" max="8456" width="12.140625" style="7" bestFit="1" customWidth="1"/>
    <col min="8457" max="8457" width="10.5703125" style="7" bestFit="1" customWidth="1"/>
    <col min="8458" max="8458" width="9.5703125" style="7" bestFit="1" customWidth="1"/>
    <col min="8459" max="8459" width="11" style="7" bestFit="1" customWidth="1"/>
    <col min="8460" max="8463" width="9.5703125" style="7" bestFit="1" customWidth="1"/>
    <col min="8464" max="8464" width="10.5703125" style="7" bestFit="1" customWidth="1"/>
    <col min="8465" max="8468" width="9.5703125" style="7" bestFit="1" customWidth="1"/>
    <col min="8469" max="8704" width="11.42578125" style="7"/>
    <col min="8705" max="8705" width="38.5703125" style="7" customWidth="1"/>
    <col min="8706" max="8710" width="19.42578125" style="7" customWidth="1"/>
    <col min="8711" max="8711" width="17.5703125" style="7" customWidth="1"/>
    <col min="8712" max="8712" width="12.140625" style="7" bestFit="1" customWidth="1"/>
    <col min="8713" max="8713" width="10.5703125" style="7" bestFit="1" customWidth="1"/>
    <col min="8714" max="8714" width="9.5703125" style="7" bestFit="1" customWidth="1"/>
    <col min="8715" max="8715" width="11" style="7" bestFit="1" customWidth="1"/>
    <col min="8716" max="8719" width="9.5703125" style="7" bestFit="1" customWidth="1"/>
    <col min="8720" max="8720" width="10.5703125" style="7" bestFit="1" customWidth="1"/>
    <col min="8721" max="8724" width="9.5703125" style="7" bestFit="1" customWidth="1"/>
    <col min="8725" max="8960" width="11.42578125" style="7"/>
    <col min="8961" max="8961" width="38.5703125" style="7" customWidth="1"/>
    <col min="8962" max="8966" width="19.42578125" style="7" customWidth="1"/>
    <col min="8967" max="8967" width="17.5703125" style="7" customWidth="1"/>
    <col min="8968" max="8968" width="12.140625" style="7" bestFit="1" customWidth="1"/>
    <col min="8969" max="8969" width="10.5703125" style="7" bestFit="1" customWidth="1"/>
    <col min="8970" max="8970" width="9.5703125" style="7" bestFit="1" customWidth="1"/>
    <col min="8971" max="8971" width="11" style="7" bestFit="1" customWidth="1"/>
    <col min="8972" max="8975" width="9.5703125" style="7" bestFit="1" customWidth="1"/>
    <col min="8976" max="8976" width="10.5703125" style="7" bestFit="1" customWidth="1"/>
    <col min="8977" max="8980" width="9.5703125" style="7" bestFit="1" customWidth="1"/>
    <col min="8981" max="9216" width="11.42578125" style="7"/>
    <col min="9217" max="9217" width="38.5703125" style="7" customWidth="1"/>
    <col min="9218" max="9222" width="19.42578125" style="7" customWidth="1"/>
    <col min="9223" max="9223" width="17.5703125" style="7" customWidth="1"/>
    <col min="9224" max="9224" width="12.140625" style="7" bestFit="1" customWidth="1"/>
    <col min="9225" max="9225" width="10.5703125" style="7" bestFit="1" customWidth="1"/>
    <col min="9226" max="9226" width="9.5703125" style="7" bestFit="1" customWidth="1"/>
    <col min="9227" max="9227" width="11" style="7" bestFit="1" customWidth="1"/>
    <col min="9228" max="9231" width="9.5703125" style="7" bestFit="1" customWidth="1"/>
    <col min="9232" max="9232" width="10.5703125" style="7" bestFit="1" customWidth="1"/>
    <col min="9233" max="9236" width="9.5703125" style="7" bestFit="1" customWidth="1"/>
    <col min="9237" max="9472" width="11.42578125" style="7"/>
    <col min="9473" max="9473" width="38.5703125" style="7" customWidth="1"/>
    <col min="9474" max="9478" width="19.42578125" style="7" customWidth="1"/>
    <col min="9479" max="9479" width="17.5703125" style="7" customWidth="1"/>
    <col min="9480" max="9480" width="12.140625" style="7" bestFit="1" customWidth="1"/>
    <col min="9481" max="9481" width="10.5703125" style="7" bestFit="1" customWidth="1"/>
    <col min="9482" max="9482" width="9.5703125" style="7" bestFit="1" customWidth="1"/>
    <col min="9483" max="9483" width="11" style="7" bestFit="1" customWidth="1"/>
    <col min="9484" max="9487" width="9.5703125" style="7" bestFit="1" customWidth="1"/>
    <col min="9488" max="9488" width="10.5703125" style="7" bestFit="1" customWidth="1"/>
    <col min="9489" max="9492" width="9.5703125" style="7" bestFit="1" customWidth="1"/>
    <col min="9493" max="9728" width="11.42578125" style="7"/>
    <col min="9729" max="9729" width="38.5703125" style="7" customWidth="1"/>
    <col min="9730" max="9734" width="19.42578125" style="7" customWidth="1"/>
    <col min="9735" max="9735" width="17.5703125" style="7" customWidth="1"/>
    <col min="9736" max="9736" width="12.140625" style="7" bestFit="1" customWidth="1"/>
    <col min="9737" max="9737" width="10.5703125" style="7" bestFit="1" customWidth="1"/>
    <col min="9738" max="9738" width="9.5703125" style="7" bestFit="1" customWidth="1"/>
    <col min="9739" max="9739" width="11" style="7" bestFit="1" customWidth="1"/>
    <col min="9740" max="9743" width="9.5703125" style="7" bestFit="1" customWidth="1"/>
    <col min="9744" max="9744" width="10.5703125" style="7" bestFit="1" customWidth="1"/>
    <col min="9745" max="9748" width="9.5703125" style="7" bestFit="1" customWidth="1"/>
    <col min="9749" max="9984" width="11.42578125" style="7"/>
    <col min="9985" max="9985" width="38.5703125" style="7" customWidth="1"/>
    <col min="9986" max="9990" width="19.42578125" style="7" customWidth="1"/>
    <col min="9991" max="9991" width="17.5703125" style="7" customWidth="1"/>
    <col min="9992" max="9992" width="12.140625" style="7" bestFit="1" customWidth="1"/>
    <col min="9993" max="9993" width="10.5703125" style="7" bestFit="1" customWidth="1"/>
    <col min="9994" max="9994" width="9.5703125" style="7" bestFit="1" customWidth="1"/>
    <col min="9995" max="9995" width="11" style="7" bestFit="1" customWidth="1"/>
    <col min="9996" max="9999" width="9.5703125" style="7" bestFit="1" customWidth="1"/>
    <col min="10000" max="10000" width="10.5703125" style="7" bestFit="1" customWidth="1"/>
    <col min="10001" max="10004" width="9.5703125" style="7" bestFit="1" customWidth="1"/>
    <col min="10005" max="10240" width="11.42578125" style="7"/>
    <col min="10241" max="10241" width="38.5703125" style="7" customWidth="1"/>
    <col min="10242" max="10246" width="19.42578125" style="7" customWidth="1"/>
    <col min="10247" max="10247" width="17.5703125" style="7" customWidth="1"/>
    <col min="10248" max="10248" width="12.140625" style="7" bestFit="1" customWidth="1"/>
    <col min="10249" max="10249" width="10.5703125" style="7" bestFit="1" customWidth="1"/>
    <col min="10250" max="10250" width="9.5703125" style="7" bestFit="1" customWidth="1"/>
    <col min="10251" max="10251" width="11" style="7" bestFit="1" customWidth="1"/>
    <col min="10252" max="10255" width="9.5703125" style="7" bestFit="1" customWidth="1"/>
    <col min="10256" max="10256" width="10.5703125" style="7" bestFit="1" customWidth="1"/>
    <col min="10257" max="10260" width="9.5703125" style="7" bestFit="1" customWidth="1"/>
    <col min="10261" max="10496" width="11.42578125" style="7"/>
    <col min="10497" max="10497" width="38.5703125" style="7" customWidth="1"/>
    <col min="10498" max="10502" width="19.42578125" style="7" customWidth="1"/>
    <col min="10503" max="10503" width="17.5703125" style="7" customWidth="1"/>
    <col min="10504" max="10504" width="12.140625" style="7" bestFit="1" customWidth="1"/>
    <col min="10505" max="10505" width="10.5703125" style="7" bestFit="1" customWidth="1"/>
    <col min="10506" max="10506" width="9.5703125" style="7" bestFit="1" customWidth="1"/>
    <col min="10507" max="10507" width="11" style="7" bestFit="1" customWidth="1"/>
    <col min="10508" max="10511" width="9.5703125" style="7" bestFit="1" customWidth="1"/>
    <col min="10512" max="10512" width="10.5703125" style="7" bestFit="1" customWidth="1"/>
    <col min="10513" max="10516" width="9.5703125" style="7" bestFit="1" customWidth="1"/>
    <col min="10517" max="10752" width="11.42578125" style="7"/>
    <col min="10753" max="10753" width="38.5703125" style="7" customWidth="1"/>
    <col min="10754" max="10758" width="19.42578125" style="7" customWidth="1"/>
    <col min="10759" max="10759" width="17.5703125" style="7" customWidth="1"/>
    <col min="10760" max="10760" width="12.140625" style="7" bestFit="1" customWidth="1"/>
    <col min="10761" max="10761" width="10.5703125" style="7" bestFit="1" customWidth="1"/>
    <col min="10762" max="10762" width="9.5703125" style="7" bestFit="1" customWidth="1"/>
    <col min="10763" max="10763" width="11" style="7" bestFit="1" customWidth="1"/>
    <col min="10764" max="10767" width="9.5703125" style="7" bestFit="1" customWidth="1"/>
    <col min="10768" max="10768" width="10.5703125" style="7" bestFit="1" customWidth="1"/>
    <col min="10769" max="10772" width="9.5703125" style="7" bestFit="1" customWidth="1"/>
    <col min="10773" max="11008" width="11.42578125" style="7"/>
    <col min="11009" max="11009" width="38.5703125" style="7" customWidth="1"/>
    <col min="11010" max="11014" width="19.42578125" style="7" customWidth="1"/>
    <col min="11015" max="11015" width="17.5703125" style="7" customWidth="1"/>
    <col min="11016" max="11016" width="12.140625" style="7" bestFit="1" customWidth="1"/>
    <col min="11017" max="11017" width="10.5703125" style="7" bestFit="1" customWidth="1"/>
    <col min="11018" max="11018" width="9.5703125" style="7" bestFit="1" customWidth="1"/>
    <col min="11019" max="11019" width="11" style="7" bestFit="1" customWidth="1"/>
    <col min="11020" max="11023" width="9.5703125" style="7" bestFit="1" customWidth="1"/>
    <col min="11024" max="11024" width="10.5703125" style="7" bestFit="1" customWidth="1"/>
    <col min="11025" max="11028" width="9.5703125" style="7" bestFit="1" customWidth="1"/>
    <col min="11029" max="11264" width="11.42578125" style="7"/>
    <col min="11265" max="11265" width="38.5703125" style="7" customWidth="1"/>
    <col min="11266" max="11270" width="19.42578125" style="7" customWidth="1"/>
    <col min="11271" max="11271" width="17.5703125" style="7" customWidth="1"/>
    <col min="11272" max="11272" width="12.140625" style="7" bestFit="1" customWidth="1"/>
    <col min="11273" max="11273" width="10.5703125" style="7" bestFit="1" customWidth="1"/>
    <col min="11274" max="11274" width="9.5703125" style="7" bestFit="1" customWidth="1"/>
    <col min="11275" max="11275" width="11" style="7" bestFit="1" customWidth="1"/>
    <col min="11276" max="11279" width="9.5703125" style="7" bestFit="1" customWidth="1"/>
    <col min="11280" max="11280" width="10.5703125" style="7" bestFit="1" customWidth="1"/>
    <col min="11281" max="11284" width="9.5703125" style="7" bestFit="1" customWidth="1"/>
    <col min="11285" max="11520" width="11.42578125" style="7"/>
    <col min="11521" max="11521" width="38.5703125" style="7" customWidth="1"/>
    <col min="11522" max="11526" width="19.42578125" style="7" customWidth="1"/>
    <col min="11527" max="11527" width="17.5703125" style="7" customWidth="1"/>
    <col min="11528" max="11528" width="12.140625" style="7" bestFit="1" customWidth="1"/>
    <col min="11529" max="11529" width="10.5703125" style="7" bestFit="1" customWidth="1"/>
    <col min="11530" max="11530" width="9.5703125" style="7" bestFit="1" customWidth="1"/>
    <col min="11531" max="11531" width="11" style="7" bestFit="1" customWidth="1"/>
    <col min="11532" max="11535" width="9.5703125" style="7" bestFit="1" customWidth="1"/>
    <col min="11536" max="11536" width="10.5703125" style="7" bestFit="1" customWidth="1"/>
    <col min="11537" max="11540" width="9.5703125" style="7" bestFit="1" customWidth="1"/>
    <col min="11541" max="11776" width="11.42578125" style="7"/>
    <col min="11777" max="11777" width="38.5703125" style="7" customWidth="1"/>
    <col min="11778" max="11782" width="19.42578125" style="7" customWidth="1"/>
    <col min="11783" max="11783" width="17.5703125" style="7" customWidth="1"/>
    <col min="11784" max="11784" width="12.140625" style="7" bestFit="1" customWidth="1"/>
    <col min="11785" max="11785" width="10.5703125" style="7" bestFit="1" customWidth="1"/>
    <col min="11786" max="11786" width="9.5703125" style="7" bestFit="1" customWidth="1"/>
    <col min="11787" max="11787" width="11" style="7" bestFit="1" customWidth="1"/>
    <col min="11788" max="11791" width="9.5703125" style="7" bestFit="1" customWidth="1"/>
    <col min="11792" max="11792" width="10.5703125" style="7" bestFit="1" customWidth="1"/>
    <col min="11793" max="11796" width="9.5703125" style="7" bestFit="1" customWidth="1"/>
    <col min="11797" max="12032" width="11.42578125" style="7"/>
    <col min="12033" max="12033" width="38.5703125" style="7" customWidth="1"/>
    <col min="12034" max="12038" width="19.42578125" style="7" customWidth="1"/>
    <col min="12039" max="12039" width="17.5703125" style="7" customWidth="1"/>
    <col min="12040" max="12040" width="12.140625" style="7" bestFit="1" customWidth="1"/>
    <col min="12041" max="12041" width="10.5703125" style="7" bestFit="1" customWidth="1"/>
    <col min="12042" max="12042" width="9.5703125" style="7" bestFit="1" customWidth="1"/>
    <col min="12043" max="12043" width="11" style="7" bestFit="1" customWidth="1"/>
    <col min="12044" max="12047" width="9.5703125" style="7" bestFit="1" customWidth="1"/>
    <col min="12048" max="12048" width="10.5703125" style="7" bestFit="1" customWidth="1"/>
    <col min="12049" max="12052" width="9.5703125" style="7" bestFit="1" customWidth="1"/>
    <col min="12053" max="12288" width="11.42578125" style="7"/>
    <col min="12289" max="12289" width="38.5703125" style="7" customWidth="1"/>
    <col min="12290" max="12294" width="19.42578125" style="7" customWidth="1"/>
    <col min="12295" max="12295" width="17.5703125" style="7" customWidth="1"/>
    <col min="12296" max="12296" width="12.140625" style="7" bestFit="1" customWidth="1"/>
    <col min="12297" max="12297" width="10.5703125" style="7" bestFit="1" customWidth="1"/>
    <col min="12298" max="12298" width="9.5703125" style="7" bestFit="1" customWidth="1"/>
    <col min="12299" max="12299" width="11" style="7" bestFit="1" customWidth="1"/>
    <col min="12300" max="12303" width="9.5703125" style="7" bestFit="1" customWidth="1"/>
    <col min="12304" max="12304" width="10.5703125" style="7" bestFit="1" customWidth="1"/>
    <col min="12305" max="12308" width="9.5703125" style="7" bestFit="1" customWidth="1"/>
    <col min="12309" max="12544" width="11.42578125" style="7"/>
    <col min="12545" max="12545" width="38.5703125" style="7" customWidth="1"/>
    <col min="12546" max="12550" width="19.42578125" style="7" customWidth="1"/>
    <col min="12551" max="12551" width="17.5703125" style="7" customWidth="1"/>
    <col min="12552" max="12552" width="12.140625" style="7" bestFit="1" customWidth="1"/>
    <col min="12553" max="12553" width="10.5703125" style="7" bestFit="1" customWidth="1"/>
    <col min="12554" max="12554" width="9.5703125" style="7" bestFit="1" customWidth="1"/>
    <col min="12555" max="12555" width="11" style="7" bestFit="1" customWidth="1"/>
    <col min="12556" max="12559" width="9.5703125" style="7" bestFit="1" customWidth="1"/>
    <col min="12560" max="12560" width="10.5703125" style="7" bestFit="1" customWidth="1"/>
    <col min="12561" max="12564" width="9.5703125" style="7" bestFit="1" customWidth="1"/>
    <col min="12565" max="12800" width="11.42578125" style="7"/>
    <col min="12801" max="12801" width="38.5703125" style="7" customWidth="1"/>
    <col min="12802" max="12806" width="19.42578125" style="7" customWidth="1"/>
    <col min="12807" max="12807" width="17.5703125" style="7" customWidth="1"/>
    <col min="12808" max="12808" width="12.140625" style="7" bestFit="1" customWidth="1"/>
    <col min="12809" max="12809" width="10.5703125" style="7" bestFit="1" customWidth="1"/>
    <col min="12810" max="12810" width="9.5703125" style="7" bestFit="1" customWidth="1"/>
    <col min="12811" max="12811" width="11" style="7" bestFit="1" customWidth="1"/>
    <col min="12812" max="12815" width="9.5703125" style="7" bestFit="1" customWidth="1"/>
    <col min="12816" max="12816" width="10.5703125" style="7" bestFit="1" customWidth="1"/>
    <col min="12817" max="12820" width="9.5703125" style="7" bestFit="1" customWidth="1"/>
    <col min="12821" max="13056" width="11.42578125" style="7"/>
    <col min="13057" max="13057" width="38.5703125" style="7" customWidth="1"/>
    <col min="13058" max="13062" width="19.42578125" style="7" customWidth="1"/>
    <col min="13063" max="13063" width="17.5703125" style="7" customWidth="1"/>
    <col min="13064" max="13064" width="12.140625" style="7" bestFit="1" customWidth="1"/>
    <col min="13065" max="13065" width="10.5703125" style="7" bestFit="1" customWidth="1"/>
    <col min="13066" max="13066" width="9.5703125" style="7" bestFit="1" customWidth="1"/>
    <col min="13067" max="13067" width="11" style="7" bestFit="1" customWidth="1"/>
    <col min="13068" max="13071" width="9.5703125" style="7" bestFit="1" customWidth="1"/>
    <col min="13072" max="13072" width="10.5703125" style="7" bestFit="1" customWidth="1"/>
    <col min="13073" max="13076" width="9.5703125" style="7" bestFit="1" customWidth="1"/>
    <col min="13077" max="13312" width="11.42578125" style="7"/>
    <col min="13313" max="13313" width="38.5703125" style="7" customWidth="1"/>
    <col min="13314" max="13318" width="19.42578125" style="7" customWidth="1"/>
    <col min="13319" max="13319" width="17.5703125" style="7" customWidth="1"/>
    <col min="13320" max="13320" width="12.140625" style="7" bestFit="1" customWidth="1"/>
    <col min="13321" max="13321" width="10.5703125" style="7" bestFit="1" customWidth="1"/>
    <col min="13322" max="13322" width="9.5703125" style="7" bestFit="1" customWidth="1"/>
    <col min="13323" max="13323" width="11" style="7" bestFit="1" customWidth="1"/>
    <col min="13324" max="13327" width="9.5703125" style="7" bestFit="1" customWidth="1"/>
    <col min="13328" max="13328" width="10.5703125" style="7" bestFit="1" customWidth="1"/>
    <col min="13329" max="13332" width="9.5703125" style="7" bestFit="1" customWidth="1"/>
    <col min="13333" max="13568" width="11.42578125" style="7"/>
    <col min="13569" max="13569" width="38.5703125" style="7" customWidth="1"/>
    <col min="13570" max="13574" width="19.42578125" style="7" customWidth="1"/>
    <col min="13575" max="13575" width="17.5703125" style="7" customWidth="1"/>
    <col min="13576" max="13576" width="12.140625" style="7" bestFit="1" customWidth="1"/>
    <col min="13577" max="13577" width="10.5703125" style="7" bestFit="1" customWidth="1"/>
    <col min="13578" max="13578" width="9.5703125" style="7" bestFit="1" customWidth="1"/>
    <col min="13579" max="13579" width="11" style="7" bestFit="1" customWidth="1"/>
    <col min="13580" max="13583" width="9.5703125" style="7" bestFit="1" customWidth="1"/>
    <col min="13584" max="13584" width="10.5703125" style="7" bestFit="1" customWidth="1"/>
    <col min="13585" max="13588" width="9.5703125" style="7" bestFit="1" customWidth="1"/>
    <col min="13589" max="13824" width="11.42578125" style="7"/>
    <col min="13825" max="13825" width="38.5703125" style="7" customWidth="1"/>
    <col min="13826" max="13830" width="19.42578125" style="7" customWidth="1"/>
    <col min="13831" max="13831" width="17.5703125" style="7" customWidth="1"/>
    <col min="13832" max="13832" width="12.140625" style="7" bestFit="1" customWidth="1"/>
    <col min="13833" max="13833" width="10.5703125" style="7" bestFit="1" customWidth="1"/>
    <col min="13834" max="13834" width="9.5703125" style="7" bestFit="1" customWidth="1"/>
    <col min="13835" max="13835" width="11" style="7" bestFit="1" customWidth="1"/>
    <col min="13836" max="13839" width="9.5703125" style="7" bestFit="1" customWidth="1"/>
    <col min="13840" max="13840" width="10.5703125" style="7" bestFit="1" customWidth="1"/>
    <col min="13841" max="13844" width="9.5703125" style="7" bestFit="1" customWidth="1"/>
    <col min="13845" max="14080" width="11.42578125" style="7"/>
    <col min="14081" max="14081" width="38.5703125" style="7" customWidth="1"/>
    <col min="14082" max="14086" width="19.42578125" style="7" customWidth="1"/>
    <col min="14087" max="14087" width="17.5703125" style="7" customWidth="1"/>
    <col min="14088" max="14088" width="12.140625" style="7" bestFit="1" customWidth="1"/>
    <col min="14089" max="14089" width="10.5703125" style="7" bestFit="1" customWidth="1"/>
    <col min="14090" max="14090" width="9.5703125" style="7" bestFit="1" customWidth="1"/>
    <col min="14091" max="14091" width="11" style="7" bestFit="1" customWidth="1"/>
    <col min="14092" max="14095" width="9.5703125" style="7" bestFit="1" customWidth="1"/>
    <col min="14096" max="14096" width="10.5703125" style="7" bestFit="1" customWidth="1"/>
    <col min="14097" max="14100" width="9.5703125" style="7" bestFit="1" customWidth="1"/>
    <col min="14101" max="14336" width="11.42578125" style="7"/>
    <col min="14337" max="14337" width="38.5703125" style="7" customWidth="1"/>
    <col min="14338" max="14342" width="19.42578125" style="7" customWidth="1"/>
    <col min="14343" max="14343" width="17.5703125" style="7" customWidth="1"/>
    <col min="14344" max="14344" width="12.140625" style="7" bestFit="1" customWidth="1"/>
    <col min="14345" max="14345" width="10.5703125" style="7" bestFit="1" customWidth="1"/>
    <col min="14346" max="14346" width="9.5703125" style="7" bestFit="1" customWidth="1"/>
    <col min="14347" max="14347" width="11" style="7" bestFit="1" customWidth="1"/>
    <col min="14348" max="14351" width="9.5703125" style="7" bestFit="1" customWidth="1"/>
    <col min="14352" max="14352" width="10.5703125" style="7" bestFit="1" customWidth="1"/>
    <col min="14353" max="14356" width="9.5703125" style="7" bestFit="1" customWidth="1"/>
    <col min="14357" max="14592" width="11.42578125" style="7"/>
    <col min="14593" max="14593" width="38.5703125" style="7" customWidth="1"/>
    <col min="14594" max="14598" width="19.42578125" style="7" customWidth="1"/>
    <col min="14599" max="14599" width="17.5703125" style="7" customWidth="1"/>
    <col min="14600" max="14600" width="12.140625" style="7" bestFit="1" customWidth="1"/>
    <col min="14601" max="14601" width="10.5703125" style="7" bestFit="1" customWidth="1"/>
    <col min="14602" max="14602" width="9.5703125" style="7" bestFit="1" customWidth="1"/>
    <col min="14603" max="14603" width="11" style="7" bestFit="1" customWidth="1"/>
    <col min="14604" max="14607" width="9.5703125" style="7" bestFit="1" customWidth="1"/>
    <col min="14608" max="14608" width="10.5703125" style="7" bestFit="1" customWidth="1"/>
    <col min="14609" max="14612" width="9.5703125" style="7" bestFit="1" customWidth="1"/>
    <col min="14613" max="14848" width="11.42578125" style="7"/>
    <col min="14849" max="14849" width="38.5703125" style="7" customWidth="1"/>
    <col min="14850" max="14854" width="19.42578125" style="7" customWidth="1"/>
    <col min="14855" max="14855" width="17.5703125" style="7" customWidth="1"/>
    <col min="14856" max="14856" width="12.140625" style="7" bestFit="1" customWidth="1"/>
    <col min="14857" max="14857" width="10.5703125" style="7" bestFit="1" customWidth="1"/>
    <col min="14858" max="14858" width="9.5703125" style="7" bestFit="1" customWidth="1"/>
    <col min="14859" max="14859" width="11" style="7" bestFit="1" customWidth="1"/>
    <col min="14860" max="14863" width="9.5703125" style="7" bestFit="1" customWidth="1"/>
    <col min="14864" max="14864" width="10.5703125" style="7" bestFit="1" customWidth="1"/>
    <col min="14865" max="14868" width="9.5703125" style="7" bestFit="1" customWidth="1"/>
    <col min="14869" max="15104" width="11.42578125" style="7"/>
    <col min="15105" max="15105" width="38.5703125" style="7" customWidth="1"/>
    <col min="15106" max="15110" width="19.42578125" style="7" customWidth="1"/>
    <col min="15111" max="15111" width="17.5703125" style="7" customWidth="1"/>
    <col min="15112" max="15112" width="12.140625" style="7" bestFit="1" customWidth="1"/>
    <col min="15113" max="15113" width="10.5703125" style="7" bestFit="1" customWidth="1"/>
    <col min="15114" max="15114" width="9.5703125" style="7" bestFit="1" customWidth="1"/>
    <col min="15115" max="15115" width="11" style="7" bestFit="1" customWidth="1"/>
    <col min="15116" max="15119" width="9.5703125" style="7" bestFit="1" customWidth="1"/>
    <col min="15120" max="15120" width="10.5703125" style="7" bestFit="1" customWidth="1"/>
    <col min="15121" max="15124" width="9.5703125" style="7" bestFit="1" customWidth="1"/>
    <col min="15125" max="15360" width="11.42578125" style="7"/>
    <col min="15361" max="15361" width="38.5703125" style="7" customWidth="1"/>
    <col min="15362" max="15366" width="19.42578125" style="7" customWidth="1"/>
    <col min="15367" max="15367" width="17.5703125" style="7" customWidth="1"/>
    <col min="15368" max="15368" width="12.140625" style="7" bestFit="1" customWidth="1"/>
    <col min="15369" max="15369" width="10.5703125" style="7" bestFit="1" customWidth="1"/>
    <col min="15370" max="15370" width="9.5703125" style="7" bestFit="1" customWidth="1"/>
    <col min="15371" max="15371" width="11" style="7" bestFit="1" customWidth="1"/>
    <col min="15372" max="15375" width="9.5703125" style="7" bestFit="1" customWidth="1"/>
    <col min="15376" max="15376" width="10.5703125" style="7" bestFit="1" customWidth="1"/>
    <col min="15377" max="15380" width="9.5703125" style="7" bestFit="1" customWidth="1"/>
    <col min="15381" max="15616" width="11.42578125" style="7"/>
    <col min="15617" max="15617" width="38.5703125" style="7" customWidth="1"/>
    <col min="15618" max="15622" width="19.42578125" style="7" customWidth="1"/>
    <col min="15623" max="15623" width="17.5703125" style="7" customWidth="1"/>
    <col min="15624" max="15624" width="12.140625" style="7" bestFit="1" customWidth="1"/>
    <col min="15625" max="15625" width="10.5703125" style="7" bestFit="1" customWidth="1"/>
    <col min="15626" max="15626" width="9.5703125" style="7" bestFit="1" customWidth="1"/>
    <col min="15627" max="15627" width="11" style="7" bestFit="1" customWidth="1"/>
    <col min="15628" max="15631" width="9.5703125" style="7" bestFit="1" customWidth="1"/>
    <col min="15632" max="15632" width="10.5703125" style="7" bestFit="1" customWidth="1"/>
    <col min="15633" max="15636" width="9.5703125" style="7" bestFit="1" customWidth="1"/>
    <col min="15637" max="15872" width="11.42578125" style="7"/>
    <col min="15873" max="15873" width="38.5703125" style="7" customWidth="1"/>
    <col min="15874" max="15878" width="19.42578125" style="7" customWidth="1"/>
    <col min="15879" max="15879" width="17.5703125" style="7" customWidth="1"/>
    <col min="15880" max="15880" width="12.140625" style="7" bestFit="1" customWidth="1"/>
    <col min="15881" max="15881" width="10.5703125" style="7" bestFit="1" customWidth="1"/>
    <col min="15882" max="15882" width="9.5703125" style="7" bestFit="1" customWidth="1"/>
    <col min="15883" max="15883" width="11" style="7" bestFit="1" customWidth="1"/>
    <col min="15884" max="15887" width="9.5703125" style="7" bestFit="1" customWidth="1"/>
    <col min="15888" max="15888" width="10.5703125" style="7" bestFit="1" customWidth="1"/>
    <col min="15889" max="15892" width="9.5703125" style="7" bestFit="1" customWidth="1"/>
    <col min="15893" max="16128" width="11.42578125" style="7"/>
    <col min="16129" max="16129" width="38.5703125" style="7" customWidth="1"/>
    <col min="16130" max="16134" width="19.42578125" style="7" customWidth="1"/>
    <col min="16135" max="16135" width="17.5703125" style="7" customWidth="1"/>
    <col min="16136" max="16136" width="12.140625" style="7" bestFit="1" customWidth="1"/>
    <col min="16137" max="16137" width="10.5703125" style="7" bestFit="1" customWidth="1"/>
    <col min="16138" max="16138" width="9.5703125" style="7" bestFit="1" customWidth="1"/>
    <col min="16139" max="16139" width="11" style="7" bestFit="1" customWidth="1"/>
    <col min="16140" max="16143" width="9.5703125" style="7" bestFit="1" customWidth="1"/>
    <col min="16144" max="16144" width="10.5703125" style="7" bestFit="1" customWidth="1"/>
    <col min="16145" max="16148" width="9.5703125" style="7" bestFit="1" customWidth="1"/>
    <col min="16149" max="16384" width="11.42578125" style="7"/>
  </cols>
  <sheetData>
    <row r="1" spans="1:11" s="351" customFormat="1" ht="18" customHeight="1">
      <c r="A1" s="1416" t="s">
        <v>1217</v>
      </c>
      <c r="B1" s="275"/>
      <c r="C1" s="275"/>
      <c r="D1" s="275"/>
      <c r="E1" s="275"/>
      <c r="F1" s="275"/>
      <c r="G1" s="275"/>
    </row>
    <row r="2" spans="1:11" s="353" customFormat="1" ht="24" customHeight="1">
      <c r="A2" s="352" t="s">
        <v>1055</v>
      </c>
      <c r="B2" s="352"/>
      <c r="C2" s="352"/>
      <c r="D2" s="352"/>
      <c r="E2" s="352"/>
      <c r="F2" s="352"/>
      <c r="G2" s="352"/>
    </row>
    <row r="3" spans="1:11" s="666" customFormat="1" ht="24" customHeight="1">
      <c r="A3" s="352" t="s">
        <v>1056</v>
      </c>
      <c r="B3" s="352"/>
      <c r="C3" s="352"/>
      <c r="D3" s="352"/>
      <c r="E3" s="352"/>
      <c r="F3" s="352"/>
      <c r="G3" s="352"/>
    </row>
    <row r="4" spans="1:11" s="278" customFormat="1" ht="17.25" customHeight="1">
      <c r="A4" s="354">
        <v>45382</v>
      </c>
      <c r="B4" s="354"/>
      <c r="C4" s="354"/>
      <c r="D4" s="354"/>
      <c r="E4" s="354"/>
      <c r="F4" s="354"/>
      <c r="G4" s="354"/>
    </row>
    <row r="5" spans="1:11" s="1129" customFormat="1" ht="15.95" customHeight="1">
      <c r="A5" s="1128" t="s">
        <v>173</v>
      </c>
      <c r="B5" s="1128"/>
      <c r="C5" s="1128"/>
      <c r="D5" s="1128"/>
      <c r="E5" s="1128"/>
      <c r="F5" s="1128"/>
      <c r="G5" s="1128"/>
    </row>
    <row r="6" spans="1:11" s="176" customFormat="1" ht="9.75" customHeight="1" thickBot="1">
      <c r="A6" s="355"/>
      <c r="B6" s="355"/>
      <c r="C6" s="355"/>
      <c r="D6" s="355"/>
      <c r="E6" s="355"/>
      <c r="F6" s="355"/>
      <c r="G6" s="355"/>
    </row>
    <row r="7" spans="1:11" s="357" customFormat="1" ht="20.100000000000001" customHeight="1">
      <c r="A7" s="47" t="s">
        <v>1</v>
      </c>
      <c r="B7" s="1130" t="s">
        <v>1057</v>
      </c>
      <c r="C7" s="1130" t="s">
        <v>1058</v>
      </c>
      <c r="D7" s="1130" t="s">
        <v>1059</v>
      </c>
      <c r="E7" s="1130" t="s">
        <v>1060</v>
      </c>
      <c r="F7" s="1130" t="s">
        <v>1061</v>
      </c>
      <c r="G7" s="1131" t="s">
        <v>1062</v>
      </c>
    </row>
    <row r="8" spans="1:11" s="357" customFormat="1" ht="43.5" customHeight="1">
      <c r="A8" s="615"/>
      <c r="B8" s="1132"/>
      <c r="C8" s="1132"/>
      <c r="D8" s="1133"/>
      <c r="E8" s="1132"/>
      <c r="F8" s="1132"/>
      <c r="G8" s="1133"/>
    </row>
    <row r="9" spans="1:11" s="357" customFormat="1" ht="9" customHeight="1">
      <c r="A9" s="1134"/>
      <c r="B9" s="1135"/>
      <c r="C9" s="1135"/>
      <c r="D9" s="1135"/>
      <c r="E9" s="1135"/>
      <c r="F9" s="1135"/>
      <c r="G9" s="1136"/>
    </row>
    <row r="10" spans="1:11" s="24" customFormat="1" ht="20.100000000000001" customHeight="1">
      <c r="A10" s="290" t="s">
        <v>29</v>
      </c>
      <c r="B10" s="1137">
        <v>89.323386770654295</v>
      </c>
      <c r="C10" s="1137">
        <v>3.5349388372805031</v>
      </c>
      <c r="D10" s="1137">
        <v>1.7651420155633182</v>
      </c>
      <c r="E10" s="1137">
        <v>2.1538586093530725</v>
      </c>
      <c r="F10" s="1137">
        <v>3.2226737439102848</v>
      </c>
      <c r="G10" s="362">
        <v>86063927.638999999</v>
      </c>
      <c r="H10" s="1138"/>
    </row>
    <row r="11" spans="1:11" s="24" customFormat="1" ht="20.100000000000001" customHeight="1">
      <c r="A11" s="290" t="s">
        <v>30</v>
      </c>
      <c r="B11" s="1137">
        <v>88.023736731090793</v>
      </c>
      <c r="C11" s="1137">
        <v>1.996649122453023</v>
      </c>
      <c r="D11" s="1137">
        <v>2.312578292356009</v>
      </c>
      <c r="E11" s="1137">
        <v>3.9223211330530381</v>
      </c>
      <c r="F11" s="1137">
        <v>3.7447142020735353</v>
      </c>
      <c r="G11" s="362">
        <v>1926880.32</v>
      </c>
      <c r="H11" s="1138"/>
    </row>
    <row r="12" spans="1:11" s="24" customFormat="1" ht="20.100000000000001" customHeight="1">
      <c r="A12" s="290" t="s">
        <v>31</v>
      </c>
      <c r="B12" s="1137">
        <v>89.64885901007294</v>
      </c>
      <c r="C12" s="1137">
        <v>4.029500641457866</v>
      </c>
      <c r="D12" s="1137">
        <v>1.7131393983428067</v>
      </c>
      <c r="E12" s="1137">
        <v>1.7584178259567276</v>
      </c>
      <c r="F12" s="1137">
        <v>2.8500831116508212</v>
      </c>
      <c r="G12" s="362">
        <v>127807558.808</v>
      </c>
      <c r="H12" s="1138"/>
      <c r="I12" s="1139"/>
      <c r="K12" s="1140"/>
    </row>
    <row r="13" spans="1:11" s="24" customFormat="1" ht="20.100000000000001" customHeight="1">
      <c r="A13" s="290" t="s">
        <v>32</v>
      </c>
      <c r="B13" s="1137">
        <v>82.734685208952243</v>
      </c>
      <c r="C13" s="1137">
        <v>4.342613711301949</v>
      </c>
      <c r="D13" s="1137">
        <v>3.1485207298658247</v>
      </c>
      <c r="E13" s="1137">
        <v>3.9643560910705622</v>
      </c>
      <c r="F13" s="1137">
        <v>5.8098241216088562</v>
      </c>
      <c r="G13" s="362">
        <v>9475179.6349999998</v>
      </c>
      <c r="H13" s="1138"/>
    </row>
    <row r="14" spans="1:11" s="24" customFormat="1" ht="20.100000000000001" customHeight="1">
      <c r="A14" s="290" t="s">
        <v>33</v>
      </c>
      <c r="B14" s="1137">
        <v>89.354546362896954</v>
      </c>
      <c r="C14" s="1137">
        <v>4.1946923784413617</v>
      </c>
      <c r="D14" s="1137">
        <v>1.4837591393219061</v>
      </c>
      <c r="E14" s="1137">
        <v>1.6049995114483191</v>
      </c>
      <c r="F14" s="1137">
        <v>3.3620024944823523</v>
      </c>
      <c r="G14" s="362">
        <v>15871739.472999999</v>
      </c>
      <c r="H14" s="1138"/>
    </row>
    <row r="15" spans="1:11" s="24" customFormat="1" ht="20.100000000000001" customHeight="1">
      <c r="A15" s="290" t="s">
        <v>114</v>
      </c>
      <c r="B15" s="1137">
        <v>86.439708780230333</v>
      </c>
      <c r="C15" s="1137">
        <v>5.6377791159077129</v>
      </c>
      <c r="D15" s="1137">
        <v>1.6519303247216233</v>
      </c>
      <c r="E15" s="1137">
        <v>2.346735686023822</v>
      </c>
      <c r="F15" s="1137">
        <v>3.9238460652649834</v>
      </c>
      <c r="G15" s="362">
        <v>57447545.202000007</v>
      </c>
      <c r="H15" s="1138"/>
    </row>
    <row r="16" spans="1:11" s="24" customFormat="1" ht="20.100000000000001" customHeight="1">
      <c r="A16" s="290" t="s">
        <v>35</v>
      </c>
      <c r="B16" s="1137">
        <v>93.216726944070189</v>
      </c>
      <c r="C16" s="1137">
        <v>4.9369158640619357</v>
      </c>
      <c r="D16" s="1137">
        <v>1.846357126770914</v>
      </c>
      <c r="E16" s="1137" t="s">
        <v>132</v>
      </c>
      <c r="F16" s="1137" t="s">
        <v>132</v>
      </c>
      <c r="G16" s="362">
        <v>3072339.5369999995</v>
      </c>
      <c r="H16" s="1138"/>
    </row>
    <row r="17" spans="1:9" s="24" customFormat="1" ht="20.100000000000001" customHeight="1">
      <c r="A17" s="290" t="s">
        <v>36</v>
      </c>
      <c r="B17" s="1137">
        <v>90.183039487895044</v>
      </c>
      <c r="C17" s="1137">
        <v>3.4328555223104997</v>
      </c>
      <c r="D17" s="1137">
        <v>1.6203976868202816</v>
      </c>
      <c r="E17" s="1137">
        <v>2.2139915241733528</v>
      </c>
      <c r="F17" s="1137">
        <v>2.5497157504540553</v>
      </c>
      <c r="G17" s="362">
        <v>49388323.218999997</v>
      </c>
      <c r="H17" s="1138"/>
    </row>
    <row r="18" spans="1:9" s="24" customFormat="1" ht="20.100000000000001" customHeight="1">
      <c r="A18" s="290" t="s">
        <v>37</v>
      </c>
      <c r="B18" s="1137">
        <v>89.082441221686338</v>
      </c>
      <c r="C18" s="1137">
        <v>2.585251029817861</v>
      </c>
      <c r="D18" s="1137">
        <v>1.7753421565008203</v>
      </c>
      <c r="E18" s="1137">
        <v>2.9828002224641477</v>
      </c>
      <c r="F18" s="1137">
        <v>3.5741652767169221</v>
      </c>
      <c r="G18" s="362">
        <v>12929094.549999999</v>
      </c>
      <c r="H18" s="1138"/>
    </row>
    <row r="19" spans="1:9" s="24" customFormat="1" ht="20.100000000000001" customHeight="1">
      <c r="A19" s="290" t="s">
        <v>38</v>
      </c>
      <c r="B19" s="1137">
        <v>89.844793854124774</v>
      </c>
      <c r="C19" s="1137">
        <v>2.1796540786282517</v>
      </c>
      <c r="D19" s="1137">
        <v>1.4560230234801776</v>
      </c>
      <c r="E19" s="1137">
        <v>2.023892948689848</v>
      </c>
      <c r="F19" s="1137">
        <v>4.4956358342749594</v>
      </c>
      <c r="G19" s="362">
        <v>3834326.3190000001</v>
      </c>
      <c r="H19" s="1138"/>
    </row>
    <row r="20" spans="1:9" s="24" customFormat="1" ht="20.100000000000001" customHeight="1">
      <c r="A20" s="290" t="s">
        <v>96</v>
      </c>
      <c r="B20" s="1137">
        <v>83.429013148076464</v>
      </c>
      <c r="C20" s="1137">
        <v>3.043849245746193</v>
      </c>
      <c r="D20" s="1137">
        <v>3.3808067617534929</v>
      </c>
      <c r="E20" s="1137">
        <v>5.6813787966258893</v>
      </c>
      <c r="F20" s="1137">
        <v>4.4649517994296355</v>
      </c>
      <c r="G20" s="362">
        <v>3623650.585</v>
      </c>
      <c r="H20" s="1138"/>
    </row>
    <row r="21" spans="1:9" s="24" customFormat="1" ht="20.100000000000001" customHeight="1">
      <c r="A21" s="290" t="s">
        <v>116</v>
      </c>
      <c r="B21" s="1137">
        <v>85.798203995000222</v>
      </c>
      <c r="C21" s="1137">
        <v>8.6439597617906809</v>
      </c>
      <c r="D21" s="1137">
        <v>2.2374771505404172</v>
      </c>
      <c r="E21" s="1137">
        <v>2.1601525338720102</v>
      </c>
      <c r="F21" s="1137">
        <v>1.1602064532928842</v>
      </c>
      <c r="G21" s="362">
        <v>7582666.7530000005</v>
      </c>
      <c r="H21" s="1138"/>
    </row>
    <row r="22" spans="1:9" s="24" customFormat="1" ht="20.100000000000001" customHeight="1">
      <c r="A22" s="290" t="s">
        <v>41</v>
      </c>
      <c r="B22" s="1137">
        <v>83.194588869773028</v>
      </c>
      <c r="C22" s="1137">
        <v>3.9398235243986357</v>
      </c>
      <c r="D22" s="1137">
        <v>3.6729602585193657</v>
      </c>
      <c r="E22" s="1137">
        <v>5.7093846289501116</v>
      </c>
      <c r="F22" s="1137">
        <v>3.4832423778910062</v>
      </c>
      <c r="G22" s="362">
        <v>1468567.4280000001</v>
      </c>
      <c r="H22" s="1138"/>
    </row>
    <row r="23" spans="1:9" s="24" customFormat="1" ht="20.100000000000001" customHeight="1">
      <c r="A23" s="27" t="s">
        <v>42</v>
      </c>
      <c r="B23" s="1137">
        <v>74.066372997031252</v>
      </c>
      <c r="C23" s="1137">
        <v>11.004891927245183</v>
      </c>
      <c r="D23" s="1137">
        <v>7.0012724328024243</v>
      </c>
      <c r="E23" s="1137">
        <v>6.8166432956799721</v>
      </c>
      <c r="F23" s="1137">
        <v>1.1108186988353776</v>
      </c>
      <c r="G23" s="362">
        <v>771122.05700000003</v>
      </c>
      <c r="H23" s="1138"/>
    </row>
    <row r="24" spans="1:9" s="24" customFormat="1" ht="20.100000000000001" customHeight="1">
      <c r="A24" s="290" t="s">
        <v>43</v>
      </c>
      <c r="B24" s="1137">
        <v>97.012915581617136</v>
      </c>
      <c r="C24" s="1137">
        <v>2.8659605348293917</v>
      </c>
      <c r="D24" s="1137">
        <v>0.12112377450811747</v>
      </c>
      <c r="E24" s="1137" t="s">
        <v>132</v>
      </c>
      <c r="F24" s="1137" t="s">
        <v>132</v>
      </c>
      <c r="G24" s="362">
        <v>1834099.0519999999</v>
      </c>
      <c r="H24" s="1138"/>
    </row>
    <row r="25" spans="1:9" s="24" customFormat="1" ht="20.100000000000001" customHeight="1">
      <c r="A25" s="290" t="s">
        <v>44</v>
      </c>
      <c r="B25" s="1137">
        <v>100</v>
      </c>
      <c r="C25" s="1137" t="s">
        <v>132</v>
      </c>
      <c r="D25" s="1137" t="s">
        <v>132</v>
      </c>
      <c r="E25" s="1137" t="s">
        <v>132</v>
      </c>
      <c r="F25" s="1137" t="s">
        <v>132</v>
      </c>
      <c r="G25" s="362">
        <v>637326.02300000004</v>
      </c>
      <c r="H25" s="1138"/>
    </row>
    <row r="26" spans="1:9" s="24" customFormat="1" ht="20.100000000000001" customHeight="1">
      <c r="A26" s="290" t="s">
        <v>45</v>
      </c>
      <c r="B26" s="1137">
        <v>96.426822350176124</v>
      </c>
      <c r="C26" s="1137">
        <v>1.6836436178029002</v>
      </c>
      <c r="D26" s="1137">
        <v>0.16836436178029002</v>
      </c>
      <c r="E26" s="1137" t="s">
        <v>132</v>
      </c>
      <c r="F26" s="1137">
        <v>1.7211696702406916</v>
      </c>
      <c r="G26" s="362">
        <v>883322.32799999998</v>
      </c>
      <c r="H26" s="1138"/>
    </row>
    <row r="27" spans="1:9" s="71" customFormat="1" ht="23.25" customHeight="1" thickBot="1">
      <c r="A27" s="374" t="s">
        <v>46</v>
      </c>
      <c r="B27" s="1141">
        <v>88.863524141939948</v>
      </c>
      <c r="C27" s="1141">
        <v>4.1047579748488952</v>
      </c>
      <c r="D27" s="1141">
        <v>1.7633710424441336</v>
      </c>
      <c r="E27" s="1141">
        <v>2.1366579993334618</v>
      </c>
      <c r="F27" s="1141">
        <v>3.1316887998337948</v>
      </c>
      <c r="G27" s="366">
        <v>384617668.92799997</v>
      </c>
      <c r="H27" s="1142"/>
      <c r="I27" s="1143"/>
    </row>
    <row r="28" spans="1:9" s="367" customFormat="1" ht="15.75" customHeight="1">
      <c r="A28" s="204" t="s">
        <v>1063</v>
      </c>
      <c r="B28" s="71"/>
      <c r="C28" s="71"/>
      <c r="D28" s="71"/>
      <c r="E28" s="71"/>
      <c r="F28" s="71"/>
      <c r="G28" s="71"/>
    </row>
    <row r="29" spans="1:9" s="367" customFormat="1" ht="12.75" customHeight="1">
      <c r="A29" s="204" t="s">
        <v>1064</v>
      </c>
      <c r="B29" s="71"/>
      <c r="C29" s="71"/>
      <c r="D29" s="71"/>
      <c r="E29" s="71"/>
      <c r="F29" s="71"/>
      <c r="G29" s="71"/>
    </row>
    <row r="30" spans="1:9" s="176" customFormat="1">
      <c r="A30" s="1127" t="s">
        <v>1065</v>
      </c>
      <c r="B30" s="18"/>
      <c r="C30" s="18"/>
      <c r="D30" s="18"/>
      <c r="E30" s="18"/>
      <c r="F30" s="18"/>
      <c r="G30" s="18"/>
      <c r="H30" s="18"/>
      <c r="I30" s="18"/>
    </row>
    <row r="31" spans="1:9" s="176" customFormat="1">
      <c r="A31" s="1127" t="s">
        <v>1066</v>
      </c>
      <c r="B31" s="843"/>
      <c r="C31" s="843"/>
      <c r="D31" s="844"/>
      <c r="E31" s="843"/>
      <c r="F31" s="843"/>
      <c r="G31" s="843"/>
      <c r="H31" s="844"/>
      <c r="I31" s="843"/>
    </row>
    <row r="32" spans="1:9" s="176" customFormat="1">
      <c r="A32" s="1127" t="s">
        <v>1067</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656"/>
      <c r="C54" s="656"/>
      <c r="D54" s="656"/>
      <c r="E54" s="656"/>
      <c r="F54" s="656"/>
      <c r="G54" s="656"/>
    </row>
    <row r="55" spans="2:7">
      <c r="B55" s="656"/>
      <c r="C55" s="656"/>
      <c r="D55" s="656"/>
      <c r="E55" s="656"/>
      <c r="F55" s="656"/>
      <c r="G55" s="656"/>
    </row>
    <row r="56" spans="2:7">
      <c r="B56" s="656"/>
      <c r="C56" s="656"/>
      <c r="D56" s="656"/>
      <c r="E56" s="656"/>
      <c r="F56" s="656"/>
      <c r="G56" s="656"/>
    </row>
    <row r="57" spans="2:7">
      <c r="B57" s="656"/>
      <c r="C57" s="656"/>
      <c r="D57" s="656"/>
      <c r="E57" s="656"/>
      <c r="F57" s="656"/>
      <c r="G57" s="656"/>
    </row>
    <row r="58" spans="2:7">
      <c r="B58" s="656"/>
      <c r="C58" s="656"/>
      <c r="D58" s="656"/>
      <c r="E58" s="656"/>
      <c r="F58" s="656"/>
      <c r="G58" s="656"/>
    </row>
    <row r="59" spans="2:7">
      <c r="B59" s="656"/>
      <c r="C59" s="656"/>
      <c r="D59" s="656"/>
      <c r="E59" s="656"/>
      <c r="F59" s="656"/>
      <c r="G59" s="656"/>
    </row>
    <row r="60" spans="2:7">
      <c r="B60" s="656"/>
      <c r="C60" s="656"/>
      <c r="D60" s="656"/>
      <c r="E60" s="656"/>
      <c r="F60" s="656"/>
      <c r="G60" s="656"/>
    </row>
    <row r="61" spans="2:7">
      <c r="B61" s="656"/>
      <c r="C61" s="656"/>
      <c r="D61" s="656"/>
      <c r="E61" s="656"/>
      <c r="F61" s="656"/>
      <c r="G61" s="656"/>
    </row>
    <row r="62" spans="2:7">
      <c r="B62" s="656"/>
      <c r="C62" s="656"/>
      <c r="D62" s="656"/>
      <c r="E62" s="656"/>
      <c r="F62" s="656"/>
      <c r="G62" s="656"/>
    </row>
    <row r="63" spans="2:7">
      <c r="B63" s="656"/>
      <c r="C63" s="656"/>
      <c r="D63" s="656"/>
      <c r="E63" s="656"/>
      <c r="F63" s="656"/>
      <c r="G63" s="656"/>
    </row>
    <row r="64" spans="2:7">
      <c r="B64" s="656"/>
      <c r="C64" s="656"/>
      <c r="D64" s="656"/>
      <c r="E64" s="656"/>
      <c r="F64" s="656"/>
      <c r="G64" s="656"/>
    </row>
    <row r="65" spans="2:7">
      <c r="B65" s="656"/>
      <c r="C65" s="656"/>
      <c r="D65" s="656"/>
      <c r="E65" s="656"/>
      <c r="F65" s="656"/>
      <c r="G65" s="656"/>
    </row>
    <row r="66" spans="2:7">
      <c r="B66" s="656"/>
      <c r="C66" s="656"/>
      <c r="D66" s="656"/>
      <c r="E66" s="656"/>
      <c r="F66" s="656"/>
      <c r="G66" s="656"/>
    </row>
    <row r="67" spans="2:7">
      <c r="B67" s="656"/>
      <c r="C67" s="656"/>
      <c r="D67" s="656"/>
      <c r="E67" s="656"/>
      <c r="F67" s="656"/>
      <c r="G67" s="656"/>
    </row>
    <row r="68" spans="2:7">
      <c r="B68" s="656"/>
      <c r="C68" s="656"/>
      <c r="D68" s="656"/>
      <c r="E68" s="656"/>
      <c r="F68" s="656"/>
      <c r="G68" s="656"/>
    </row>
    <row r="69" spans="2:7">
      <c r="B69" s="656"/>
      <c r="C69" s="656"/>
      <c r="D69" s="656"/>
      <c r="E69" s="656"/>
      <c r="F69" s="656"/>
      <c r="G69" s="656"/>
    </row>
    <row r="70" spans="2:7">
      <c r="B70" s="656"/>
      <c r="C70" s="656"/>
      <c r="D70" s="656"/>
      <c r="E70" s="656"/>
      <c r="F70" s="656"/>
      <c r="G70" s="656"/>
    </row>
    <row r="71" spans="2:7">
      <c r="B71" s="656"/>
      <c r="C71" s="656"/>
      <c r="D71" s="656"/>
      <c r="E71" s="656"/>
      <c r="F71" s="656"/>
      <c r="G71" s="656"/>
    </row>
    <row r="72" spans="2:7">
      <c r="B72" s="656"/>
      <c r="C72" s="656"/>
      <c r="D72" s="656"/>
      <c r="E72" s="656"/>
      <c r="F72" s="656"/>
      <c r="G72" s="656"/>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8A20EE61-10CB-4E6B-A280-517E52AB4E0C}"/>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2D26-32F3-4F93-90E0-E38304105996}">
  <sheetPr codeName="Hoja41"/>
  <dimension ref="A1:AQ32"/>
  <sheetViews>
    <sheetView showGridLines="0" zoomScaleNormal="100" workbookViewId="0"/>
  </sheetViews>
  <sheetFormatPr baseColWidth="10" defaultRowHeight="12.75"/>
  <cols>
    <col min="1" max="1" width="28.140625" style="7" customWidth="1"/>
    <col min="2" max="2" width="7.140625" style="7" customWidth="1"/>
    <col min="3" max="6" width="5.5703125" style="7" customWidth="1"/>
    <col min="7" max="7" width="1.42578125" style="7" customWidth="1"/>
    <col min="8" max="8" width="7.42578125" style="7" customWidth="1"/>
    <col min="9" max="12" width="5.5703125" style="7" customWidth="1"/>
    <col min="13" max="13" width="1.42578125" style="7" customWidth="1"/>
    <col min="14" max="14" width="6.5703125" style="7" customWidth="1"/>
    <col min="15" max="18" width="5.5703125" style="7" customWidth="1"/>
    <col min="19" max="19" width="1.42578125" style="7" customWidth="1"/>
    <col min="20" max="20" width="7.42578125" style="7" customWidth="1"/>
    <col min="21" max="22" width="5.5703125" style="7" customWidth="1"/>
    <col min="23" max="23" width="6.28515625" style="7" bestFit="1" customWidth="1"/>
    <col min="24" max="24" width="5.5703125" style="7" customWidth="1"/>
    <col min="25" max="25" width="1" style="7" customWidth="1"/>
    <col min="26" max="26" width="7.42578125" style="7" customWidth="1"/>
    <col min="27" max="29" width="5.5703125" style="7" customWidth="1"/>
    <col min="30" max="30" width="6.42578125" style="7" bestFit="1" customWidth="1"/>
    <col min="31" max="31" width="1.42578125" style="7" customWidth="1"/>
    <col min="32" max="32" width="7.42578125" style="7" customWidth="1"/>
    <col min="33" max="36" width="5.5703125" style="7" customWidth="1"/>
    <col min="37" max="37" width="1.42578125" style="7" customWidth="1"/>
    <col min="38" max="38" width="7.42578125" style="7" customWidth="1"/>
    <col min="39" max="42" width="5.5703125" style="7" customWidth="1"/>
    <col min="43" max="43" width="1.42578125" style="7" customWidth="1"/>
    <col min="44" max="256" width="11.42578125" style="7"/>
    <col min="257" max="257" width="28.140625" style="7" customWidth="1"/>
    <col min="258" max="258" width="7.140625" style="7" customWidth="1"/>
    <col min="259" max="262" width="5.5703125" style="7" customWidth="1"/>
    <col min="263" max="263" width="1.42578125" style="7" customWidth="1"/>
    <col min="264" max="264" width="7.42578125" style="7" customWidth="1"/>
    <col min="265" max="268" width="5.5703125" style="7" customWidth="1"/>
    <col min="269" max="269" width="1.42578125" style="7" customWidth="1"/>
    <col min="270" max="270" width="6.5703125" style="7" customWidth="1"/>
    <col min="271" max="274" width="5.5703125" style="7" customWidth="1"/>
    <col min="275" max="275" width="1.42578125" style="7" customWidth="1"/>
    <col min="276" max="276" width="7.42578125" style="7" customWidth="1"/>
    <col min="277" max="278" width="5.5703125" style="7" customWidth="1"/>
    <col min="279" max="279" width="6.28515625" style="7" bestFit="1" customWidth="1"/>
    <col min="280" max="280" width="5.5703125" style="7" customWidth="1"/>
    <col min="281" max="281" width="1" style="7" customWidth="1"/>
    <col min="282" max="282" width="7.42578125" style="7" customWidth="1"/>
    <col min="283" max="285" width="5.5703125" style="7" customWidth="1"/>
    <col min="286" max="286" width="6.42578125" style="7" bestFit="1" customWidth="1"/>
    <col min="287" max="287" width="1.42578125" style="7" customWidth="1"/>
    <col min="288" max="288" width="7.42578125" style="7" customWidth="1"/>
    <col min="289" max="292" width="5.5703125" style="7" customWidth="1"/>
    <col min="293" max="293" width="1.42578125" style="7" customWidth="1"/>
    <col min="294" max="294" width="7.42578125" style="7" customWidth="1"/>
    <col min="295" max="298" width="5.5703125" style="7" customWidth="1"/>
    <col min="299" max="299" width="1.42578125" style="7" customWidth="1"/>
    <col min="300" max="512" width="11.42578125" style="7"/>
    <col min="513" max="513" width="28.140625" style="7" customWidth="1"/>
    <col min="514" max="514" width="7.140625" style="7" customWidth="1"/>
    <col min="515" max="518" width="5.5703125" style="7" customWidth="1"/>
    <col min="519" max="519" width="1.42578125" style="7" customWidth="1"/>
    <col min="520" max="520" width="7.42578125" style="7" customWidth="1"/>
    <col min="521" max="524" width="5.5703125" style="7" customWidth="1"/>
    <col min="525" max="525" width="1.42578125" style="7" customWidth="1"/>
    <col min="526" max="526" width="6.5703125" style="7" customWidth="1"/>
    <col min="527" max="530" width="5.5703125" style="7" customWidth="1"/>
    <col min="531" max="531" width="1.42578125" style="7" customWidth="1"/>
    <col min="532" max="532" width="7.42578125" style="7" customWidth="1"/>
    <col min="533" max="534" width="5.5703125" style="7" customWidth="1"/>
    <col min="535" max="535" width="6.28515625" style="7" bestFit="1" customWidth="1"/>
    <col min="536" max="536" width="5.5703125" style="7" customWidth="1"/>
    <col min="537" max="537" width="1" style="7" customWidth="1"/>
    <col min="538" max="538" width="7.42578125" style="7" customWidth="1"/>
    <col min="539" max="541" width="5.5703125" style="7" customWidth="1"/>
    <col min="542" max="542" width="6.42578125" style="7" bestFit="1" customWidth="1"/>
    <col min="543" max="543" width="1.42578125" style="7" customWidth="1"/>
    <col min="544" max="544" width="7.42578125" style="7" customWidth="1"/>
    <col min="545" max="548" width="5.5703125" style="7" customWidth="1"/>
    <col min="549" max="549" width="1.42578125" style="7" customWidth="1"/>
    <col min="550" max="550" width="7.42578125" style="7" customWidth="1"/>
    <col min="551" max="554" width="5.5703125" style="7" customWidth="1"/>
    <col min="555" max="555" width="1.42578125" style="7" customWidth="1"/>
    <col min="556" max="768" width="11.42578125" style="7"/>
    <col min="769" max="769" width="28.140625" style="7" customWidth="1"/>
    <col min="770" max="770" width="7.140625" style="7" customWidth="1"/>
    <col min="771" max="774" width="5.5703125" style="7" customWidth="1"/>
    <col min="775" max="775" width="1.42578125" style="7" customWidth="1"/>
    <col min="776" max="776" width="7.42578125" style="7" customWidth="1"/>
    <col min="777" max="780" width="5.5703125" style="7" customWidth="1"/>
    <col min="781" max="781" width="1.42578125" style="7" customWidth="1"/>
    <col min="782" max="782" width="6.5703125" style="7" customWidth="1"/>
    <col min="783" max="786" width="5.5703125" style="7" customWidth="1"/>
    <col min="787" max="787" width="1.42578125" style="7" customWidth="1"/>
    <col min="788" max="788" width="7.42578125" style="7" customWidth="1"/>
    <col min="789" max="790" width="5.5703125" style="7" customWidth="1"/>
    <col min="791" max="791" width="6.28515625" style="7" bestFit="1" customWidth="1"/>
    <col min="792" max="792" width="5.5703125" style="7" customWidth="1"/>
    <col min="793" max="793" width="1" style="7" customWidth="1"/>
    <col min="794" max="794" width="7.42578125" style="7" customWidth="1"/>
    <col min="795" max="797" width="5.5703125" style="7" customWidth="1"/>
    <col min="798" max="798" width="6.42578125" style="7" bestFit="1" customWidth="1"/>
    <col min="799" max="799" width="1.42578125" style="7" customWidth="1"/>
    <col min="800" max="800" width="7.42578125" style="7" customWidth="1"/>
    <col min="801" max="804" width="5.5703125" style="7" customWidth="1"/>
    <col min="805" max="805" width="1.42578125" style="7" customWidth="1"/>
    <col min="806" max="806" width="7.42578125" style="7" customWidth="1"/>
    <col min="807" max="810" width="5.5703125" style="7" customWidth="1"/>
    <col min="811" max="811" width="1.42578125" style="7" customWidth="1"/>
    <col min="812" max="1024" width="11.42578125" style="7"/>
    <col min="1025" max="1025" width="28.140625" style="7" customWidth="1"/>
    <col min="1026" max="1026" width="7.140625" style="7" customWidth="1"/>
    <col min="1027" max="1030" width="5.5703125" style="7" customWidth="1"/>
    <col min="1031" max="1031" width="1.42578125" style="7" customWidth="1"/>
    <col min="1032" max="1032" width="7.42578125" style="7" customWidth="1"/>
    <col min="1033" max="1036" width="5.5703125" style="7" customWidth="1"/>
    <col min="1037" max="1037" width="1.42578125" style="7" customWidth="1"/>
    <col min="1038" max="1038" width="6.5703125" style="7" customWidth="1"/>
    <col min="1039" max="1042" width="5.5703125" style="7" customWidth="1"/>
    <col min="1043" max="1043" width="1.42578125" style="7" customWidth="1"/>
    <col min="1044" max="1044" width="7.42578125" style="7" customWidth="1"/>
    <col min="1045" max="1046" width="5.5703125" style="7" customWidth="1"/>
    <col min="1047" max="1047" width="6.28515625" style="7" bestFit="1" customWidth="1"/>
    <col min="1048" max="1048" width="5.5703125" style="7" customWidth="1"/>
    <col min="1049" max="1049" width="1" style="7" customWidth="1"/>
    <col min="1050" max="1050" width="7.42578125" style="7" customWidth="1"/>
    <col min="1051" max="1053" width="5.5703125" style="7" customWidth="1"/>
    <col min="1054" max="1054" width="6.42578125" style="7" bestFit="1" customWidth="1"/>
    <col min="1055" max="1055" width="1.42578125" style="7" customWidth="1"/>
    <col min="1056" max="1056" width="7.42578125" style="7" customWidth="1"/>
    <col min="1057" max="1060" width="5.5703125" style="7" customWidth="1"/>
    <col min="1061" max="1061" width="1.42578125" style="7" customWidth="1"/>
    <col min="1062" max="1062" width="7.42578125" style="7" customWidth="1"/>
    <col min="1063" max="1066" width="5.5703125" style="7" customWidth="1"/>
    <col min="1067" max="1067" width="1.42578125" style="7" customWidth="1"/>
    <col min="1068" max="1280" width="11.42578125" style="7"/>
    <col min="1281" max="1281" width="28.140625" style="7" customWidth="1"/>
    <col min="1282" max="1282" width="7.140625" style="7" customWidth="1"/>
    <col min="1283" max="1286" width="5.5703125" style="7" customWidth="1"/>
    <col min="1287" max="1287" width="1.42578125" style="7" customWidth="1"/>
    <col min="1288" max="1288" width="7.42578125" style="7" customWidth="1"/>
    <col min="1289" max="1292" width="5.5703125" style="7" customWidth="1"/>
    <col min="1293" max="1293" width="1.42578125" style="7" customWidth="1"/>
    <col min="1294" max="1294" width="6.5703125" style="7" customWidth="1"/>
    <col min="1295" max="1298" width="5.5703125" style="7" customWidth="1"/>
    <col min="1299" max="1299" width="1.42578125" style="7" customWidth="1"/>
    <col min="1300" max="1300" width="7.42578125" style="7" customWidth="1"/>
    <col min="1301" max="1302" width="5.5703125" style="7" customWidth="1"/>
    <col min="1303" max="1303" width="6.28515625" style="7" bestFit="1" customWidth="1"/>
    <col min="1304" max="1304" width="5.5703125" style="7" customWidth="1"/>
    <col min="1305" max="1305" width="1" style="7" customWidth="1"/>
    <col min="1306" max="1306" width="7.42578125" style="7" customWidth="1"/>
    <col min="1307" max="1309" width="5.5703125" style="7" customWidth="1"/>
    <col min="1310" max="1310" width="6.42578125" style="7" bestFit="1" customWidth="1"/>
    <col min="1311" max="1311" width="1.42578125" style="7" customWidth="1"/>
    <col min="1312" max="1312" width="7.42578125" style="7" customWidth="1"/>
    <col min="1313" max="1316" width="5.5703125" style="7" customWidth="1"/>
    <col min="1317" max="1317" width="1.42578125" style="7" customWidth="1"/>
    <col min="1318" max="1318" width="7.42578125" style="7" customWidth="1"/>
    <col min="1319" max="1322" width="5.5703125" style="7" customWidth="1"/>
    <col min="1323" max="1323" width="1.42578125" style="7" customWidth="1"/>
    <col min="1324" max="1536" width="11.42578125" style="7"/>
    <col min="1537" max="1537" width="28.140625" style="7" customWidth="1"/>
    <col min="1538" max="1538" width="7.140625" style="7" customWidth="1"/>
    <col min="1539" max="1542" width="5.5703125" style="7" customWidth="1"/>
    <col min="1543" max="1543" width="1.42578125" style="7" customWidth="1"/>
    <col min="1544" max="1544" width="7.42578125" style="7" customWidth="1"/>
    <col min="1545" max="1548" width="5.5703125" style="7" customWidth="1"/>
    <col min="1549" max="1549" width="1.42578125" style="7" customWidth="1"/>
    <col min="1550" max="1550" width="6.5703125" style="7" customWidth="1"/>
    <col min="1551" max="1554" width="5.5703125" style="7" customWidth="1"/>
    <col min="1555" max="1555" width="1.42578125" style="7" customWidth="1"/>
    <col min="1556" max="1556" width="7.42578125" style="7" customWidth="1"/>
    <col min="1557" max="1558" width="5.5703125" style="7" customWidth="1"/>
    <col min="1559" max="1559" width="6.28515625" style="7" bestFit="1" customWidth="1"/>
    <col min="1560" max="1560" width="5.5703125" style="7" customWidth="1"/>
    <col min="1561" max="1561" width="1" style="7" customWidth="1"/>
    <col min="1562" max="1562" width="7.42578125" style="7" customWidth="1"/>
    <col min="1563" max="1565" width="5.5703125" style="7" customWidth="1"/>
    <col min="1566" max="1566" width="6.42578125" style="7" bestFit="1" customWidth="1"/>
    <col min="1567" max="1567" width="1.42578125" style="7" customWidth="1"/>
    <col min="1568" max="1568" width="7.42578125" style="7" customWidth="1"/>
    <col min="1569" max="1572" width="5.5703125" style="7" customWidth="1"/>
    <col min="1573" max="1573" width="1.42578125" style="7" customWidth="1"/>
    <col min="1574" max="1574" width="7.42578125" style="7" customWidth="1"/>
    <col min="1575" max="1578" width="5.5703125" style="7" customWidth="1"/>
    <col min="1579" max="1579" width="1.42578125" style="7" customWidth="1"/>
    <col min="1580" max="1792" width="11.42578125" style="7"/>
    <col min="1793" max="1793" width="28.140625" style="7" customWidth="1"/>
    <col min="1794" max="1794" width="7.140625" style="7" customWidth="1"/>
    <col min="1795" max="1798" width="5.5703125" style="7" customWidth="1"/>
    <col min="1799" max="1799" width="1.42578125" style="7" customWidth="1"/>
    <col min="1800" max="1800" width="7.42578125" style="7" customWidth="1"/>
    <col min="1801" max="1804" width="5.5703125" style="7" customWidth="1"/>
    <col min="1805" max="1805" width="1.42578125" style="7" customWidth="1"/>
    <col min="1806" max="1806" width="6.5703125" style="7" customWidth="1"/>
    <col min="1807" max="1810" width="5.5703125" style="7" customWidth="1"/>
    <col min="1811" max="1811" width="1.42578125" style="7" customWidth="1"/>
    <col min="1812" max="1812" width="7.42578125" style="7" customWidth="1"/>
    <col min="1813" max="1814" width="5.5703125" style="7" customWidth="1"/>
    <col min="1815" max="1815" width="6.28515625" style="7" bestFit="1" customWidth="1"/>
    <col min="1816" max="1816" width="5.5703125" style="7" customWidth="1"/>
    <col min="1817" max="1817" width="1" style="7" customWidth="1"/>
    <col min="1818" max="1818" width="7.42578125" style="7" customWidth="1"/>
    <col min="1819" max="1821" width="5.5703125" style="7" customWidth="1"/>
    <col min="1822" max="1822" width="6.42578125" style="7" bestFit="1" customWidth="1"/>
    <col min="1823" max="1823" width="1.42578125" style="7" customWidth="1"/>
    <col min="1824" max="1824" width="7.42578125" style="7" customWidth="1"/>
    <col min="1825" max="1828" width="5.5703125" style="7" customWidth="1"/>
    <col min="1829" max="1829" width="1.42578125" style="7" customWidth="1"/>
    <col min="1830" max="1830" width="7.42578125" style="7" customWidth="1"/>
    <col min="1831" max="1834" width="5.5703125" style="7" customWidth="1"/>
    <col min="1835" max="1835" width="1.42578125" style="7" customWidth="1"/>
    <col min="1836" max="2048" width="11.42578125" style="7"/>
    <col min="2049" max="2049" width="28.140625" style="7" customWidth="1"/>
    <col min="2050" max="2050" width="7.140625" style="7" customWidth="1"/>
    <col min="2051" max="2054" width="5.5703125" style="7" customWidth="1"/>
    <col min="2055" max="2055" width="1.42578125" style="7" customWidth="1"/>
    <col min="2056" max="2056" width="7.42578125" style="7" customWidth="1"/>
    <col min="2057" max="2060" width="5.5703125" style="7" customWidth="1"/>
    <col min="2061" max="2061" width="1.42578125" style="7" customWidth="1"/>
    <col min="2062" max="2062" width="6.5703125" style="7" customWidth="1"/>
    <col min="2063" max="2066" width="5.5703125" style="7" customWidth="1"/>
    <col min="2067" max="2067" width="1.42578125" style="7" customWidth="1"/>
    <col min="2068" max="2068" width="7.42578125" style="7" customWidth="1"/>
    <col min="2069" max="2070" width="5.5703125" style="7" customWidth="1"/>
    <col min="2071" max="2071" width="6.28515625" style="7" bestFit="1" customWidth="1"/>
    <col min="2072" max="2072" width="5.5703125" style="7" customWidth="1"/>
    <col min="2073" max="2073" width="1" style="7" customWidth="1"/>
    <col min="2074" max="2074" width="7.42578125" style="7" customWidth="1"/>
    <col min="2075" max="2077" width="5.5703125" style="7" customWidth="1"/>
    <col min="2078" max="2078" width="6.42578125" style="7" bestFit="1" customWidth="1"/>
    <col min="2079" max="2079" width="1.42578125" style="7" customWidth="1"/>
    <col min="2080" max="2080" width="7.42578125" style="7" customWidth="1"/>
    <col min="2081" max="2084" width="5.5703125" style="7" customWidth="1"/>
    <col min="2085" max="2085" width="1.42578125" style="7" customWidth="1"/>
    <col min="2086" max="2086" width="7.42578125" style="7" customWidth="1"/>
    <col min="2087" max="2090" width="5.5703125" style="7" customWidth="1"/>
    <col min="2091" max="2091" width="1.42578125" style="7" customWidth="1"/>
    <col min="2092" max="2304" width="11.42578125" style="7"/>
    <col min="2305" max="2305" width="28.140625" style="7" customWidth="1"/>
    <col min="2306" max="2306" width="7.140625" style="7" customWidth="1"/>
    <col min="2307" max="2310" width="5.5703125" style="7" customWidth="1"/>
    <col min="2311" max="2311" width="1.42578125" style="7" customWidth="1"/>
    <col min="2312" max="2312" width="7.42578125" style="7" customWidth="1"/>
    <col min="2313" max="2316" width="5.5703125" style="7" customWidth="1"/>
    <col min="2317" max="2317" width="1.42578125" style="7" customWidth="1"/>
    <col min="2318" max="2318" width="6.5703125" style="7" customWidth="1"/>
    <col min="2319" max="2322" width="5.5703125" style="7" customWidth="1"/>
    <col min="2323" max="2323" width="1.42578125" style="7" customWidth="1"/>
    <col min="2324" max="2324" width="7.42578125" style="7" customWidth="1"/>
    <col min="2325" max="2326" width="5.5703125" style="7" customWidth="1"/>
    <col min="2327" max="2327" width="6.28515625" style="7" bestFit="1" customWidth="1"/>
    <col min="2328" max="2328" width="5.5703125" style="7" customWidth="1"/>
    <col min="2329" max="2329" width="1" style="7" customWidth="1"/>
    <col min="2330" max="2330" width="7.42578125" style="7" customWidth="1"/>
    <col min="2331" max="2333" width="5.5703125" style="7" customWidth="1"/>
    <col min="2334" max="2334" width="6.42578125" style="7" bestFit="1" customWidth="1"/>
    <col min="2335" max="2335" width="1.42578125" style="7" customWidth="1"/>
    <col min="2336" max="2336" width="7.42578125" style="7" customWidth="1"/>
    <col min="2337" max="2340" width="5.5703125" style="7" customWidth="1"/>
    <col min="2341" max="2341" width="1.42578125" style="7" customWidth="1"/>
    <col min="2342" max="2342" width="7.42578125" style="7" customWidth="1"/>
    <col min="2343" max="2346" width="5.5703125" style="7" customWidth="1"/>
    <col min="2347" max="2347" width="1.42578125" style="7" customWidth="1"/>
    <col min="2348" max="2560" width="11.42578125" style="7"/>
    <col min="2561" max="2561" width="28.140625" style="7" customWidth="1"/>
    <col min="2562" max="2562" width="7.140625" style="7" customWidth="1"/>
    <col min="2563" max="2566" width="5.5703125" style="7" customWidth="1"/>
    <col min="2567" max="2567" width="1.42578125" style="7" customWidth="1"/>
    <col min="2568" max="2568" width="7.42578125" style="7" customWidth="1"/>
    <col min="2569" max="2572" width="5.5703125" style="7" customWidth="1"/>
    <col min="2573" max="2573" width="1.42578125" style="7" customWidth="1"/>
    <col min="2574" max="2574" width="6.5703125" style="7" customWidth="1"/>
    <col min="2575" max="2578" width="5.5703125" style="7" customWidth="1"/>
    <col min="2579" max="2579" width="1.42578125" style="7" customWidth="1"/>
    <col min="2580" max="2580" width="7.42578125" style="7" customWidth="1"/>
    <col min="2581" max="2582" width="5.5703125" style="7" customWidth="1"/>
    <col min="2583" max="2583" width="6.28515625" style="7" bestFit="1" customWidth="1"/>
    <col min="2584" max="2584" width="5.5703125" style="7" customWidth="1"/>
    <col min="2585" max="2585" width="1" style="7" customWidth="1"/>
    <col min="2586" max="2586" width="7.42578125" style="7" customWidth="1"/>
    <col min="2587" max="2589" width="5.5703125" style="7" customWidth="1"/>
    <col min="2590" max="2590" width="6.42578125" style="7" bestFit="1" customWidth="1"/>
    <col min="2591" max="2591" width="1.42578125" style="7" customWidth="1"/>
    <col min="2592" max="2592" width="7.42578125" style="7" customWidth="1"/>
    <col min="2593" max="2596" width="5.5703125" style="7" customWidth="1"/>
    <col min="2597" max="2597" width="1.42578125" style="7" customWidth="1"/>
    <col min="2598" max="2598" width="7.42578125" style="7" customWidth="1"/>
    <col min="2599" max="2602" width="5.5703125" style="7" customWidth="1"/>
    <col min="2603" max="2603" width="1.42578125" style="7" customWidth="1"/>
    <col min="2604" max="2816" width="11.42578125" style="7"/>
    <col min="2817" max="2817" width="28.140625" style="7" customWidth="1"/>
    <col min="2818" max="2818" width="7.140625" style="7" customWidth="1"/>
    <col min="2819" max="2822" width="5.5703125" style="7" customWidth="1"/>
    <col min="2823" max="2823" width="1.42578125" style="7" customWidth="1"/>
    <col min="2824" max="2824" width="7.42578125" style="7" customWidth="1"/>
    <col min="2825" max="2828" width="5.5703125" style="7" customWidth="1"/>
    <col min="2829" max="2829" width="1.42578125" style="7" customWidth="1"/>
    <col min="2830" max="2830" width="6.5703125" style="7" customWidth="1"/>
    <col min="2831" max="2834" width="5.5703125" style="7" customWidth="1"/>
    <col min="2835" max="2835" width="1.42578125" style="7" customWidth="1"/>
    <col min="2836" max="2836" width="7.42578125" style="7" customWidth="1"/>
    <col min="2837" max="2838" width="5.5703125" style="7" customWidth="1"/>
    <col min="2839" max="2839" width="6.28515625" style="7" bestFit="1" customWidth="1"/>
    <col min="2840" max="2840" width="5.5703125" style="7" customWidth="1"/>
    <col min="2841" max="2841" width="1" style="7" customWidth="1"/>
    <col min="2842" max="2842" width="7.42578125" style="7" customWidth="1"/>
    <col min="2843" max="2845" width="5.5703125" style="7" customWidth="1"/>
    <col min="2846" max="2846" width="6.42578125" style="7" bestFit="1" customWidth="1"/>
    <col min="2847" max="2847" width="1.42578125" style="7" customWidth="1"/>
    <col min="2848" max="2848" width="7.42578125" style="7" customWidth="1"/>
    <col min="2849" max="2852" width="5.5703125" style="7" customWidth="1"/>
    <col min="2853" max="2853" width="1.42578125" style="7" customWidth="1"/>
    <col min="2854" max="2854" width="7.42578125" style="7" customWidth="1"/>
    <col min="2855" max="2858" width="5.5703125" style="7" customWidth="1"/>
    <col min="2859" max="2859" width="1.42578125" style="7" customWidth="1"/>
    <col min="2860" max="3072" width="11.42578125" style="7"/>
    <col min="3073" max="3073" width="28.140625" style="7" customWidth="1"/>
    <col min="3074" max="3074" width="7.140625" style="7" customWidth="1"/>
    <col min="3075" max="3078" width="5.5703125" style="7" customWidth="1"/>
    <col min="3079" max="3079" width="1.42578125" style="7" customWidth="1"/>
    <col min="3080" max="3080" width="7.42578125" style="7" customWidth="1"/>
    <col min="3081" max="3084" width="5.5703125" style="7" customWidth="1"/>
    <col min="3085" max="3085" width="1.42578125" style="7" customWidth="1"/>
    <col min="3086" max="3086" width="6.5703125" style="7" customWidth="1"/>
    <col min="3087" max="3090" width="5.5703125" style="7" customWidth="1"/>
    <col min="3091" max="3091" width="1.42578125" style="7" customWidth="1"/>
    <col min="3092" max="3092" width="7.42578125" style="7" customWidth="1"/>
    <col min="3093" max="3094" width="5.5703125" style="7" customWidth="1"/>
    <col min="3095" max="3095" width="6.28515625" style="7" bestFit="1" customWidth="1"/>
    <col min="3096" max="3096" width="5.5703125" style="7" customWidth="1"/>
    <col min="3097" max="3097" width="1" style="7" customWidth="1"/>
    <col min="3098" max="3098" width="7.42578125" style="7" customWidth="1"/>
    <col min="3099" max="3101" width="5.5703125" style="7" customWidth="1"/>
    <col min="3102" max="3102" width="6.42578125" style="7" bestFit="1" customWidth="1"/>
    <col min="3103" max="3103" width="1.42578125" style="7" customWidth="1"/>
    <col min="3104" max="3104" width="7.42578125" style="7" customWidth="1"/>
    <col min="3105" max="3108" width="5.5703125" style="7" customWidth="1"/>
    <col min="3109" max="3109" width="1.42578125" style="7" customWidth="1"/>
    <col min="3110" max="3110" width="7.42578125" style="7" customWidth="1"/>
    <col min="3111" max="3114" width="5.5703125" style="7" customWidth="1"/>
    <col min="3115" max="3115" width="1.42578125" style="7" customWidth="1"/>
    <col min="3116" max="3328" width="11.42578125" style="7"/>
    <col min="3329" max="3329" width="28.140625" style="7" customWidth="1"/>
    <col min="3330" max="3330" width="7.140625" style="7" customWidth="1"/>
    <col min="3331" max="3334" width="5.5703125" style="7" customWidth="1"/>
    <col min="3335" max="3335" width="1.42578125" style="7" customWidth="1"/>
    <col min="3336" max="3336" width="7.42578125" style="7" customWidth="1"/>
    <col min="3337" max="3340" width="5.5703125" style="7" customWidth="1"/>
    <col min="3341" max="3341" width="1.42578125" style="7" customWidth="1"/>
    <col min="3342" max="3342" width="6.5703125" style="7" customWidth="1"/>
    <col min="3343" max="3346" width="5.5703125" style="7" customWidth="1"/>
    <col min="3347" max="3347" width="1.42578125" style="7" customWidth="1"/>
    <col min="3348" max="3348" width="7.42578125" style="7" customWidth="1"/>
    <col min="3349" max="3350" width="5.5703125" style="7" customWidth="1"/>
    <col min="3351" max="3351" width="6.28515625" style="7" bestFit="1" customWidth="1"/>
    <col min="3352" max="3352" width="5.5703125" style="7" customWidth="1"/>
    <col min="3353" max="3353" width="1" style="7" customWidth="1"/>
    <col min="3354" max="3354" width="7.42578125" style="7" customWidth="1"/>
    <col min="3355" max="3357" width="5.5703125" style="7" customWidth="1"/>
    <col min="3358" max="3358" width="6.42578125" style="7" bestFit="1" customWidth="1"/>
    <col min="3359" max="3359" width="1.42578125" style="7" customWidth="1"/>
    <col min="3360" max="3360" width="7.42578125" style="7" customWidth="1"/>
    <col min="3361" max="3364" width="5.5703125" style="7" customWidth="1"/>
    <col min="3365" max="3365" width="1.42578125" style="7" customWidth="1"/>
    <col min="3366" max="3366" width="7.42578125" style="7" customWidth="1"/>
    <col min="3367" max="3370" width="5.5703125" style="7" customWidth="1"/>
    <col min="3371" max="3371" width="1.42578125" style="7" customWidth="1"/>
    <col min="3372" max="3584" width="11.42578125" style="7"/>
    <col min="3585" max="3585" width="28.140625" style="7" customWidth="1"/>
    <col min="3586" max="3586" width="7.140625" style="7" customWidth="1"/>
    <col min="3587" max="3590" width="5.5703125" style="7" customWidth="1"/>
    <col min="3591" max="3591" width="1.42578125" style="7" customWidth="1"/>
    <col min="3592" max="3592" width="7.42578125" style="7" customWidth="1"/>
    <col min="3593" max="3596" width="5.5703125" style="7" customWidth="1"/>
    <col min="3597" max="3597" width="1.42578125" style="7" customWidth="1"/>
    <col min="3598" max="3598" width="6.5703125" style="7" customWidth="1"/>
    <col min="3599" max="3602" width="5.5703125" style="7" customWidth="1"/>
    <col min="3603" max="3603" width="1.42578125" style="7" customWidth="1"/>
    <col min="3604" max="3604" width="7.42578125" style="7" customWidth="1"/>
    <col min="3605" max="3606" width="5.5703125" style="7" customWidth="1"/>
    <col min="3607" max="3607" width="6.28515625" style="7" bestFit="1" customWidth="1"/>
    <col min="3608" max="3608" width="5.5703125" style="7" customWidth="1"/>
    <col min="3609" max="3609" width="1" style="7" customWidth="1"/>
    <col min="3610" max="3610" width="7.42578125" style="7" customWidth="1"/>
    <col min="3611" max="3613" width="5.5703125" style="7" customWidth="1"/>
    <col min="3614" max="3614" width="6.42578125" style="7" bestFit="1" customWidth="1"/>
    <col min="3615" max="3615" width="1.42578125" style="7" customWidth="1"/>
    <col min="3616" max="3616" width="7.42578125" style="7" customWidth="1"/>
    <col min="3617" max="3620" width="5.5703125" style="7" customWidth="1"/>
    <col min="3621" max="3621" width="1.42578125" style="7" customWidth="1"/>
    <col min="3622" max="3622" width="7.42578125" style="7" customWidth="1"/>
    <col min="3623" max="3626" width="5.5703125" style="7" customWidth="1"/>
    <col min="3627" max="3627" width="1.42578125" style="7" customWidth="1"/>
    <col min="3628" max="3840" width="11.42578125" style="7"/>
    <col min="3841" max="3841" width="28.140625" style="7" customWidth="1"/>
    <col min="3842" max="3842" width="7.140625" style="7" customWidth="1"/>
    <col min="3843" max="3846" width="5.5703125" style="7" customWidth="1"/>
    <col min="3847" max="3847" width="1.42578125" style="7" customWidth="1"/>
    <col min="3848" max="3848" width="7.42578125" style="7" customWidth="1"/>
    <col min="3849" max="3852" width="5.5703125" style="7" customWidth="1"/>
    <col min="3853" max="3853" width="1.42578125" style="7" customWidth="1"/>
    <col min="3854" max="3854" width="6.5703125" style="7" customWidth="1"/>
    <col min="3855" max="3858" width="5.5703125" style="7" customWidth="1"/>
    <col min="3859" max="3859" width="1.42578125" style="7" customWidth="1"/>
    <col min="3860" max="3860" width="7.42578125" style="7" customWidth="1"/>
    <col min="3861" max="3862" width="5.5703125" style="7" customWidth="1"/>
    <col min="3863" max="3863" width="6.28515625" style="7" bestFit="1" customWidth="1"/>
    <col min="3864" max="3864" width="5.5703125" style="7" customWidth="1"/>
    <col min="3865" max="3865" width="1" style="7" customWidth="1"/>
    <col min="3866" max="3866" width="7.42578125" style="7" customWidth="1"/>
    <col min="3867" max="3869" width="5.5703125" style="7" customWidth="1"/>
    <col min="3870" max="3870" width="6.42578125" style="7" bestFit="1" customWidth="1"/>
    <col min="3871" max="3871" width="1.42578125" style="7" customWidth="1"/>
    <col min="3872" max="3872" width="7.42578125" style="7" customWidth="1"/>
    <col min="3873" max="3876" width="5.5703125" style="7" customWidth="1"/>
    <col min="3877" max="3877" width="1.42578125" style="7" customWidth="1"/>
    <col min="3878" max="3878" width="7.42578125" style="7" customWidth="1"/>
    <col min="3879" max="3882" width="5.5703125" style="7" customWidth="1"/>
    <col min="3883" max="3883" width="1.42578125" style="7" customWidth="1"/>
    <col min="3884" max="4096" width="11.42578125" style="7"/>
    <col min="4097" max="4097" width="28.140625" style="7" customWidth="1"/>
    <col min="4098" max="4098" width="7.140625" style="7" customWidth="1"/>
    <col min="4099" max="4102" width="5.5703125" style="7" customWidth="1"/>
    <col min="4103" max="4103" width="1.42578125" style="7" customWidth="1"/>
    <col min="4104" max="4104" width="7.42578125" style="7" customWidth="1"/>
    <col min="4105" max="4108" width="5.5703125" style="7" customWidth="1"/>
    <col min="4109" max="4109" width="1.42578125" style="7" customWidth="1"/>
    <col min="4110" max="4110" width="6.5703125" style="7" customWidth="1"/>
    <col min="4111" max="4114" width="5.5703125" style="7" customWidth="1"/>
    <col min="4115" max="4115" width="1.42578125" style="7" customWidth="1"/>
    <col min="4116" max="4116" width="7.42578125" style="7" customWidth="1"/>
    <col min="4117" max="4118" width="5.5703125" style="7" customWidth="1"/>
    <col min="4119" max="4119" width="6.28515625" style="7" bestFit="1" customWidth="1"/>
    <col min="4120" max="4120" width="5.5703125" style="7" customWidth="1"/>
    <col min="4121" max="4121" width="1" style="7" customWidth="1"/>
    <col min="4122" max="4122" width="7.42578125" style="7" customWidth="1"/>
    <col min="4123" max="4125" width="5.5703125" style="7" customWidth="1"/>
    <col min="4126" max="4126" width="6.42578125" style="7" bestFit="1" customWidth="1"/>
    <col min="4127" max="4127" width="1.42578125" style="7" customWidth="1"/>
    <col min="4128" max="4128" width="7.42578125" style="7" customWidth="1"/>
    <col min="4129" max="4132" width="5.5703125" style="7" customWidth="1"/>
    <col min="4133" max="4133" width="1.42578125" style="7" customWidth="1"/>
    <col min="4134" max="4134" width="7.42578125" style="7" customWidth="1"/>
    <col min="4135" max="4138" width="5.5703125" style="7" customWidth="1"/>
    <col min="4139" max="4139" width="1.42578125" style="7" customWidth="1"/>
    <col min="4140" max="4352" width="11.42578125" style="7"/>
    <col min="4353" max="4353" width="28.140625" style="7" customWidth="1"/>
    <col min="4354" max="4354" width="7.140625" style="7" customWidth="1"/>
    <col min="4355" max="4358" width="5.5703125" style="7" customWidth="1"/>
    <col min="4359" max="4359" width="1.42578125" style="7" customWidth="1"/>
    <col min="4360" max="4360" width="7.42578125" style="7" customWidth="1"/>
    <col min="4361" max="4364" width="5.5703125" style="7" customWidth="1"/>
    <col min="4365" max="4365" width="1.42578125" style="7" customWidth="1"/>
    <col min="4366" max="4366" width="6.5703125" style="7" customWidth="1"/>
    <col min="4367" max="4370" width="5.5703125" style="7" customWidth="1"/>
    <col min="4371" max="4371" width="1.42578125" style="7" customWidth="1"/>
    <col min="4372" max="4372" width="7.42578125" style="7" customWidth="1"/>
    <col min="4373" max="4374" width="5.5703125" style="7" customWidth="1"/>
    <col min="4375" max="4375" width="6.28515625" style="7" bestFit="1" customWidth="1"/>
    <col min="4376" max="4376" width="5.5703125" style="7" customWidth="1"/>
    <col min="4377" max="4377" width="1" style="7" customWidth="1"/>
    <col min="4378" max="4378" width="7.42578125" style="7" customWidth="1"/>
    <col min="4379" max="4381" width="5.5703125" style="7" customWidth="1"/>
    <col min="4382" max="4382" width="6.42578125" style="7" bestFit="1" customWidth="1"/>
    <col min="4383" max="4383" width="1.42578125" style="7" customWidth="1"/>
    <col min="4384" max="4384" width="7.42578125" style="7" customWidth="1"/>
    <col min="4385" max="4388" width="5.5703125" style="7" customWidth="1"/>
    <col min="4389" max="4389" width="1.42578125" style="7" customWidth="1"/>
    <col min="4390" max="4390" width="7.42578125" style="7" customWidth="1"/>
    <col min="4391" max="4394" width="5.5703125" style="7" customWidth="1"/>
    <col min="4395" max="4395" width="1.42578125" style="7" customWidth="1"/>
    <col min="4396" max="4608" width="11.42578125" style="7"/>
    <col min="4609" max="4609" width="28.140625" style="7" customWidth="1"/>
    <col min="4610" max="4610" width="7.140625" style="7" customWidth="1"/>
    <col min="4611" max="4614" width="5.5703125" style="7" customWidth="1"/>
    <col min="4615" max="4615" width="1.42578125" style="7" customWidth="1"/>
    <col min="4616" max="4616" width="7.42578125" style="7" customWidth="1"/>
    <col min="4617" max="4620" width="5.5703125" style="7" customWidth="1"/>
    <col min="4621" max="4621" width="1.42578125" style="7" customWidth="1"/>
    <col min="4622" max="4622" width="6.5703125" style="7" customWidth="1"/>
    <col min="4623" max="4626" width="5.5703125" style="7" customWidth="1"/>
    <col min="4627" max="4627" width="1.42578125" style="7" customWidth="1"/>
    <col min="4628" max="4628" width="7.42578125" style="7" customWidth="1"/>
    <col min="4629" max="4630" width="5.5703125" style="7" customWidth="1"/>
    <col min="4631" max="4631" width="6.28515625" style="7" bestFit="1" customWidth="1"/>
    <col min="4632" max="4632" width="5.5703125" style="7" customWidth="1"/>
    <col min="4633" max="4633" width="1" style="7" customWidth="1"/>
    <col min="4634" max="4634" width="7.42578125" style="7" customWidth="1"/>
    <col min="4635" max="4637" width="5.5703125" style="7" customWidth="1"/>
    <col min="4638" max="4638" width="6.42578125" style="7" bestFit="1" customWidth="1"/>
    <col min="4639" max="4639" width="1.42578125" style="7" customWidth="1"/>
    <col min="4640" max="4640" width="7.42578125" style="7" customWidth="1"/>
    <col min="4641" max="4644" width="5.5703125" style="7" customWidth="1"/>
    <col min="4645" max="4645" width="1.42578125" style="7" customWidth="1"/>
    <col min="4646" max="4646" width="7.42578125" style="7" customWidth="1"/>
    <col min="4647" max="4650" width="5.5703125" style="7" customWidth="1"/>
    <col min="4651" max="4651" width="1.42578125" style="7" customWidth="1"/>
    <col min="4652" max="4864" width="11.42578125" style="7"/>
    <col min="4865" max="4865" width="28.140625" style="7" customWidth="1"/>
    <col min="4866" max="4866" width="7.140625" style="7" customWidth="1"/>
    <col min="4867" max="4870" width="5.5703125" style="7" customWidth="1"/>
    <col min="4871" max="4871" width="1.42578125" style="7" customWidth="1"/>
    <col min="4872" max="4872" width="7.42578125" style="7" customWidth="1"/>
    <col min="4873" max="4876" width="5.5703125" style="7" customWidth="1"/>
    <col min="4877" max="4877" width="1.42578125" style="7" customWidth="1"/>
    <col min="4878" max="4878" width="6.5703125" style="7" customWidth="1"/>
    <col min="4879" max="4882" width="5.5703125" style="7" customWidth="1"/>
    <col min="4883" max="4883" width="1.42578125" style="7" customWidth="1"/>
    <col min="4884" max="4884" width="7.42578125" style="7" customWidth="1"/>
    <col min="4885" max="4886" width="5.5703125" style="7" customWidth="1"/>
    <col min="4887" max="4887" width="6.28515625" style="7" bestFit="1" customWidth="1"/>
    <col min="4888" max="4888" width="5.5703125" style="7" customWidth="1"/>
    <col min="4889" max="4889" width="1" style="7" customWidth="1"/>
    <col min="4890" max="4890" width="7.42578125" style="7" customWidth="1"/>
    <col min="4891" max="4893" width="5.5703125" style="7" customWidth="1"/>
    <col min="4894" max="4894" width="6.42578125" style="7" bestFit="1" customWidth="1"/>
    <col min="4895" max="4895" width="1.42578125" style="7" customWidth="1"/>
    <col min="4896" max="4896" width="7.42578125" style="7" customWidth="1"/>
    <col min="4897" max="4900" width="5.5703125" style="7" customWidth="1"/>
    <col min="4901" max="4901" width="1.42578125" style="7" customWidth="1"/>
    <col min="4902" max="4902" width="7.42578125" style="7" customWidth="1"/>
    <col min="4903" max="4906" width="5.5703125" style="7" customWidth="1"/>
    <col min="4907" max="4907" width="1.42578125" style="7" customWidth="1"/>
    <col min="4908" max="5120" width="11.42578125" style="7"/>
    <col min="5121" max="5121" width="28.140625" style="7" customWidth="1"/>
    <col min="5122" max="5122" width="7.140625" style="7" customWidth="1"/>
    <col min="5123" max="5126" width="5.5703125" style="7" customWidth="1"/>
    <col min="5127" max="5127" width="1.42578125" style="7" customWidth="1"/>
    <col min="5128" max="5128" width="7.42578125" style="7" customWidth="1"/>
    <col min="5129" max="5132" width="5.5703125" style="7" customWidth="1"/>
    <col min="5133" max="5133" width="1.42578125" style="7" customWidth="1"/>
    <col min="5134" max="5134" width="6.5703125" style="7" customWidth="1"/>
    <col min="5135" max="5138" width="5.5703125" style="7" customWidth="1"/>
    <col min="5139" max="5139" width="1.42578125" style="7" customWidth="1"/>
    <col min="5140" max="5140" width="7.42578125" style="7" customWidth="1"/>
    <col min="5141" max="5142" width="5.5703125" style="7" customWidth="1"/>
    <col min="5143" max="5143" width="6.28515625" style="7" bestFit="1" customWidth="1"/>
    <col min="5144" max="5144" width="5.5703125" style="7" customWidth="1"/>
    <col min="5145" max="5145" width="1" style="7" customWidth="1"/>
    <col min="5146" max="5146" width="7.42578125" style="7" customWidth="1"/>
    <col min="5147" max="5149" width="5.5703125" style="7" customWidth="1"/>
    <col min="5150" max="5150" width="6.42578125" style="7" bestFit="1" customWidth="1"/>
    <col min="5151" max="5151" width="1.42578125" style="7" customWidth="1"/>
    <col min="5152" max="5152" width="7.42578125" style="7" customWidth="1"/>
    <col min="5153" max="5156" width="5.5703125" style="7" customWidth="1"/>
    <col min="5157" max="5157" width="1.42578125" style="7" customWidth="1"/>
    <col min="5158" max="5158" width="7.42578125" style="7" customWidth="1"/>
    <col min="5159" max="5162" width="5.5703125" style="7" customWidth="1"/>
    <col min="5163" max="5163" width="1.42578125" style="7" customWidth="1"/>
    <col min="5164" max="5376" width="11.42578125" style="7"/>
    <col min="5377" max="5377" width="28.140625" style="7" customWidth="1"/>
    <col min="5378" max="5378" width="7.140625" style="7" customWidth="1"/>
    <col min="5379" max="5382" width="5.5703125" style="7" customWidth="1"/>
    <col min="5383" max="5383" width="1.42578125" style="7" customWidth="1"/>
    <col min="5384" max="5384" width="7.42578125" style="7" customWidth="1"/>
    <col min="5385" max="5388" width="5.5703125" style="7" customWidth="1"/>
    <col min="5389" max="5389" width="1.42578125" style="7" customWidth="1"/>
    <col min="5390" max="5390" width="6.5703125" style="7" customWidth="1"/>
    <col min="5391" max="5394" width="5.5703125" style="7" customWidth="1"/>
    <col min="5395" max="5395" width="1.42578125" style="7" customWidth="1"/>
    <col min="5396" max="5396" width="7.42578125" style="7" customWidth="1"/>
    <col min="5397" max="5398" width="5.5703125" style="7" customWidth="1"/>
    <col min="5399" max="5399" width="6.28515625" style="7" bestFit="1" customWidth="1"/>
    <col min="5400" max="5400" width="5.5703125" style="7" customWidth="1"/>
    <col min="5401" max="5401" width="1" style="7" customWidth="1"/>
    <col min="5402" max="5402" width="7.42578125" style="7" customWidth="1"/>
    <col min="5403" max="5405" width="5.5703125" style="7" customWidth="1"/>
    <col min="5406" max="5406" width="6.42578125" style="7" bestFit="1" customWidth="1"/>
    <col min="5407" max="5407" width="1.42578125" style="7" customWidth="1"/>
    <col min="5408" max="5408" width="7.42578125" style="7" customWidth="1"/>
    <col min="5409" max="5412" width="5.5703125" style="7" customWidth="1"/>
    <col min="5413" max="5413" width="1.42578125" style="7" customWidth="1"/>
    <col min="5414" max="5414" width="7.42578125" style="7" customWidth="1"/>
    <col min="5415" max="5418" width="5.5703125" style="7" customWidth="1"/>
    <col min="5419" max="5419" width="1.42578125" style="7" customWidth="1"/>
    <col min="5420" max="5632" width="11.42578125" style="7"/>
    <col min="5633" max="5633" width="28.140625" style="7" customWidth="1"/>
    <col min="5634" max="5634" width="7.140625" style="7" customWidth="1"/>
    <col min="5635" max="5638" width="5.5703125" style="7" customWidth="1"/>
    <col min="5639" max="5639" width="1.42578125" style="7" customWidth="1"/>
    <col min="5640" max="5640" width="7.42578125" style="7" customWidth="1"/>
    <col min="5641" max="5644" width="5.5703125" style="7" customWidth="1"/>
    <col min="5645" max="5645" width="1.42578125" style="7" customWidth="1"/>
    <col min="5646" max="5646" width="6.5703125" style="7" customWidth="1"/>
    <col min="5647" max="5650" width="5.5703125" style="7" customWidth="1"/>
    <col min="5651" max="5651" width="1.42578125" style="7" customWidth="1"/>
    <col min="5652" max="5652" width="7.42578125" style="7" customWidth="1"/>
    <col min="5653" max="5654" width="5.5703125" style="7" customWidth="1"/>
    <col min="5655" max="5655" width="6.28515625" style="7" bestFit="1" customWidth="1"/>
    <col min="5656" max="5656" width="5.5703125" style="7" customWidth="1"/>
    <col min="5657" max="5657" width="1" style="7" customWidth="1"/>
    <col min="5658" max="5658" width="7.42578125" style="7" customWidth="1"/>
    <col min="5659" max="5661" width="5.5703125" style="7" customWidth="1"/>
    <col min="5662" max="5662" width="6.42578125" style="7" bestFit="1" customWidth="1"/>
    <col min="5663" max="5663" width="1.42578125" style="7" customWidth="1"/>
    <col min="5664" max="5664" width="7.42578125" style="7" customWidth="1"/>
    <col min="5665" max="5668" width="5.5703125" style="7" customWidth="1"/>
    <col min="5669" max="5669" width="1.42578125" style="7" customWidth="1"/>
    <col min="5670" max="5670" width="7.42578125" style="7" customWidth="1"/>
    <col min="5671" max="5674" width="5.5703125" style="7" customWidth="1"/>
    <col min="5675" max="5675" width="1.42578125" style="7" customWidth="1"/>
    <col min="5676" max="5888" width="11.42578125" style="7"/>
    <col min="5889" max="5889" width="28.140625" style="7" customWidth="1"/>
    <col min="5890" max="5890" width="7.140625" style="7" customWidth="1"/>
    <col min="5891" max="5894" width="5.5703125" style="7" customWidth="1"/>
    <col min="5895" max="5895" width="1.42578125" style="7" customWidth="1"/>
    <col min="5896" max="5896" width="7.42578125" style="7" customWidth="1"/>
    <col min="5897" max="5900" width="5.5703125" style="7" customWidth="1"/>
    <col min="5901" max="5901" width="1.42578125" style="7" customWidth="1"/>
    <col min="5902" max="5902" width="6.5703125" style="7" customWidth="1"/>
    <col min="5903" max="5906" width="5.5703125" style="7" customWidth="1"/>
    <col min="5907" max="5907" width="1.42578125" style="7" customWidth="1"/>
    <col min="5908" max="5908" width="7.42578125" style="7" customWidth="1"/>
    <col min="5909" max="5910" width="5.5703125" style="7" customWidth="1"/>
    <col min="5911" max="5911" width="6.28515625" style="7" bestFit="1" customWidth="1"/>
    <col min="5912" max="5912" width="5.5703125" style="7" customWidth="1"/>
    <col min="5913" max="5913" width="1" style="7" customWidth="1"/>
    <col min="5914" max="5914" width="7.42578125" style="7" customWidth="1"/>
    <col min="5915" max="5917" width="5.5703125" style="7" customWidth="1"/>
    <col min="5918" max="5918" width="6.42578125" style="7" bestFit="1" customWidth="1"/>
    <col min="5919" max="5919" width="1.42578125" style="7" customWidth="1"/>
    <col min="5920" max="5920" width="7.42578125" style="7" customWidth="1"/>
    <col min="5921" max="5924" width="5.5703125" style="7" customWidth="1"/>
    <col min="5925" max="5925" width="1.42578125" style="7" customWidth="1"/>
    <col min="5926" max="5926" width="7.42578125" style="7" customWidth="1"/>
    <col min="5927" max="5930" width="5.5703125" style="7" customWidth="1"/>
    <col min="5931" max="5931" width="1.42578125" style="7" customWidth="1"/>
    <col min="5932" max="6144" width="11.42578125" style="7"/>
    <col min="6145" max="6145" width="28.140625" style="7" customWidth="1"/>
    <col min="6146" max="6146" width="7.140625" style="7" customWidth="1"/>
    <col min="6147" max="6150" width="5.5703125" style="7" customWidth="1"/>
    <col min="6151" max="6151" width="1.42578125" style="7" customWidth="1"/>
    <col min="6152" max="6152" width="7.42578125" style="7" customWidth="1"/>
    <col min="6153" max="6156" width="5.5703125" style="7" customWidth="1"/>
    <col min="6157" max="6157" width="1.42578125" style="7" customWidth="1"/>
    <col min="6158" max="6158" width="6.5703125" style="7" customWidth="1"/>
    <col min="6159" max="6162" width="5.5703125" style="7" customWidth="1"/>
    <col min="6163" max="6163" width="1.42578125" style="7" customWidth="1"/>
    <col min="6164" max="6164" width="7.42578125" style="7" customWidth="1"/>
    <col min="6165" max="6166" width="5.5703125" style="7" customWidth="1"/>
    <col min="6167" max="6167" width="6.28515625" style="7" bestFit="1" customWidth="1"/>
    <col min="6168" max="6168" width="5.5703125" style="7" customWidth="1"/>
    <col min="6169" max="6169" width="1" style="7" customWidth="1"/>
    <col min="6170" max="6170" width="7.42578125" style="7" customWidth="1"/>
    <col min="6171" max="6173" width="5.5703125" style="7" customWidth="1"/>
    <col min="6174" max="6174" width="6.42578125" style="7" bestFit="1" customWidth="1"/>
    <col min="6175" max="6175" width="1.42578125" style="7" customWidth="1"/>
    <col min="6176" max="6176" width="7.42578125" style="7" customWidth="1"/>
    <col min="6177" max="6180" width="5.5703125" style="7" customWidth="1"/>
    <col min="6181" max="6181" width="1.42578125" style="7" customWidth="1"/>
    <col min="6182" max="6182" width="7.42578125" style="7" customWidth="1"/>
    <col min="6183" max="6186" width="5.5703125" style="7" customWidth="1"/>
    <col min="6187" max="6187" width="1.42578125" style="7" customWidth="1"/>
    <col min="6188" max="6400" width="11.42578125" style="7"/>
    <col min="6401" max="6401" width="28.140625" style="7" customWidth="1"/>
    <col min="6402" max="6402" width="7.140625" style="7" customWidth="1"/>
    <col min="6403" max="6406" width="5.5703125" style="7" customWidth="1"/>
    <col min="6407" max="6407" width="1.42578125" style="7" customWidth="1"/>
    <col min="6408" max="6408" width="7.42578125" style="7" customWidth="1"/>
    <col min="6409" max="6412" width="5.5703125" style="7" customWidth="1"/>
    <col min="6413" max="6413" width="1.42578125" style="7" customWidth="1"/>
    <col min="6414" max="6414" width="6.5703125" style="7" customWidth="1"/>
    <col min="6415" max="6418" width="5.5703125" style="7" customWidth="1"/>
    <col min="6419" max="6419" width="1.42578125" style="7" customWidth="1"/>
    <col min="6420" max="6420" width="7.42578125" style="7" customWidth="1"/>
    <col min="6421" max="6422" width="5.5703125" style="7" customWidth="1"/>
    <col min="6423" max="6423" width="6.28515625" style="7" bestFit="1" customWidth="1"/>
    <col min="6424" max="6424" width="5.5703125" style="7" customWidth="1"/>
    <col min="6425" max="6425" width="1" style="7" customWidth="1"/>
    <col min="6426" max="6426" width="7.42578125" style="7" customWidth="1"/>
    <col min="6427" max="6429" width="5.5703125" style="7" customWidth="1"/>
    <col min="6430" max="6430" width="6.42578125" style="7" bestFit="1" customWidth="1"/>
    <col min="6431" max="6431" width="1.42578125" style="7" customWidth="1"/>
    <col min="6432" max="6432" width="7.42578125" style="7" customWidth="1"/>
    <col min="6433" max="6436" width="5.5703125" style="7" customWidth="1"/>
    <col min="6437" max="6437" width="1.42578125" style="7" customWidth="1"/>
    <col min="6438" max="6438" width="7.42578125" style="7" customWidth="1"/>
    <col min="6439" max="6442" width="5.5703125" style="7" customWidth="1"/>
    <col min="6443" max="6443" width="1.42578125" style="7" customWidth="1"/>
    <col min="6444" max="6656" width="11.42578125" style="7"/>
    <col min="6657" max="6657" width="28.140625" style="7" customWidth="1"/>
    <col min="6658" max="6658" width="7.140625" style="7" customWidth="1"/>
    <col min="6659" max="6662" width="5.5703125" style="7" customWidth="1"/>
    <col min="6663" max="6663" width="1.42578125" style="7" customWidth="1"/>
    <col min="6664" max="6664" width="7.42578125" style="7" customWidth="1"/>
    <col min="6665" max="6668" width="5.5703125" style="7" customWidth="1"/>
    <col min="6669" max="6669" width="1.42578125" style="7" customWidth="1"/>
    <col min="6670" max="6670" width="6.5703125" style="7" customWidth="1"/>
    <col min="6671" max="6674" width="5.5703125" style="7" customWidth="1"/>
    <col min="6675" max="6675" width="1.42578125" style="7" customWidth="1"/>
    <col min="6676" max="6676" width="7.42578125" style="7" customWidth="1"/>
    <col min="6677" max="6678" width="5.5703125" style="7" customWidth="1"/>
    <col min="6679" max="6679" width="6.28515625" style="7" bestFit="1" customWidth="1"/>
    <col min="6680" max="6680" width="5.5703125" style="7" customWidth="1"/>
    <col min="6681" max="6681" width="1" style="7" customWidth="1"/>
    <col min="6682" max="6682" width="7.42578125" style="7" customWidth="1"/>
    <col min="6683" max="6685" width="5.5703125" style="7" customWidth="1"/>
    <col min="6686" max="6686" width="6.42578125" style="7" bestFit="1" customWidth="1"/>
    <col min="6687" max="6687" width="1.42578125" style="7" customWidth="1"/>
    <col min="6688" max="6688" width="7.42578125" style="7" customWidth="1"/>
    <col min="6689" max="6692" width="5.5703125" style="7" customWidth="1"/>
    <col min="6693" max="6693" width="1.42578125" style="7" customWidth="1"/>
    <col min="6694" max="6694" width="7.42578125" style="7" customWidth="1"/>
    <col min="6695" max="6698" width="5.5703125" style="7" customWidth="1"/>
    <col min="6699" max="6699" width="1.42578125" style="7" customWidth="1"/>
    <col min="6700" max="6912" width="11.42578125" style="7"/>
    <col min="6913" max="6913" width="28.140625" style="7" customWidth="1"/>
    <col min="6914" max="6914" width="7.140625" style="7" customWidth="1"/>
    <col min="6915" max="6918" width="5.5703125" style="7" customWidth="1"/>
    <col min="6919" max="6919" width="1.42578125" style="7" customWidth="1"/>
    <col min="6920" max="6920" width="7.42578125" style="7" customWidth="1"/>
    <col min="6921" max="6924" width="5.5703125" style="7" customWidth="1"/>
    <col min="6925" max="6925" width="1.42578125" style="7" customWidth="1"/>
    <col min="6926" max="6926" width="6.5703125" style="7" customWidth="1"/>
    <col min="6927" max="6930" width="5.5703125" style="7" customWidth="1"/>
    <col min="6931" max="6931" width="1.42578125" style="7" customWidth="1"/>
    <col min="6932" max="6932" width="7.42578125" style="7" customWidth="1"/>
    <col min="6933" max="6934" width="5.5703125" style="7" customWidth="1"/>
    <col min="6935" max="6935" width="6.28515625" style="7" bestFit="1" customWidth="1"/>
    <col min="6936" max="6936" width="5.5703125" style="7" customWidth="1"/>
    <col min="6937" max="6937" width="1" style="7" customWidth="1"/>
    <col min="6938" max="6938" width="7.42578125" style="7" customWidth="1"/>
    <col min="6939" max="6941" width="5.5703125" style="7" customWidth="1"/>
    <col min="6942" max="6942" width="6.42578125" style="7" bestFit="1" customWidth="1"/>
    <col min="6943" max="6943" width="1.42578125" style="7" customWidth="1"/>
    <col min="6944" max="6944" width="7.42578125" style="7" customWidth="1"/>
    <col min="6945" max="6948" width="5.5703125" style="7" customWidth="1"/>
    <col min="6949" max="6949" width="1.42578125" style="7" customWidth="1"/>
    <col min="6950" max="6950" width="7.42578125" style="7" customWidth="1"/>
    <col min="6951" max="6954" width="5.5703125" style="7" customWidth="1"/>
    <col min="6955" max="6955" width="1.42578125" style="7" customWidth="1"/>
    <col min="6956" max="7168" width="11.42578125" style="7"/>
    <col min="7169" max="7169" width="28.140625" style="7" customWidth="1"/>
    <col min="7170" max="7170" width="7.140625" style="7" customWidth="1"/>
    <col min="7171" max="7174" width="5.5703125" style="7" customWidth="1"/>
    <col min="7175" max="7175" width="1.42578125" style="7" customWidth="1"/>
    <col min="7176" max="7176" width="7.42578125" style="7" customWidth="1"/>
    <col min="7177" max="7180" width="5.5703125" style="7" customWidth="1"/>
    <col min="7181" max="7181" width="1.42578125" style="7" customWidth="1"/>
    <col min="7182" max="7182" width="6.5703125" style="7" customWidth="1"/>
    <col min="7183" max="7186" width="5.5703125" style="7" customWidth="1"/>
    <col min="7187" max="7187" width="1.42578125" style="7" customWidth="1"/>
    <col min="7188" max="7188" width="7.42578125" style="7" customWidth="1"/>
    <col min="7189" max="7190" width="5.5703125" style="7" customWidth="1"/>
    <col min="7191" max="7191" width="6.28515625" style="7" bestFit="1" customWidth="1"/>
    <col min="7192" max="7192" width="5.5703125" style="7" customWidth="1"/>
    <col min="7193" max="7193" width="1" style="7" customWidth="1"/>
    <col min="7194" max="7194" width="7.42578125" style="7" customWidth="1"/>
    <col min="7195" max="7197" width="5.5703125" style="7" customWidth="1"/>
    <col min="7198" max="7198" width="6.42578125" style="7" bestFit="1" customWidth="1"/>
    <col min="7199" max="7199" width="1.42578125" style="7" customWidth="1"/>
    <col min="7200" max="7200" width="7.42578125" style="7" customWidth="1"/>
    <col min="7201" max="7204" width="5.5703125" style="7" customWidth="1"/>
    <col min="7205" max="7205" width="1.42578125" style="7" customWidth="1"/>
    <col min="7206" max="7206" width="7.42578125" style="7" customWidth="1"/>
    <col min="7207" max="7210" width="5.5703125" style="7" customWidth="1"/>
    <col min="7211" max="7211" width="1.42578125" style="7" customWidth="1"/>
    <col min="7212" max="7424" width="11.42578125" style="7"/>
    <col min="7425" max="7425" width="28.140625" style="7" customWidth="1"/>
    <col min="7426" max="7426" width="7.140625" style="7" customWidth="1"/>
    <col min="7427" max="7430" width="5.5703125" style="7" customWidth="1"/>
    <col min="7431" max="7431" width="1.42578125" style="7" customWidth="1"/>
    <col min="7432" max="7432" width="7.42578125" style="7" customWidth="1"/>
    <col min="7433" max="7436" width="5.5703125" style="7" customWidth="1"/>
    <col min="7437" max="7437" width="1.42578125" style="7" customWidth="1"/>
    <col min="7438" max="7438" width="6.5703125" style="7" customWidth="1"/>
    <col min="7439" max="7442" width="5.5703125" style="7" customWidth="1"/>
    <col min="7443" max="7443" width="1.42578125" style="7" customWidth="1"/>
    <col min="7444" max="7444" width="7.42578125" style="7" customWidth="1"/>
    <col min="7445" max="7446" width="5.5703125" style="7" customWidth="1"/>
    <col min="7447" max="7447" width="6.28515625" style="7" bestFit="1" customWidth="1"/>
    <col min="7448" max="7448" width="5.5703125" style="7" customWidth="1"/>
    <col min="7449" max="7449" width="1" style="7" customWidth="1"/>
    <col min="7450" max="7450" width="7.42578125" style="7" customWidth="1"/>
    <col min="7451" max="7453" width="5.5703125" style="7" customWidth="1"/>
    <col min="7454" max="7454" width="6.42578125" style="7" bestFit="1" customWidth="1"/>
    <col min="7455" max="7455" width="1.42578125" style="7" customWidth="1"/>
    <col min="7456" max="7456" width="7.42578125" style="7" customWidth="1"/>
    <col min="7457" max="7460" width="5.5703125" style="7" customWidth="1"/>
    <col min="7461" max="7461" width="1.42578125" style="7" customWidth="1"/>
    <col min="7462" max="7462" width="7.42578125" style="7" customWidth="1"/>
    <col min="7463" max="7466" width="5.5703125" style="7" customWidth="1"/>
    <col min="7467" max="7467" width="1.42578125" style="7" customWidth="1"/>
    <col min="7468" max="7680" width="11.42578125" style="7"/>
    <col min="7681" max="7681" width="28.140625" style="7" customWidth="1"/>
    <col min="7682" max="7682" width="7.140625" style="7" customWidth="1"/>
    <col min="7683" max="7686" width="5.5703125" style="7" customWidth="1"/>
    <col min="7687" max="7687" width="1.42578125" style="7" customWidth="1"/>
    <col min="7688" max="7688" width="7.42578125" style="7" customWidth="1"/>
    <col min="7689" max="7692" width="5.5703125" style="7" customWidth="1"/>
    <col min="7693" max="7693" width="1.42578125" style="7" customWidth="1"/>
    <col min="7694" max="7694" width="6.5703125" style="7" customWidth="1"/>
    <col min="7695" max="7698" width="5.5703125" style="7" customWidth="1"/>
    <col min="7699" max="7699" width="1.42578125" style="7" customWidth="1"/>
    <col min="7700" max="7700" width="7.42578125" style="7" customWidth="1"/>
    <col min="7701" max="7702" width="5.5703125" style="7" customWidth="1"/>
    <col min="7703" max="7703" width="6.28515625" style="7" bestFit="1" customWidth="1"/>
    <col min="7704" max="7704" width="5.5703125" style="7" customWidth="1"/>
    <col min="7705" max="7705" width="1" style="7" customWidth="1"/>
    <col min="7706" max="7706" width="7.42578125" style="7" customWidth="1"/>
    <col min="7707" max="7709" width="5.5703125" style="7" customWidth="1"/>
    <col min="7710" max="7710" width="6.42578125" style="7" bestFit="1" customWidth="1"/>
    <col min="7711" max="7711" width="1.42578125" style="7" customWidth="1"/>
    <col min="7712" max="7712" width="7.42578125" style="7" customWidth="1"/>
    <col min="7713" max="7716" width="5.5703125" style="7" customWidth="1"/>
    <col min="7717" max="7717" width="1.42578125" style="7" customWidth="1"/>
    <col min="7718" max="7718" width="7.42578125" style="7" customWidth="1"/>
    <col min="7719" max="7722" width="5.5703125" style="7" customWidth="1"/>
    <col min="7723" max="7723" width="1.42578125" style="7" customWidth="1"/>
    <col min="7724" max="7936" width="11.42578125" style="7"/>
    <col min="7937" max="7937" width="28.140625" style="7" customWidth="1"/>
    <col min="7938" max="7938" width="7.140625" style="7" customWidth="1"/>
    <col min="7939" max="7942" width="5.5703125" style="7" customWidth="1"/>
    <col min="7943" max="7943" width="1.42578125" style="7" customWidth="1"/>
    <col min="7944" max="7944" width="7.42578125" style="7" customWidth="1"/>
    <col min="7945" max="7948" width="5.5703125" style="7" customWidth="1"/>
    <col min="7949" max="7949" width="1.42578125" style="7" customWidth="1"/>
    <col min="7950" max="7950" width="6.5703125" style="7" customWidth="1"/>
    <col min="7951" max="7954" width="5.5703125" style="7" customWidth="1"/>
    <col min="7955" max="7955" width="1.42578125" style="7" customWidth="1"/>
    <col min="7956" max="7956" width="7.42578125" style="7" customWidth="1"/>
    <col min="7957" max="7958" width="5.5703125" style="7" customWidth="1"/>
    <col min="7959" max="7959" width="6.28515625" style="7" bestFit="1" customWidth="1"/>
    <col min="7960" max="7960" width="5.5703125" style="7" customWidth="1"/>
    <col min="7961" max="7961" width="1" style="7" customWidth="1"/>
    <col min="7962" max="7962" width="7.42578125" style="7" customWidth="1"/>
    <col min="7963" max="7965" width="5.5703125" style="7" customWidth="1"/>
    <col min="7966" max="7966" width="6.42578125" style="7" bestFit="1" customWidth="1"/>
    <col min="7967" max="7967" width="1.42578125" style="7" customWidth="1"/>
    <col min="7968" max="7968" width="7.42578125" style="7" customWidth="1"/>
    <col min="7969" max="7972" width="5.5703125" style="7" customWidth="1"/>
    <col min="7973" max="7973" width="1.42578125" style="7" customWidth="1"/>
    <col min="7974" max="7974" width="7.42578125" style="7" customWidth="1"/>
    <col min="7975" max="7978" width="5.5703125" style="7" customWidth="1"/>
    <col min="7979" max="7979" width="1.42578125" style="7" customWidth="1"/>
    <col min="7980" max="8192" width="11.42578125" style="7"/>
    <col min="8193" max="8193" width="28.140625" style="7" customWidth="1"/>
    <col min="8194" max="8194" width="7.140625" style="7" customWidth="1"/>
    <col min="8195" max="8198" width="5.5703125" style="7" customWidth="1"/>
    <col min="8199" max="8199" width="1.42578125" style="7" customWidth="1"/>
    <col min="8200" max="8200" width="7.42578125" style="7" customWidth="1"/>
    <col min="8201" max="8204" width="5.5703125" style="7" customWidth="1"/>
    <col min="8205" max="8205" width="1.42578125" style="7" customWidth="1"/>
    <col min="8206" max="8206" width="6.5703125" style="7" customWidth="1"/>
    <col min="8207" max="8210" width="5.5703125" style="7" customWidth="1"/>
    <col min="8211" max="8211" width="1.42578125" style="7" customWidth="1"/>
    <col min="8212" max="8212" width="7.42578125" style="7" customWidth="1"/>
    <col min="8213" max="8214" width="5.5703125" style="7" customWidth="1"/>
    <col min="8215" max="8215" width="6.28515625" style="7" bestFit="1" customWidth="1"/>
    <col min="8216" max="8216" width="5.5703125" style="7" customWidth="1"/>
    <col min="8217" max="8217" width="1" style="7" customWidth="1"/>
    <col min="8218" max="8218" width="7.42578125" style="7" customWidth="1"/>
    <col min="8219" max="8221" width="5.5703125" style="7" customWidth="1"/>
    <col min="8222" max="8222" width="6.42578125" style="7" bestFit="1" customWidth="1"/>
    <col min="8223" max="8223" width="1.42578125" style="7" customWidth="1"/>
    <col min="8224" max="8224" width="7.42578125" style="7" customWidth="1"/>
    <col min="8225" max="8228" width="5.5703125" style="7" customWidth="1"/>
    <col min="8229" max="8229" width="1.42578125" style="7" customWidth="1"/>
    <col min="8230" max="8230" width="7.42578125" style="7" customWidth="1"/>
    <col min="8231" max="8234" width="5.5703125" style="7" customWidth="1"/>
    <col min="8235" max="8235" width="1.42578125" style="7" customWidth="1"/>
    <col min="8236" max="8448" width="11.42578125" style="7"/>
    <col min="8449" max="8449" width="28.140625" style="7" customWidth="1"/>
    <col min="8450" max="8450" width="7.140625" style="7" customWidth="1"/>
    <col min="8451" max="8454" width="5.5703125" style="7" customWidth="1"/>
    <col min="8455" max="8455" width="1.42578125" style="7" customWidth="1"/>
    <col min="8456" max="8456" width="7.42578125" style="7" customWidth="1"/>
    <col min="8457" max="8460" width="5.5703125" style="7" customWidth="1"/>
    <col min="8461" max="8461" width="1.42578125" style="7" customWidth="1"/>
    <col min="8462" max="8462" width="6.5703125" style="7" customWidth="1"/>
    <col min="8463" max="8466" width="5.5703125" style="7" customWidth="1"/>
    <col min="8467" max="8467" width="1.42578125" style="7" customWidth="1"/>
    <col min="8468" max="8468" width="7.42578125" style="7" customWidth="1"/>
    <col min="8469" max="8470" width="5.5703125" style="7" customWidth="1"/>
    <col min="8471" max="8471" width="6.28515625" style="7" bestFit="1" customWidth="1"/>
    <col min="8472" max="8472" width="5.5703125" style="7" customWidth="1"/>
    <col min="8473" max="8473" width="1" style="7" customWidth="1"/>
    <col min="8474" max="8474" width="7.42578125" style="7" customWidth="1"/>
    <col min="8475" max="8477" width="5.5703125" style="7" customWidth="1"/>
    <col min="8478" max="8478" width="6.42578125" style="7" bestFit="1" customWidth="1"/>
    <col min="8479" max="8479" width="1.42578125" style="7" customWidth="1"/>
    <col min="8480" max="8480" width="7.42578125" style="7" customWidth="1"/>
    <col min="8481" max="8484" width="5.5703125" style="7" customWidth="1"/>
    <col min="8485" max="8485" width="1.42578125" style="7" customWidth="1"/>
    <col min="8486" max="8486" width="7.42578125" style="7" customWidth="1"/>
    <col min="8487" max="8490" width="5.5703125" style="7" customWidth="1"/>
    <col min="8491" max="8491" width="1.42578125" style="7" customWidth="1"/>
    <col min="8492" max="8704" width="11.42578125" style="7"/>
    <col min="8705" max="8705" width="28.140625" style="7" customWidth="1"/>
    <col min="8706" max="8706" width="7.140625" style="7" customWidth="1"/>
    <col min="8707" max="8710" width="5.5703125" style="7" customWidth="1"/>
    <col min="8711" max="8711" width="1.42578125" style="7" customWidth="1"/>
    <col min="8712" max="8712" width="7.42578125" style="7" customWidth="1"/>
    <col min="8713" max="8716" width="5.5703125" style="7" customWidth="1"/>
    <col min="8717" max="8717" width="1.42578125" style="7" customWidth="1"/>
    <col min="8718" max="8718" width="6.5703125" style="7" customWidth="1"/>
    <col min="8719" max="8722" width="5.5703125" style="7" customWidth="1"/>
    <col min="8723" max="8723" width="1.42578125" style="7" customWidth="1"/>
    <col min="8724" max="8724" width="7.42578125" style="7" customWidth="1"/>
    <col min="8725" max="8726" width="5.5703125" style="7" customWidth="1"/>
    <col min="8727" max="8727" width="6.28515625" style="7" bestFit="1" customWidth="1"/>
    <col min="8728" max="8728" width="5.5703125" style="7" customWidth="1"/>
    <col min="8729" max="8729" width="1" style="7" customWidth="1"/>
    <col min="8730" max="8730" width="7.42578125" style="7" customWidth="1"/>
    <col min="8731" max="8733" width="5.5703125" style="7" customWidth="1"/>
    <col min="8734" max="8734" width="6.42578125" style="7" bestFit="1" customWidth="1"/>
    <col min="8735" max="8735" width="1.42578125" style="7" customWidth="1"/>
    <col min="8736" max="8736" width="7.42578125" style="7" customWidth="1"/>
    <col min="8737" max="8740" width="5.5703125" style="7" customWidth="1"/>
    <col min="8741" max="8741" width="1.42578125" style="7" customWidth="1"/>
    <col min="8742" max="8742" width="7.42578125" style="7" customWidth="1"/>
    <col min="8743" max="8746" width="5.5703125" style="7" customWidth="1"/>
    <col min="8747" max="8747" width="1.42578125" style="7" customWidth="1"/>
    <col min="8748" max="8960" width="11.42578125" style="7"/>
    <col min="8961" max="8961" width="28.140625" style="7" customWidth="1"/>
    <col min="8962" max="8962" width="7.140625" style="7" customWidth="1"/>
    <col min="8963" max="8966" width="5.5703125" style="7" customWidth="1"/>
    <col min="8967" max="8967" width="1.42578125" style="7" customWidth="1"/>
    <col min="8968" max="8968" width="7.42578125" style="7" customWidth="1"/>
    <col min="8969" max="8972" width="5.5703125" style="7" customWidth="1"/>
    <col min="8973" max="8973" width="1.42578125" style="7" customWidth="1"/>
    <col min="8974" max="8974" width="6.5703125" style="7" customWidth="1"/>
    <col min="8975" max="8978" width="5.5703125" style="7" customWidth="1"/>
    <col min="8979" max="8979" width="1.42578125" style="7" customWidth="1"/>
    <col min="8980" max="8980" width="7.42578125" style="7" customWidth="1"/>
    <col min="8981" max="8982" width="5.5703125" style="7" customWidth="1"/>
    <col min="8983" max="8983" width="6.28515625" style="7" bestFit="1" customWidth="1"/>
    <col min="8984" max="8984" width="5.5703125" style="7" customWidth="1"/>
    <col min="8985" max="8985" width="1" style="7" customWidth="1"/>
    <col min="8986" max="8986" width="7.42578125" style="7" customWidth="1"/>
    <col min="8987" max="8989" width="5.5703125" style="7" customWidth="1"/>
    <col min="8990" max="8990" width="6.42578125" style="7" bestFit="1" customWidth="1"/>
    <col min="8991" max="8991" width="1.42578125" style="7" customWidth="1"/>
    <col min="8992" max="8992" width="7.42578125" style="7" customWidth="1"/>
    <col min="8993" max="8996" width="5.5703125" style="7" customWidth="1"/>
    <col min="8997" max="8997" width="1.42578125" style="7" customWidth="1"/>
    <col min="8998" max="8998" width="7.42578125" style="7" customWidth="1"/>
    <col min="8999" max="9002" width="5.5703125" style="7" customWidth="1"/>
    <col min="9003" max="9003" width="1.42578125" style="7" customWidth="1"/>
    <col min="9004" max="9216" width="11.42578125" style="7"/>
    <col min="9217" max="9217" width="28.140625" style="7" customWidth="1"/>
    <col min="9218" max="9218" width="7.140625" style="7" customWidth="1"/>
    <col min="9219" max="9222" width="5.5703125" style="7" customWidth="1"/>
    <col min="9223" max="9223" width="1.42578125" style="7" customWidth="1"/>
    <col min="9224" max="9224" width="7.42578125" style="7" customWidth="1"/>
    <col min="9225" max="9228" width="5.5703125" style="7" customWidth="1"/>
    <col min="9229" max="9229" width="1.42578125" style="7" customWidth="1"/>
    <col min="9230" max="9230" width="6.5703125" style="7" customWidth="1"/>
    <col min="9231" max="9234" width="5.5703125" style="7" customWidth="1"/>
    <col min="9235" max="9235" width="1.42578125" style="7" customWidth="1"/>
    <col min="9236" max="9236" width="7.42578125" style="7" customWidth="1"/>
    <col min="9237" max="9238" width="5.5703125" style="7" customWidth="1"/>
    <col min="9239" max="9239" width="6.28515625" style="7" bestFit="1" customWidth="1"/>
    <col min="9240" max="9240" width="5.5703125" style="7" customWidth="1"/>
    <col min="9241" max="9241" width="1" style="7" customWidth="1"/>
    <col min="9242" max="9242" width="7.42578125" style="7" customWidth="1"/>
    <col min="9243" max="9245" width="5.5703125" style="7" customWidth="1"/>
    <col min="9246" max="9246" width="6.42578125" style="7" bestFit="1" customWidth="1"/>
    <col min="9247" max="9247" width="1.42578125" style="7" customWidth="1"/>
    <col min="9248" max="9248" width="7.42578125" style="7" customWidth="1"/>
    <col min="9249" max="9252" width="5.5703125" style="7" customWidth="1"/>
    <col min="9253" max="9253" width="1.42578125" style="7" customWidth="1"/>
    <col min="9254" max="9254" width="7.42578125" style="7" customWidth="1"/>
    <col min="9255" max="9258" width="5.5703125" style="7" customWidth="1"/>
    <col min="9259" max="9259" width="1.42578125" style="7" customWidth="1"/>
    <col min="9260" max="9472" width="11.42578125" style="7"/>
    <col min="9473" max="9473" width="28.140625" style="7" customWidth="1"/>
    <col min="9474" max="9474" width="7.140625" style="7" customWidth="1"/>
    <col min="9475" max="9478" width="5.5703125" style="7" customWidth="1"/>
    <col min="9479" max="9479" width="1.42578125" style="7" customWidth="1"/>
    <col min="9480" max="9480" width="7.42578125" style="7" customWidth="1"/>
    <col min="9481" max="9484" width="5.5703125" style="7" customWidth="1"/>
    <col min="9485" max="9485" width="1.42578125" style="7" customWidth="1"/>
    <col min="9486" max="9486" width="6.5703125" style="7" customWidth="1"/>
    <col min="9487" max="9490" width="5.5703125" style="7" customWidth="1"/>
    <col min="9491" max="9491" width="1.42578125" style="7" customWidth="1"/>
    <col min="9492" max="9492" width="7.42578125" style="7" customWidth="1"/>
    <col min="9493" max="9494" width="5.5703125" style="7" customWidth="1"/>
    <col min="9495" max="9495" width="6.28515625" style="7" bestFit="1" customWidth="1"/>
    <col min="9496" max="9496" width="5.5703125" style="7" customWidth="1"/>
    <col min="9497" max="9497" width="1" style="7" customWidth="1"/>
    <col min="9498" max="9498" width="7.42578125" style="7" customWidth="1"/>
    <col min="9499" max="9501" width="5.5703125" style="7" customWidth="1"/>
    <col min="9502" max="9502" width="6.42578125" style="7" bestFit="1" customWidth="1"/>
    <col min="9503" max="9503" width="1.42578125" style="7" customWidth="1"/>
    <col min="9504" max="9504" width="7.42578125" style="7" customWidth="1"/>
    <col min="9505" max="9508" width="5.5703125" style="7" customWidth="1"/>
    <col min="9509" max="9509" width="1.42578125" style="7" customWidth="1"/>
    <col min="9510" max="9510" width="7.42578125" style="7" customWidth="1"/>
    <col min="9511" max="9514" width="5.5703125" style="7" customWidth="1"/>
    <col min="9515" max="9515" width="1.42578125" style="7" customWidth="1"/>
    <col min="9516" max="9728" width="11.42578125" style="7"/>
    <col min="9729" max="9729" width="28.140625" style="7" customWidth="1"/>
    <col min="9730" max="9730" width="7.140625" style="7" customWidth="1"/>
    <col min="9731" max="9734" width="5.5703125" style="7" customWidth="1"/>
    <col min="9735" max="9735" width="1.42578125" style="7" customWidth="1"/>
    <col min="9736" max="9736" width="7.42578125" style="7" customWidth="1"/>
    <col min="9737" max="9740" width="5.5703125" style="7" customWidth="1"/>
    <col min="9741" max="9741" width="1.42578125" style="7" customWidth="1"/>
    <col min="9742" max="9742" width="6.5703125" style="7" customWidth="1"/>
    <col min="9743" max="9746" width="5.5703125" style="7" customWidth="1"/>
    <col min="9747" max="9747" width="1.42578125" style="7" customWidth="1"/>
    <col min="9748" max="9748" width="7.42578125" style="7" customWidth="1"/>
    <col min="9749" max="9750" width="5.5703125" style="7" customWidth="1"/>
    <col min="9751" max="9751" width="6.28515625" style="7" bestFit="1" customWidth="1"/>
    <col min="9752" max="9752" width="5.5703125" style="7" customWidth="1"/>
    <col min="9753" max="9753" width="1" style="7" customWidth="1"/>
    <col min="9754" max="9754" width="7.42578125" style="7" customWidth="1"/>
    <col min="9755" max="9757" width="5.5703125" style="7" customWidth="1"/>
    <col min="9758" max="9758" width="6.42578125" style="7" bestFit="1" customWidth="1"/>
    <col min="9759" max="9759" width="1.42578125" style="7" customWidth="1"/>
    <col min="9760" max="9760" width="7.42578125" style="7" customWidth="1"/>
    <col min="9761" max="9764" width="5.5703125" style="7" customWidth="1"/>
    <col min="9765" max="9765" width="1.42578125" style="7" customWidth="1"/>
    <col min="9766" max="9766" width="7.42578125" style="7" customWidth="1"/>
    <col min="9767" max="9770" width="5.5703125" style="7" customWidth="1"/>
    <col min="9771" max="9771" width="1.42578125" style="7" customWidth="1"/>
    <col min="9772" max="9984" width="11.42578125" style="7"/>
    <col min="9985" max="9985" width="28.140625" style="7" customWidth="1"/>
    <col min="9986" max="9986" width="7.140625" style="7" customWidth="1"/>
    <col min="9987" max="9990" width="5.5703125" style="7" customWidth="1"/>
    <col min="9991" max="9991" width="1.42578125" style="7" customWidth="1"/>
    <col min="9992" max="9992" width="7.42578125" style="7" customWidth="1"/>
    <col min="9993" max="9996" width="5.5703125" style="7" customWidth="1"/>
    <col min="9997" max="9997" width="1.42578125" style="7" customWidth="1"/>
    <col min="9998" max="9998" width="6.5703125" style="7" customWidth="1"/>
    <col min="9999" max="10002" width="5.5703125" style="7" customWidth="1"/>
    <col min="10003" max="10003" width="1.42578125" style="7" customWidth="1"/>
    <col min="10004" max="10004" width="7.42578125" style="7" customWidth="1"/>
    <col min="10005" max="10006" width="5.5703125" style="7" customWidth="1"/>
    <col min="10007" max="10007" width="6.28515625" style="7" bestFit="1" customWidth="1"/>
    <col min="10008" max="10008" width="5.5703125" style="7" customWidth="1"/>
    <col min="10009" max="10009" width="1" style="7" customWidth="1"/>
    <col min="10010" max="10010" width="7.42578125" style="7" customWidth="1"/>
    <col min="10011" max="10013" width="5.5703125" style="7" customWidth="1"/>
    <col min="10014" max="10014" width="6.42578125" style="7" bestFit="1" customWidth="1"/>
    <col min="10015" max="10015" width="1.42578125" style="7" customWidth="1"/>
    <col min="10016" max="10016" width="7.42578125" style="7" customWidth="1"/>
    <col min="10017" max="10020" width="5.5703125" style="7" customWidth="1"/>
    <col min="10021" max="10021" width="1.42578125" style="7" customWidth="1"/>
    <col min="10022" max="10022" width="7.42578125" style="7" customWidth="1"/>
    <col min="10023" max="10026" width="5.5703125" style="7" customWidth="1"/>
    <col min="10027" max="10027" width="1.42578125" style="7" customWidth="1"/>
    <col min="10028" max="10240" width="11.42578125" style="7"/>
    <col min="10241" max="10241" width="28.140625" style="7" customWidth="1"/>
    <col min="10242" max="10242" width="7.140625" style="7" customWidth="1"/>
    <col min="10243" max="10246" width="5.5703125" style="7" customWidth="1"/>
    <col min="10247" max="10247" width="1.42578125" style="7" customWidth="1"/>
    <col min="10248" max="10248" width="7.42578125" style="7" customWidth="1"/>
    <col min="10249" max="10252" width="5.5703125" style="7" customWidth="1"/>
    <col min="10253" max="10253" width="1.42578125" style="7" customWidth="1"/>
    <col min="10254" max="10254" width="6.5703125" style="7" customWidth="1"/>
    <col min="10255" max="10258" width="5.5703125" style="7" customWidth="1"/>
    <col min="10259" max="10259" width="1.42578125" style="7" customWidth="1"/>
    <col min="10260" max="10260" width="7.42578125" style="7" customWidth="1"/>
    <col min="10261" max="10262" width="5.5703125" style="7" customWidth="1"/>
    <col min="10263" max="10263" width="6.28515625" style="7" bestFit="1" customWidth="1"/>
    <col min="10264" max="10264" width="5.5703125" style="7" customWidth="1"/>
    <col min="10265" max="10265" width="1" style="7" customWidth="1"/>
    <col min="10266" max="10266" width="7.42578125" style="7" customWidth="1"/>
    <col min="10267" max="10269" width="5.5703125" style="7" customWidth="1"/>
    <col min="10270" max="10270" width="6.42578125" style="7" bestFit="1" customWidth="1"/>
    <col min="10271" max="10271" width="1.42578125" style="7" customWidth="1"/>
    <col min="10272" max="10272" width="7.42578125" style="7" customWidth="1"/>
    <col min="10273" max="10276" width="5.5703125" style="7" customWidth="1"/>
    <col min="10277" max="10277" width="1.42578125" style="7" customWidth="1"/>
    <col min="10278" max="10278" width="7.42578125" style="7" customWidth="1"/>
    <col min="10279" max="10282" width="5.5703125" style="7" customWidth="1"/>
    <col min="10283" max="10283" width="1.42578125" style="7" customWidth="1"/>
    <col min="10284" max="10496" width="11.42578125" style="7"/>
    <col min="10497" max="10497" width="28.140625" style="7" customWidth="1"/>
    <col min="10498" max="10498" width="7.140625" style="7" customWidth="1"/>
    <col min="10499" max="10502" width="5.5703125" style="7" customWidth="1"/>
    <col min="10503" max="10503" width="1.42578125" style="7" customWidth="1"/>
    <col min="10504" max="10504" width="7.42578125" style="7" customWidth="1"/>
    <col min="10505" max="10508" width="5.5703125" style="7" customWidth="1"/>
    <col min="10509" max="10509" width="1.42578125" style="7" customWidth="1"/>
    <col min="10510" max="10510" width="6.5703125" style="7" customWidth="1"/>
    <col min="10511" max="10514" width="5.5703125" style="7" customWidth="1"/>
    <col min="10515" max="10515" width="1.42578125" style="7" customWidth="1"/>
    <col min="10516" max="10516" width="7.42578125" style="7" customWidth="1"/>
    <col min="10517" max="10518" width="5.5703125" style="7" customWidth="1"/>
    <col min="10519" max="10519" width="6.28515625" style="7" bestFit="1" customWidth="1"/>
    <col min="10520" max="10520" width="5.5703125" style="7" customWidth="1"/>
    <col min="10521" max="10521" width="1" style="7" customWidth="1"/>
    <col min="10522" max="10522" width="7.42578125" style="7" customWidth="1"/>
    <col min="10523" max="10525" width="5.5703125" style="7" customWidth="1"/>
    <col min="10526" max="10526" width="6.42578125" style="7" bestFit="1" customWidth="1"/>
    <col min="10527" max="10527" width="1.42578125" style="7" customWidth="1"/>
    <col min="10528" max="10528" width="7.42578125" style="7" customWidth="1"/>
    <col min="10529" max="10532" width="5.5703125" style="7" customWidth="1"/>
    <col min="10533" max="10533" width="1.42578125" style="7" customWidth="1"/>
    <col min="10534" max="10534" width="7.42578125" style="7" customWidth="1"/>
    <col min="10535" max="10538" width="5.5703125" style="7" customWidth="1"/>
    <col min="10539" max="10539" width="1.42578125" style="7" customWidth="1"/>
    <col min="10540" max="10752" width="11.42578125" style="7"/>
    <col min="10753" max="10753" width="28.140625" style="7" customWidth="1"/>
    <col min="10754" max="10754" width="7.140625" style="7" customWidth="1"/>
    <col min="10755" max="10758" width="5.5703125" style="7" customWidth="1"/>
    <col min="10759" max="10759" width="1.42578125" style="7" customWidth="1"/>
    <col min="10760" max="10760" width="7.42578125" style="7" customWidth="1"/>
    <col min="10761" max="10764" width="5.5703125" style="7" customWidth="1"/>
    <col min="10765" max="10765" width="1.42578125" style="7" customWidth="1"/>
    <col min="10766" max="10766" width="6.5703125" style="7" customWidth="1"/>
    <col min="10767" max="10770" width="5.5703125" style="7" customWidth="1"/>
    <col min="10771" max="10771" width="1.42578125" style="7" customWidth="1"/>
    <col min="10772" max="10772" width="7.42578125" style="7" customWidth="1"/>
    <col min="10773" max="10774" width="5.5703125" style="7" customWidth="1"/>
    <col min="10775" max="10775" width="6.28515625" style="7" bestFit="1" customWidth="1"/>
    <col min="10776" max="10776" width="5.5703125" style="7" customWidth="1"/>
    <col min="10777" max="10777" width="1" style="7" customWidth="1"/>
    <col min="10778" max="10778" width="7.42578125" style="7" customWidth="1"/>
    <col min="10779" max="10781" width="5.5703125" style="7" customWidth="1"/>
    <col min="10782" max="10782" width="6.42578125" style="7" bestFit="1" customWidth="1"/>
    <col min="10783" max="10783" width="1.42578125" style="7" customWidth="1"/>
    <col min="10784" max="10784" width="7.42578125" style="7" customWidth="1"/>
    <col min="10785" max="10788" width="5.5703125" style="7" customWidth="1"/>
    <col min="10789" max="10789" width="1.42578125" style="7" customWidth="1"/>
    <col min="10790" max="10790" width="7.42578125" style="7" customWidth="1"/>
    <col min="10791" max="10794" width="5.5703125" style="7" customWidth="1"/>
    <col min="10795" max="10795" width="1.42578125" style="7" customWidth="1"/>
    <col min="10796" max="11008" width="11.42578125" style="7"/>
    <col min="11009" max="11009" width="28.140625" style="7" customWidth="1"/>
    <col min="11010" max="11010" width="7.140625" style="7" customWidth="1"/>
    <col min="11011" max="11014" width="5.5703125" style="7" customWidth="1"/>
    <col min="11015" max="11015" width="1.42578125" style="7" customWidth="1"/>
    <col min="11016" max="11016" width="7.42578125" style="7" customWidth="1"/>
    <col min="11017" max="11020" width="5.5703125" style="7" customWidth="1"/>
    <col min="11021" max="11021" width="1.42578125" style="7" customWidth="1"/>
    <col min="11022" max="11022" width="6.5703125" style="7" customWidth="1"/>
    <col min="11023" max="11026" width="5.5703125" style="7" customWidth="1"/>
    <col min="11027" max="11027" width="1.42578125" style="7" customWidth="1"/>
    <col min="11028" max="11028" width="7.42578125" style="7" customWidth="1"/>
    <col min="11029" max="11030" width="5.5703125" style="7" customWidth="1"/>
    <col min="11031" max="11031" width="6.28515625" style="7" bestFit="1" customWidth="1"/>
    <col min="11032" max="11032" width="5.5703125" style="7" customWidth="1"/>
    <col min="11033" max="11033" width="1" style="7" customWidth="1"/>
    <col min="11034" max="11034" width="7.42578125" style="7" customWidth="1"/>
    <col min="11035" max="11037" width="5.5703125" style="7" customWidth="1"/>
    <col min="11038" max="11038" width="6.42578125" style="7" bestFit="1" customWidth="1"/>
    <col min="11039" max="11039" width="1.42578125" style="7" customWidth="1"/>
    <col min="11040" max="11040" width="7.42578125" style="7" customWidth="1"/>
    <col min="11041" max="11044" width="5.5703125" style="7" customWidth="1"/>
    <col min="11045" max="11045" width="1.42578125" style="7" customWidth="1"/>
    <col min="11046" max="11046" width="7.42578125" style="7" customWidth="1"/>
    <col min="11047" max="11050" width="5.5703125" style="7" customWidth="1"/>
    <col min="11051" max="11051" width="1.42578125" style="7" customWidth="1"/>
    <col min="11052" max="11264" width="11.42578125" style="7"/>
    <col min="11265" max="11265" width="28.140625" style="7" customWidth="1"/>
    <col min="11266" max="11266" width="7.140625" style="7" customWidth="1"/>
    <col min="11267" max="11270" width="5.5703125" style="7" customWidth="1"/>
    <col min="11271" max="11271" width="1.42578125" style="7" customWidth="1"/>
    <col min="11272" max="11272" width="7.42578125" style="7" customWidth="1"/>
    <col min="11273" max="11276" width="5.5703125" style="7" customWidth="1"/>
    <col min="11277" max="11277" width="1.42578125" style="7" customWidth="1"/>
    <col min="11278" max="11278" width="6.5703125" style="7" customWidth="1"/>
    <col min="11279" max="11282" width="5.5703125" style="7" customWidth="1"/>
    <col min="11283" max="11283" width="1.42578125" style="7" customWidth="1"/>
    <col min="11284" max="11284" width="7.42578125" style="7" customWidth="1"/>
    <col min="11285" max="11286" width="5.5703125" style="7" customWidth="1"/>
    <col min="11287" max="11287" width="6.28515625" style="7" bestFit="1" customWidth="1"/>
    <col min="11288" max="11288" width="5.5703125" style="7" customWidth="1"/>
    <col min="11289" max="11289" width="1" style="7" customWidth="1"/>
    <col min="11290" max="11290" width="7.42578125" style="7" customWidth="1"/>
    <col min="11291" max="11293" width="5.5703125" style="7" customWidth="1"/>
    <col min="11294" max="11294" width="6.42578125" style="7" bestFit="1" customWidth="1"/>
    <col min="11295" max="11295" width="1.42578125" style="7" customWidth="1"/>
    <col min="11296" max="11296" width="7.42578125" style="7" customWidth="1"/>
    <col min="11297" max="11300" width="5.5703125" style="7" customWidth="1"/>
    <col min="11301" max="11301" width="1.42578125" style="7" customWidth="1"/>
    <col min="11302" max="11302" width="7.42578125" style="7" customWidth="1"/>
    <col min="11303" max="11306" width="5.5703125" style="7" customWidth="1"/>
    <col min="11307" max="11307" width="1.42578125" style="7" customWidth="1"/>
    <col min="11308" max="11520" width="11.42578125" style="7"/>
    <col min="11521" max="11521" width="28.140625" style="7" customWidth="1"/>
    <col min="11522" max="11522" width="7.140625" style="7" customWidth="1"/>
    <col min="11523" max="11526" width="5.5703125" style="7" customWidth="1"/>
    <col min="11527" max="11527" width="1.42578125" style="7" customWidth="1"/>
    <col min="11528" max="11528" width="7.42578125" style="7" customWidth="1"/>
    <col min="11529" max="11532" width="5.5703125" style="7" customWidth="1"/>
    <col min="11533" max="11533" width="1.42578125" style="7" customWidth="1"/>
    <col min="11534" max="11534" width="6.5703125" style="7" customWidth="1"/>
    <col min="11535" max="11538" width="5.5703125" style="7" customWidth="1"/>
    <col min="11539" max="11539" width="1.42578125" style="7" customWidth="1"/>
    <col min="11540" max="11540" width="7.42578125" style="7" customWidth="1"/>
    <col min="11541" max="11542" width="5.5703125" style="7" customWidth="1"/>
    <col min="11543" max="11543" width="6.28515625" style="7" bestFit="1" customWidth="1"/>
    <col min="11544" max="11544" width="5.5703125" style="7" customWidth="1"/>
    <col min="11545" max="11545" width="1" style="7" customWidth="1"/>
    <col min="11546" max="11546" width="7.42578125" style="7" customWidth="1"/>
    <col min="11547" max="11549" width="5.5703125" style="7" customWidth="1"/>
    <col min="11550" max="11550" width="6.42578125" style="7" bestFit="1" customWidth="1"/>
    <col min="11551" max="11551" width="1.42578125" style="7" customWidth="1"/>
    <col min="11552" max="11552" width="7.42578125" style="7" customWidth="1"/>
    <col min="11553" max="11556" width="5.5703125" style="7" customWidth="1"/>
    <col min="11557" max="11557" width="1.42578125" style="7" customWidth="1"/>
    <col min="11558" max="11558" width="7.42578125" style="7" customWidth="1"/>
    <col min="11559" max="11562" width="5.5703125" style="7" customWidth="1"/>
    <col min="11563" max="11563" width="1.42578125" style="7" customWidth="1"/>
    <col min="11564" max="11776" width="11.42578125" style="7"/>
    <col min="11777" max="11777" width="28.140625" style="7" customWidth="1"/>
    <col min="11778" max="11778" width="7.140625" style="7" customWidth="1"/>
    <col min="11779" max="11782" width="5.5703125" style="7" customWidth="1"/>
    <col min="11783" max="11783" width="1.42578125" style="7" customWidth="1"/>
    <col min="11784" max="11784" width="7.42578125" style="7" customWidth="1"/>
    <col min="11785" max="11788" width="5.5703125" style="7" customWidth="1"/>
    <col min="11789" max="11789" width="1.42578125" style="7" customWidth="1"/>
    <col min="11790" max="11790" width="6.5703125" style="7" customWidth="1"/>
    <col min="11791" max="11794" width="5.5703125" style="7" customWidth="1"/>
    <col min="11795" max="11795" width="1.42578125" style="7" customWidth="1"/>
    <col min="11796" max="11796" width="7.42578125" style="7" customWidth="1"/>
    <col min="11797" max="11798" width="5.5703125" style="7" customWidth="1"/>
    <col min="11799" max="11799" width="6.28515625" style="7" bestFit="1" customWidth="1"/>
    <col min="11800" max="11800" width="5.5703125" style="7" customWidth="1"/>
    <col min="11801" max="11801" width="1" style="7" customWidth="1"/>
    <col min="11802" max="11802" width="7.42578125" style="7" customWidth="1"/>
    <col min="11803" max="11805" width="5.5703125" style="7" customWidth="1"/>
    <col min="11806" max="11806" width="6.42578125" style="7" bestFit="1" customWidth="1"/>
    <col min="11807" max="11807" width="1.42578125" style="7" customWidth="1"/>
    <col min="11808" max="11808" width="7.42578125" style="7" customWidth="1"/>
    <col min="11809" max="11812" width="5.5703125" style="7" customWidth="1"/>
    <col min="11813" max="11813" width="1.42578125" style="7" customWidth="1"/>
    <col min="11814" max="11814" width="7.42578125" style="7" customWidth="1"/>
    <col min="11815" max="11818" width="5.5703125" style="7" customWidth="1"/>
    <col min="11819" max="11819" width="1.42578125" style="7" customWidth="1"/>
    <col min="11820" max="12032" width="11.42578125" style="7"/>
    <col min="12033" max="12033" width="28.140625" style="7" customWidth="1"/>
    <col min="12034" max="12034" width="7.140625" style="7" customWidth="1"/>
    <col min="12035" max="12038" width="5.5703125" style="7" customWidth="1"/>
    <col min="12039" max="12039" width="1.42578125" style="7" customWidth="1"/>
    <col min="12040" max="12040" width="7.42578125" style="7" customWidth="1"/>
    <col min="12041" max="12044" width="5.5703125" style="7" customWidth="1"/>
    <col min="12045" max="12045" width="1.42578125" style="7" customWidth="1"/>
    <col min="12046" max="12046" width="6.5703125" style="7" customWidth="1"/>
    <col min="12047" max="12050" width="5.5703125" style="7" customWidth="1"/>
    <col min="12051" max="12051" width="1.42578125" style="7" customWidth="1"/>
    <col min="12052" max="12052" width="7.42578125" style="7" customWidth="1"/>
    <col min="12053" max="12054" width="5.5703125" style="7" customWidth="1"/>
    <col min="12055" max="12055" width="6.28515625" style="7" bestFit="1" customWidth="1"/>
    <col min="12056" max="12056" width="5.5703125" style="7" customWidth="1"/>
    <col min="12057" max="12057" width="1" style="7" customWidth="1"/>
    <col min="12058" max="12058" width="7.42578125" style="7" customWidth="1"/>
    <col min="12059" max="12061" width="5.5703125" style="7" customWidth="1"/>
    <col min="12062" max="12062" width="6.42578125" style="7" bestFit="1" customWidth="1"/>
    <col min="12063" max="12063" width="1.42578125" style="7" customWidth="1"/>
    <col min="12064" max="12064" width="7.42578125" style="7" customWidth="1"/>
    <col min="12065" max="12068" width="5.5703125" style="7" customWidth="1"/>
    <col min="12069" max="12069" width="1.42578125" style="7" customWidth="1"/>
    <col min="12070" max="12070" width="7.42578125" style="7" customWidth="1"/>
    <col min="12071" max="12074" width="5.5703125" style="7" customWidth="1"/>
    <col min="12075" max="12075" width="1.42578125" style="7" customWidth="1"/>
    <col min="12076" max="12288" width="11.42578125" style="7"/>
    <col min="12289" max="12289" width="28.140625" style="7" customWidth="1"/>
    <col min="12290" max="12290" width="7.140625" style="7" customWidth="1"/>
    <col min="12291" max="12294" width="5.5703125" style="7" customWidth="1"/>
    <col min="12295" max="12295" width="1.42578125" style="7" customWidth="1"/>
    <col min="12296" max="12296" width="7.42578125" style="7" customWidth="1"/>
    <col min="12297" max="12300" width="5.5703125" style="7" customWidth="1"/>
    <col min="12301" max="12301" width="1.42578125" style="7" customWidth="1"/>
    <col min="12302" max="12302" width="6.5703125" style="7" customWidth="1"/>
    <col min="12303" max="12306" width="5.5703125" style="7" customWidth="1"/>
    <col min="12307" max="12307" width="1.42578125" style="7" customWidth="1"/>
    <col min="12308" max="12308" width="7.42578125" style="7" customWidth="1"/>
    <col min="12309" max="12310" width="5.5703125" style="7" customWidth="1"/>
    <col min="12311" max="12311" width="6.28515625" style="7" bestFit="1" customWidth="1"/>
    <col min="12312" max="12312" width="5.5703125" style="7" customWidth="1"/>
    <col min="12313" max="12313" width="1" style="7" customWidth="1"/>
    <col min="12314" max="12314" width="7.42578125" style="7" customWidth="1"/>
    <col min="12315" max="12317" width="5.5703125" style="7" customWidth="1"/>
    <col min="12318" max="12318" width="6.42578125" style="7" bestFit="1" customWidth="1"/>
    <col min="12319" max="12319" width="1.42578125" style="7" customWidth="1"/>
    <col min="12320" max="12320" width="7.42578125" style="7" customWidth="1"/>
    <col min="12321" max="12324" width="5.5703125" style="7" customWidth="1"/>
    <col min="12325" max="12325" width="1.42578125" style="7" customWidth="1"/>
    <col min="12326" max="12326" width="7.42578125" style="7" customWidth="1"/>
    <col min="12327" max="12330" width="5.5703125" style="7" customWidth="1"/>
    <col min="12331" max="12331" width="1.42578125" style="7" customWidth="1"/>
    <col min="12332" max="12544" width="11.42578125" style="7"/>
    <col min="12545" max="12545" width="28.140625" style="7" customWidth="1"/>
    <col min="12546" max="12546" width="7.140625" style="7" customWidth="1"/>
    <col min="12547" max="12550" width="5.5703125" style="7" customWidth="1"/>
    <col min="12551" max="12551" width="1.42578125" style="7" customWidth="1"/>
    <col min="12552" max="12552" width="7.42578125" style="7" customWidth="1"/>
    <col min="12553" max="12556" width="5.5703125" style="7" customWidth="1"/>
    <col min="12557" max="12557" width="1.42578125" style="7" customWidth="1"/>
    <col min="12558" max="12558" width="6.5703125" style="7" customWidth="1"/>
    <col min="12559" max="12562" width="5.5703125" style="7" customWidth="1"/>
    <col min="12563" max="12563" width="1.42578125" style="7" customWidth="1"/>
    <col min="12564" max="12564" width="7.42578125" style="7" customWidth="1"/>
    <col min="12565" max="12566" width="5.5703125" style="7" customWidth="1"/>
    <col min="12567" max="12567" width="6.28515625" style="7" bestFit="1" customWidth="1"/>
    <col min="12568" max="12568" width="5.5703125" style="7" customWidth="1"/>
    <col min="12569" max="12569" width="1" style="7" customWidth="1"/>
    <col min="12570" max="12570" width="7.42578125" style="7" customWidth="1"/>
    <col min="12571" max="12573" width="5.5703125" style="7" customWidth="1"/>
    <col min="12574" max="12574" width="6.42578125" style="7" bestFit="1" customWidth="1"/>
    <col min="12575" max="12575" width="1.42578125" style="7" customWidth="1"/>
    <col min="12576" max="12576" width="7.42578125" style="7" customWidth="1"/>
    <col min="12577" max="12580" width="5.5703125" style="7" customWidth="1"/>
    <col min="12581" max="12581" width="1.42578125" style="7" customWidth="1"/>
    <col min="12582" max="12582" width="7.42578125" style="7" customWidth="1"/>
    <col min="12583" max="12586" width="5.5703125" style="7" customWidth="1"/>
    <col min="12587" max="12587" width="1.42578125" style="7" customWidth="1"/>
    <col min="12588" max="12800" width="11.42578125" style="7"/>
    <col min="12801" max="12801" width="28.140625" style="7" customWidth="1"/>
    <col min="12802" max="12802" width="7.140625" style="7" customWidth="1"/>
    <col min="12803" max="12806" width="5.5703125" style="7" customWidth="1"/>
    <col min="12807" max="12807" width="1.42578125" style="7" customWidth="1"/>
    <col min="12808" max="12808" width="7.42578125" style="7" customWidth="1"/>
    <col min="12809" max="12812" width="5.5703125" style="7" customWidth="1"/>
    <col min="12813" max="12813" width="1.42578125" style="7" customWidth="1"/>
    <col min="12814" max="12814" width="6.5703125" style="7" customWidth="1"/>
    <col min="12815" max="12818" width="5.5703125" style="7" customWidth="1"/>
    <col min="12819" max="12819" width="1.42578125" style="7" customWidth="1"/>
    <col min="12820" max="12820" width="7.42578125" style="7" customWidth="1"/>
    <col min="12821" max="12822" width="5.5703125" style="7" customWidth="1"/>
    <col min="12823" max="12823" width="6.28515625" style="7" bestFit="1" customWidth="1"/>
    <col min="12824" max="12824" width="5.5703125" style="7" customWidth="1"/>
    <col min="12825" max="12825" width="1" style="7" customWidth="1"/>
    <col min="12826" max="12826" width="7.42578125" style="7" customWidth="1"/>
    <col min="12827" max="12829" width="5.5703125" style="7" customWidth="1"/>
    <col min="12830" max="12830" width="6.42578125" style="7" bestFit="1" customWidth="1"/>
    <col min="12831" max="12831" width="1.42578125" style="7" customWidth="1"/>
    <col min="12832" max="12832" width="7.42578125" style="7" customWidth="1"/>
    <col min="12833" max="12836" width="5.5703125" style="7" customWidth="1"/>
    <col min="12837" max="12837" width="1.42578125" style="7" customWidth="1"/>
    <col min="12838" max="12838" width="7.42578125" style="7" customWidth="1"/>
    <col min="12839" max="12842" width="5.5703125" style="7" customWidth="1"/>
    <col min="12843" max="12843" width="1.42578125" style="7" customWidth="1"/>
    <col min="12844" max="13056" width="11.42578125" style="7"/>
    <col min="13057" max="13057" width="28.140625" style="7" customWidth="1"/>
    <col min="13058" max="13058" width="7.140625" style="7" customWidth="1"/>
    <col min="13059" max="13062" width="5.5703125" style="7" customWidth="1"/>
    <col min="13063" max="13063" width="1.42578125" style="7" customWidth="1"/>
    <col min="13064" max="13064" width="7.42578125" style="7" customWidth="1"/>
    <col min="13065" max="13068" width="5.5703125" style="7" customWidth="1"/>
    <col min="13069" max="13069" width="1.42578125" style="7" customWidth="1"/>
    <col min="13070" max="13070" width="6.5703125" style="7" customWidth="1"/>
    <col min="13071" max="13074" width="5.5703125" style="7" customWidth="1"/>
    <col min="13075" max="13075" width="1.42578125" style="7" customWidth="1"/>
    <col min="13076" max="13076" width="7.42578125" style="7" customWidth="1"/>
    <col min="13077" max="13078" width="5.5703125" style="7" customWidth="1"/>
    <col min="13079" max="13079" width="6.28515625" style="7" bestFit="1" customWidth="1"/>
    <col min="13080" max="13080" width="5.5703125" style="7" customWidth="1"/>
    <col min="13081" max="13081" width="1" style="7" customWidth="1"/>
    <col min="13082" max="13082" width="7.42578125" style="7" customWidth="1"/>
    <col min="13083" max="13085" width="5.5703125" style="7" customWidth="1"/>
    <col min="13086" max="13086" width="6.42578125" style="7" bestFit="1" customWidth="1"/>
    <col min="13087" max="13087" width="1.42578125" style="7" customWidth="1"/>
    <col min="13088" max="13088" width="7.42578125" style="7" customWidth="1"/>
    <col min="13089" max="13092" width="5.5703125" style="7" customWidth="1"/>
    <col min="13093" max="13093" width="1.42578125" style="7" customWidth="1"/>
    <col min="13094" max="13094" width="7.42578125" style="7" customWidth="1"/>
    <col min="13095" max="13098" width="5.5703125" style="7" customWidth="1"/>
    <col min="13099" max="13099" width="1.42578125" style="7" customWidth="1"/>
    <col min="13100" max="13312" width="11.42578125" style="7"/>
    <col min="13313" max="13313" width="28.140625" style="7" customWidth="1"/>
    <col min="13314" max="13314" width="7.140625" style="7" customWidth="1"/>
    <col min="13315" max="13318" width="5.5703125" style="7" customWidth="1"/>
    <col min="13319" max="13319" width="1.42578125" style="7" customWidth="1"/>
    <col min="13320" max="13320" width="7.42578125" style="7" customWidth="1"/>
    <col min="13321" max="13324" width="5.5703125" style="7" customWidth="1"/>
    <col min="13325" max="13325" width="1.42578125" style="7" customWidth="1"/>
    <col min="13326" max="13326" width="6.5703125" style="7" customWidth="1"/>
    <col min="13327" max="13330" width="5.5703125" style="7" customWidth="1"/>
    <col min="13331" max="13331" width="1.42578125" style="7" customWidth="1"/>
    <col min="13332" max="13332" width="7.42578125" style="7" customWidth="1"/>
    <col min="13333" max="13334" width="5.5703125" style="7" customWidth="1"/>
    <col min="13335" max="13335" width="6.28515625" style="7" bestFit="1" customWidth="1"/>
    <col min="13336" max="13336" width="5.5703125" style="7" customWidth="1"/>
    <col min="13337" max="13337" width="1" style="7" customWidth="1"/>
    <col min="13338" max="13338" width="7.42578125" style="7" customWidth="1"/>
    <col min="13339" max="13341" width="5.5703125" style="7" customWidth="1"/>
    <col min="13342" max="13342" width="6.42578125" style="7" bestFit="1" customWidth="1"/>
    <col min="13343" max="13343" width="1.42578125" style="7" customWidth="1"/>
    <col min="13344" max="13344" width="7.42578125" style="7" customWidth="1"/>
    <col min="13345" max="13348" width="5.5703125" style="7" customWidth="1"/>
    <col min="13349" max="13349" width="1.42578125" style="7" customWidth="1"/>
    <col min="13350" max="13350" width="7.42578125" style="7" customWidth="1"/>
    <col min="13351" max="13354" width="5.5703125" style="7" customWidth="1"/>
    <col min="13355" max="13355" width="1.42578125" style="7" customWidth="1"/>
    <col min="13356" max="13568" width="11.42578125" style="7"/>
    <col min="13569" max="13569" width="28.140625" style="7" customWidth="1"/>
    <col min="13570" max="13570" width="7.140625" style="7" customWidth="1"/>
    <col min="13571" max="13574" width="5.5703125" style="7" customWidth="1"/>
    <col min="13575" max="13575" width="1.42578125" style="7" customWidth="1"/>
    <col min="13576" max="13576" width="7.42578125" style="7" customWidth="1"/>
    <col min="13577" max="13580" width="5.5703125" style="7" customWidth="1"/>
    <col min="13581" max="13581" width="1.42578125" style="7" customWidth="1"/>
    <col min="13582" max="13582" width="6.5703125" style="7" customWidth="1"/>
    <col min="13583" max="13586" width="5.5703125" style="7" customWidth="1"/>
    <col min="13587" max="13587" width="1.42578125" style="7" customWidth="1"/>
    <col min="13588" max="13588" width="7.42578125" style="7" customWidth="1"/>
    <col min="13589" max="13590" width="5.5703125" style="7" customWidth="1"/>
    <col min="13591" max="13591" width="6.28515625" style="7" bestFit="1" customWidth="1"/>
    <col min="13592" max="13592" width="5.5703125" style="7" customWidth="1"/>
    <col min="13593" max="13593" width="1" style="7" customWidth="1"/>
    <col min="13594" max="13594" width="7.42578125" style="7" customWidth="1"/>
    <col min="13595" max="13597" width="5.5703125" style="7" customWidth="1"/>
    <col min="13598" max="13598" width="6.42578125" style="7" bestFit="1" customWidth="1"/>
    <col min="13599" max="13599" width="1.42578125" style="7" customWidth="1"/>
    <col min="13600" max="13600" width="7.42578125" style="7" customWidth="1"/>
    <col min="13601" max="13604" width="5.5703125" style="7" customWidth="1"/>
    <col min="13605" max="13605" width="1.42578125" style="7" customWidth="1"/>
    <col min="13606" max="13606" width="7.42578125" style="7" customWidth="1"/>
    <col min="13607" max="13610" width="5.5703125" style="7" customWidth="1"/>
    <col min="13611" max="13611" width="1.42578125" style="7" customWidth="1"/>
    <col min="13612" max="13824" width="11.42578125" style="7"/>
    <col min="13825" max="13825" width="28.140625" style="7" customWidth="1"/>
    <col min="13826" max="13826" width="7.140625" style="7" customWidth="1"/>
    <col min="13827" max="13830" width="5.5703125" style="7" customWidth="1"/>
    <col min="13831" max="13831" width="1.42578125" style="7" customWidth="1"/>
    <col min="13832" max="13832" width="7.42578125" style="7" customWidth="1"/>
    <col min="13833" max="13836" width="5.5703125" style="7" customWidth="1"/>
    <col min="13837" max="13837" width="1.42578125" style="7" customWidth="1"/>
    <col min="13838" max="13838" width="6.5703125" style="7" customWidth="1"/>
    <col min="13839" max="13842" width="5.5703125" style="7" customWidth="1"/>
    <col min="13843" max="13843" width="1.42578125" style="7" customWidth="1"/>
    <col min="13844" max="13844" width="7.42578125" style="7" customWidth="1"/>
    <col min="13845" max="13846" width="5.5703125" style="7" customWidth="1"/>
    <col min="13847" max="13847" width="6.28515625" style="7" bestFit="1" customWidth="1"/>
    <col min="13848" max="13848" width="5.5703125" style="7" customWidth="1"/>
    <col min="13849" max="13849" width="1" style="7" customWidth="1"/>
    <col min="13850" max="13850" width="7.42578125" style="7" customWidth="1"/>
    <col min="13851" max="13853" width="5.5703125" style="7" customWidth="1"/>
    <col min="13854" max="13854" width="6.42578125" style="7" bestFit="1" customWidth="1"/>
    <col min="13855" max="13855" width="1.42578125" style="7" customWidth="1"/>
    <col min="13856" max="13856" width="7.42578125" style="7" customWidth="1"/>
    <col min="13857" max="13860" width="5.5703125" style="7" customWidth="1"/>
    <col min="13861" max="13861" width="1.42578125" style="7" customWidth="1"/>
    <col min="13862" max="13862" width="7.42578125" style="7" customWidth="1"/>
    <col min="13863" max="13866" width="5.5703125" style="7" customWidth="1"/>
    <col min="13867" max="13867" width="1.42578125" style="7" customWidth="1"/>
    <col min="13868" max="14080" width="11.42578125" style="7"/>
    <col min="14081" max="14081" width="28.140625" style="7" customWidth="1"/>
    <col min="14082" max="14082" width="7.140625" style="7" customWidth="1"/>
    <col min="14083" max="14086" width="5.5703125" style="7" customWidth="1"/>
    <col min="14087" max="14087" width="1.42578125" style="7" customWidth="1"/>
    <col min="14088" max="14088" width="7.42578125" style="7" customWidth="1"/>
    <col min="14089" max="14092" width="5.5703125" style="7" customWidth="1"/>
    <col min="14093" max="14093" width="1.42578125" style="7" customWidth="1"/>
    <col min="14094" max="14094" width="6.5703125" style="7" customWidth="1"/>
    <col min="14095" max="14098" width="5.5703125" style="7" customWidth="1"/>
    <col min="14099" max="14099" width="1.42578125" style="7" customWidth="1"/>
    <col min="14100" max="14100" width="7.42578125" style="7" customWidth="1"/>
    <col min="14101" max="14102" width="5.5703125" style="7" customWidth="1"/>
    <col min="14103" max="14103" width="6.28515625" style="7" bestFit="1" customWidth="1"/>
    <col min="14104" max="14104" width="5.5703125" style="7" customWidth="1"/>
    <col min="14105" max="14105" width="1" style="7" customWidth="1"/>
    <col min="14106" max="14106" width="7.42578125" style="7" customWidth="1"/>
    <col min="14107" max="14109" width="5.5703125" style="7" customWidth="1"/>
    <col min="14110" max="14110" width="6.42578125" style="7" bestFit="1" customWidth="1"/>
    <col min="14111" max="14111" width="1.42578125" style="7" customWidth="1"/>
    <col min="14112" max="14112" width="7.42578125" style="7" customWidth="1"/>
    <col min="14113" max="14116" width="5.5703125" style="7" customWidth="1"/>
    <col min="14117" max="14117" width="1.42578125" style="7" customWidth="1"/>
    <col min="14118" max="14118" width="7.42578125" style="7" customWidth="1"/>
    <col min="14119" max="14122" width="5.5703125" style="7" customWidth="1"/>
    <col min="14123" max="14123" width="1.42578125" style="7" customWidth="1"/>
    <col min="14124" max="14336" width="11.42578125" style="7"/>
    <col min="14337" max="14337" width="28.140625" style="7" customWidth="1"/>
    <col min="14338" max="14338" width="7.140625" style="7" customWidth="1"/>
    <col min="14339" max="14342" width="5.5703125" style="7" customWidth="1"/>
    <col min="14343" max="14343" width="1.42578125" style="7" customWidth="1"/>
    <col min="14344" max="14344" width="7.42578125" style="7" customWidth="1"/>
    <col min="14345" max="14348" width="5.5703125" style="7" customWidth="1"/>
    <col min="14349" max="14349" width="1.42578125" style="7" customWidth="1"/>
    <col min="14350" max="14350" width="6.5703125" style="7" customWidth="1"/>
    <col min="14351" max="14354" width="5.5703125" style="7" customWidth="1"/>
    <col min="14355" max="14355" width="1.42578125" style="7" customWidth="1"/>
    <col min="14356" max="14356" width="7.42578125" style="7" customWidth="1"/>
    <col min="14357" max="14358" width="5.5703125" style="7" customWidth="1"/>
    <col min="14359" max="14359" width="6.28515625" style="7" bestFit="1" customWidth="1"/>
    <col min="14360" max="14360" width="5.5703125" style="7" customWidth="1"/>
    <col min="14361" max="14361" width="1" style="7" customWidth="1"/>
    <col min="14362" max="14362" width="7.42578125" style="7" customWidth="1"/>
    <col min="14363" max="14365" width="5.5703125" style="7" customWidth="1"/>
    <col min="14366" max="14366" width="6.42578125" style="7" bestFit="1" customWidth="1"/>
    <col min="14367" max="14367" width="1.42578125" style="7" customWidth="1"/>
    <col min="14368" max="14368" width="7.42578125" style="7" customWidth="1"/>
    <col min="14369" max="14372" width="5.5703125" style="7" customWidth="1"/>
    <col min="14373" max="14373" width="1.42578125" style="7" customWidth="1"/>
    <col min="14374" max="14374" width="7.42578125" style="7" customWidth="1"/>
    <col min="14375" max="14378" width="5.5703125" style="7" customWidth="1"/>
    <col min="14379" max="14379" width="1.42578125" style="7" customWidth="1"/>
    <col min="14380" max="14592" width="11.42578125" style="7"/>
    <col min="14593" max="14593" width="28.140625" style="7" customWidth="1"/>
    <col min="14594" max="14594" width="7.140625" style="7" customWidth="1"/>
    <col min="14595" max="14598" width="5.5703125" style="7" customWidth="1"/>
    <col min="14599" max="14599" width="1.42578125" style="7" customWidth="1"/>
    <col min="14600" max="14600" width="7.42578125" style="7" customWidth="1"/>
    <col min="14601" max="14604" width="5.5703125" style="7" customWidth="1"/>
    <col min="14605" max="14605" width="1.42578125" style="7" customWidth="1"/>
    <col min="14606" max="14606" width="6.5703125" style="7" customWidth="1"/>
    <col min="14607" max="14610" width="5.5703125" style="7" customWidth="1"/>
    <col min="14611" max="14611" width="1.42578125" style="7" customWidth="1"/>
    <col min="14612" max="14612" width="7.42578125" style="7" customWidth="1"/>
    <col min="14613" max="14614" width="5.5703125" style="7" customWidth="1"/>
    <col min="14615" max="14615" width="6.28515625" style="7" bestFit="1" customWidth="1"/>
    <col min="14616" max="14616" width="5.5703125" style="7" customWidth="1"/>
    <col min="14617" max="14617" width="1" style="7" customWidth="1"/>
    <col min="14618" max="14618" width="7.42578125" style="7" customWidth="1"/>
    <col min="14619" max="14621" width="5.5703125" style="7" customWidth="1"/>
    <col min="14622" max="14622" width="6.42578125" style="7" bestFit="1" customWidth="1"/>
    <col min="14623" max="14623" width="1.42578125" style="7" customWidth="1"/>
    <col min="14624" max="14624" width="7.42578125" style="7" customWidth="1"/>
    <col min="14625" max="14628" width="5.5703125" style="7" customWidth="1"/>
    <col min="14629" max="14629" width="1.42578125" style="7" customWidth="1"/>
    <col min="14630" max="14630" width="7.42578125" style="7" customWidth="1"/>
    <col min="14631" max="14634" width="5.5703125" style="7" customWidth="1"/>
    <col min="14635" max="14635" width="1.42578125" style="7" customWidth="1"/>
    <col min="14636" max="14848" width="11.42578125" style="7"/>
    <col min="14849" max="14849" width="28.140625" style="7" customWidth="1"/>
    <col min="14850" max="14850" width="7.140625" style="7" customWidth="1"/>
    <col min="14851" max="14854" width="5.5703125" style="7" customWidth="1"/>
    <col min="14855" max="14855" width="1.42578125" style="7" customWidth="1"/>
    <col min="14856" max="14856" width="7.42578125" style="7" customWidth="1"/>
    <col min="14857" max="14860" width="5.5703125" style="7" customWidth="1"/>
    <col min="14861" max="14861" width="1.42578125" style="7" customWidth="1"/>
    <col min="14862" max="14862" width="6.5703125" style="7" customWidth="1"/>
    <col min="14863" max="14866" width="5.5703125" style="7" customWidth="1"/>
    <col min="14867" max="14867" width="1.42578125" style="7" customWidth="1"/>
    <col min="14868" max="14868" width="7.42578125" style="7" customWidth="1"/>
    <col min="14869" max="14870" width="5.5703125" style="7" customWidth="1"/>
    <col min="14871" max="14871" width="6.28515625" style="7" bestFit="1" customWidth="1"/>
    <col min="14872" max="14872" width="5.5703125" style="7" customWidth="1"/>
    <col min="14873" max="14873" width="1" style="7" customWidth="1"/>
    <col min="14874" max="14874" width="7.42578125" style="7" customWidth="1"/>
    <col min="14875" max="14877" width="5.5703125" style="7" customWidth="1"/>
    <col min="14878" max="14878" width="6.42578125" style="7" bestFit="1" customWidth="1"/>
    <col min="14879" max="14879" width="1.42578125" style="7" customWidth="1"/>
    <col min="14880" max="14880" width="7.42578125" style="7" customWidth="1"/>
    <col min="14881" max="14884" width="5.5703125" style="7" customWidth="1"/>
    <col min="14885" max="14885" width="1.42578125" style="7" customWidth="1"/>
    <col min="14886" max="14886" width="7.42578125" style="7" customWidth="1"/>
    <col min="14887" max="14890" width="5.5703125" style="7" customWidth="1"/>
    <col min="14891" max="14891" width="1.42578125" style="7" customWidth="1"/>
    <col min="14892" max="15104" width="11.42578125" style="7"/>
    <col min="15105" max="15105" width="28.140625" style="7" customWidth="1"/>
    <col min="15106" max="15106" width="7.140625" style="7" customWidth="1"/>
    <col min="15107" max="15110" width="5.5703125" style="7" customWidth="1"/>
    <col min="15111" max="15111" width="1.42578125" style="7" customWidth="1"/>
    <col min="15112" max="15112" width="7.42578125" style="7" customWidth="1"/>
    <col min="15113" max="15116" width="5.5703125" style="7" customWidth="1"/>
    <col min="15117" max="15117" width="1.42578125" style="7" customWidth="1"/>
    <col min="15118" max="15118" width="6.5703125" style="7" customWidth="1"/>
    <col min="15119" max="15122" width="5.5703125" style="7" customWidth="1"/>
    <col min="15123" max="15123" width="1.42578125" style="7" customWidth="1"/>
    <col min="15124" max="15124" width="7.42578125" style="7" customWidth="1"/>
    <col min="15125" max="15126" width="5.5703125" style="7" customWidth="1"/>
    <col min="15127" max="15127" width="6.28515625" style="7" bestFit="1" customWidth="1"/>
    <col min="15128" max="15128" width="5.5703125" style="7" customWidth="1"/>
    <col min="15129" max="15129" width="1" style="7" customWidth="1"/>
    <col min="15130" max="15130" width="7.42578125" style="7" customWidth="1"/>
    <col min="15131" max="15133" width="5.5703125" style="7" customWidth="1"/>
    <col min="15134" max="15134" width="6.42578125" style="7" bestFit="1" customWidth="1"/>
    <col min="15135" max="15135" width="1.42578125" style="7" customWidth="1"/>
    <col min="15136" max="15136" width="7.42578125" style="7" customWidth="1"/>
    <col min="15137" max="15140" width="5.5703125" style="7" customWidth="1"/>
    <col min="15141" max="15141" width="1.42578125" style="7" customWidth="1"/>
    <col min="15142" max="15142" width="7.42578125" style="7" customWidth="1"/>
    <col min="15143" max="15146" width="5.5703125" style="7" customWidth="1"/>
    <col min="15147" max="15147" width="1.42578125" style="7" customWidth="1"/>
    <col min="15148" max="15360" width="11.42578125" style="7"/>
    <col min="15361" max="15361" width="28.140625" style="7" customWidth="1"/>
    <col min="15362" max="15362" width="7.140625" style="7" customWidth="1"/>
    <col min="15363" max="15366" width="5.5703125" style="7" customWidth="1"/>
    <col min="15367" max="15367" width="1.42578125" style="7" customWidth="1"/>
    <col min="15368" max="15368" width="7.42578125" style="7" customWidth="1"/>
    <col min="15369" max="15372" width="5.5703125" style="7" customWidth="1"/>
    <col min="15373" max="15373" width="1.42578125" style="7" customWidth="1"/>
    <col min="15374" max="15374" width="6.5703125" style="7" customWidth="1"/>
    <col min="15375" max="15378" width="5.5703125" style="7" customWidth="1"/>
    <col min="15379" max="15379" width="1.42578125" style="7" customWidth="1"/>
    <col min="15380" max="15380" width="7.42578125" style="7" customWidth="1"/>
    <col min="15381" max="15382" width="5.5703125" style="7" customWidth="1"/>
    <col min="15383" max="15383" width="6.28515625" style="7" bestFit="1" customWidth="1"/>
    <col min="15384" max="15384" width="5.5703125" style="7" customWidth="1"/>
    <col min="15385" max="15385" width="1" style="7" customWidth="1"/>
    <col min="15386" max="15386" width="7.42578125" style="7" customWidth="1"/>
    <col min="15387" max="15389" width="5.5703125" style="7" customWidth="1"/>
    <col min="15390" max="15390" width="6.42578125" style="7" bestFit="1" customWidth="1"/>
    <col min="15391" max="15391" width="1.42578125" style="7" customWidth="1"/>
    <col min="15392" max="15392" width="7.42578125" style="7" customWidth="1"/>
    <col min="15393" max="15396" width="5.5703125" style="7" customWidth="1"/>
    <col min="15397" max="15397" width="1.42578125" style="7" customWidth="1"/>
    <col min="15398" max="15398" width="7.42578125" style="7" customWidth="1"/>
    <col min="15399" max="15402" width="5.5703125" style="7" customWidth="1"/>
    <col min="15403" max="15403" width="1.42578125" style="7" customWidth="1"/>
    <col min="15404" max="15616" width="11.42578125" style="7"/>
    <col min="15617" max="15617" width="28.140625" style="7" customWidth="1"/>
    <col min="15618" max="15618" width="7.140625" style="7" customWidth="1"/>
    <col min="15619" max="15622" width="5.5703125" style="7" customWidth="1"/>
    <col min="15623" max="15623" width="1.42578125" style="7" customWidth="1"/>
    <col min="15624" max="15624" width="7.42578125" style="7" customWidth="1"/>
    <col min="15625" max="15628" width="5.5703125" style="7" customWidth="1"/>
    <col min="15629" max="15629" width="1.42578125" style="7" customWidth="1"/>
    <col min="15630" max="15630" width="6.5703125" style="7" customWidth="1"/>
    <col min="15631" max="15634" width="5.5703125" style="7" customWidth="1"/>
    <col min="15635" max="15635" width="1.42578125" style="7" customWidth="1"/>
    <col min="15636" max="15636" width="7.42578125" style="7" customWidth="1"/>
    <col min="15637" max="15638" width="5.5703125" style="7" customWidth="1"/>
    <col min="15639" max="15639" width="6.28515625" style="7" bestFit="1" customWidth="1"/>
    <col min="15640" max="15640" width="5.5703125" style="7" customWidth="1"/>
    <col min="15641" max="15641" width="1" style="7" customWidth="1"/>
    <col min="15642" max="15642" width="7.42578125" style="7" customWidth="1"/>
    <col min="15643" max="15645" width="5.5703125" style="7" customWidth="1"/>
    <col min="15646" max="15646" width="6.42578125" style="7" bestFit="1" customWidth="1"/>
    <col min="15647" max="15647" width="1.42578125" style="7" customWidth="1"/>
    <col min="15648" max="15648" width="7.42578125" style="7" customWidth="1"/>
    <col min="15649" max="15652" width="5.5703125" style="7" customWidth="1"/>
    <col min="15653" max="15653" width="1.42578125" style="7" customWidth="1"/>
    <col min="15654" max="15654" width="7.42578125" style="7" customWidth="1"/>
    <col min="15655" max="15658" width="5.5703125" style="7" customWidth="1"/>
    <col min="15659" max="15659" width="1.42578125" style="7" customWidth="1"/>
    <col min="15660" max="15872" width="11.42578125" style="7"/>
    <col min="15873" max="15873" width="28.140625" style="7" customWidth="1"/>
    <col min="15874" max="15874" width="7.140625" style="7" customWidth="1"/>
    <col min="15875" max="15878" width="5.5703125" style="7" customWidth="1"/>
    <col min="15879" max="15879" width="1.42578125" style="7" customWidth="1"/>
    <col min="15880" max="15880" width="7.42578125" style="7" customWidth="1"/>
    <col min="15881" max="15884" width="5.5703125" style="7" customWidth="1"/>
    <col min="15885" max="15885" width="1.42578125" style="7" customWidth="1"/>
    <col min="15886" max="15886" width="6.5703125" style="7" customWidth="1"/>
    <col min="15887" max="15890" width="5.5703125" style="7" customWidth="1"/>
    <col min="15891" max="15891" width="1.42578125" style="7" customWidth="1"/>
    <col min="15892" max="15892" width="7.42578125" style="7" customWidth="1"/>
    <col min="15893" max="15894" width="5.5703125" style="7" customWidth="1"/>
    <col min="15895" max="15895" width="6.28515625" style="7" bestFit="1" customWidth="1"/>
    <col min="15896" max="15896" width="5.5703125" style="7" customWidth="1"/>
    <col min="15897" max="15897" width="1" style="7" customWidth="1"/>
    <col min="15898" max="15898" width="7.42578125" style="7" customWidth="1"/>
    <col min="15899" max="15901" width="5.5703125" style="7" customWidth="1"/>
    <col min="15902" max="15902" width="6.42578125" style="7" bestFit="1" customWidth="1"/>
    <col min="15903" max="15903" width="1.42578125" style="7" customWidth="1"/>
    <col min="15904" max="15904" width="7.42578125" style="7" customWidth="1"/>
    <col min="15905" max="15908" width="5.5703125" style="7" customWidth="1"/>
    <col min="15909" max="15909" width="1.42578125" style="7" customWidth="1"/>
    <col min="15910" max="15910" width="7.42578125" style="7" customWidth="1"/>
    <col min="15911" max="15914" width="5.5703125" style="7" customWidth="1"/>
    <col min="15915" max="15915" width="1.42578125" style="7" customWidth="1"/>
    <col min="15916" max="16128" width="11.42578125" style="7"/>
    <col min="16129" max="16129" width="28.140625" style="7" customWidth="1"/>
    <col min="16130" max="16130" width="7.140625" style="7" customWidth="1"/>
    <col min="16131" max="16134" width="5.5703125" style="7" customWidth="1"/>
    <col min="16135" max="16135" width="1.42578125" style="7" customWidth="1"/>
    <col min="16136" max="16136" width="7.42578125" style="7" customWidth="1"/>
    <col min="16137" max="16140" width="5.5703125" style="7" customWidth="1"/>
    <col min="16141" max="16141" width="1.42578125" style="7" customWidth="1"/>
    <col min="16142" max="16142" width="6.5703125" style="7" customWidth="1"/>
    <col min="16143" max="16146" width="5.5703125" style="7" customWidth="1"/>
    <col min="16147" max="16147" width="1.42578125" style="7" customWidth="1"/>
    <col min="16148" max="16148" width="7.42578125" style="7" customWidth="1"/>
    <col min="16149" max="16150" width="5.5703125" style="7" customWidth="1"/>
    <col min="16151" max="16151" width="6.28515625" style="7" bestFit="1" customWidth="1"/>
    <col min="16152" max="16152" width="5.5703125" style="7" customWidth="1"/>
    <col min="16153" max="16153" width="1" style="7" customWidth="1"/>
    <col min="16154" max="16154" width="7.42578125" style="7" customWidth="1"/>
    <col min="16155" max="16157" width="5.5703125" style="7" customWidth="1"/>
    <col min="16158" max="16158" width="6.42578125" style="7" bestFit="1" customWidth="1"/>
    <col min="16159" max="16159" width="1.42578125" style="7" customWidth="1"/>
    <col min="16160" max="16160" width="7.42578125" style="7" customWidth="1"/>
    <col min="16161" max="16164" width="5.5703125" style="7" customWidth="1"/>
    <col min="16165" max="16165" width="1.42578125" style="7" customWidth="1"/>
    <col min="16166" max="16166" width="7.42578125" style="7" customWidth="1"/>
    <col min="16167" max="16170" width="5.5703125" style="7" customWidth="1"/>
    <col min="16171" max="16171" width="1.42578125" style="7" customWidth="1"/>
    <col min="16172" max="16384" width="11.42578125" style="7"/>
  </cols>
  <sheetData>
    <row r="1" spans="1:43" s="378" customFormat="1" ht="18" customHeight="1">
      <c r="A1" s="1416" t="s">
        <v>1217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s="1121" customFormat="1" ht="32.25" customHeight="1">
      <c r="A2" s="3" t="s">
        <v>1044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8" customFormat="1" ht="20.25" customHeight="1">
      <c r="A3" s="398">
        <v>45382</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row>
    <row r="4" spans="1:43" s="378" customFormat="1" ht="16.5" customHeight="1">
      <c r="A4" s="812" t="s">
        <v>173</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row>
    <row r="5" spans="1:43" ht="13.5" thickBot="1">
      <c r="A5" s="382"/>
      <c r="B5" s="382"/>
      <c r="C5" s="382"/>
      <c r="D5" s="382"/>
      <c r="E5" s="382"/>
      <c r="F5" s="382"/>
      <c r="G5" s="382"/>
      <c r="H5" s="112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row>
    <row r="6" spans="1:43" s="13" customFormat="1" ht="29.25" customHeight="1">
      <c r="A6" s="47" t="s">
        <v>1</v>
      </c>
      <c r="B6" s="669" t="s">
        <v>1045</v>
      </c>
      <c r="C6" s="669"/>
      <c r="D6" s="669"/>
      <c r="E6" s="669"/>
      <c r="F6" s="669"/>
      <c r="G6" s="9"/>
      <c r="H6" s="669" t="s">
        <v>1046</v>
      </c>
      <c r="I6" s="669"/>
      <c r="J6" s="669"/>
      <c r="K6" s="669"/>
      <c r="L6" s="669"/>
      <c r="M6" s="9"/>
      <c r="N6" s="669" t="s">
        <v>1047</v>
      </c>
      <c r="O6" s="669"/>
      <c r="P6" s="669"/>
      <c r="Q6" s="669"/>
      <c r="R6" s="669"/>
      <c r="S6" s="9"/>
      <c r="T6" s="669" t="s">
        <v>1048</v>
      </c>
      <c r="U6" s="669"/>
      <c r="V6" s="669"/>
      <c r="W6" s="669"/>
      <c r="X6" s="669"/>
      <c r="Y6" s="9"/>
      <c r="Z6" s="669" t="s">
        <v>102</v>
      </c>
      <c r="AA6" s="669"/>
      <c r="AB6" s="669"/>
      <c r="AC6" s="669"/>
      <c r="AD6" s="669"/>
      <c r="AE6" s="9"/>
      <c r="AF6" s="669" t="s">
        <v>103</v>
      </c>
      <c r="AG6" s="669"/>
      <c r="AH6" s="669"/>
      <c r="AI6" s="669"/>
      <c r="AJ6" s="669"/>
      <c r="AK6" s="9"/>
      <c r="AL6" s="669" t="s">
        <v>1049</v>
      </c>
      <c r="AM6" s="669"/>
      <c r="AN6" s="669"/>
      <c r="AO6" s="669"/>
      <c r="AP6" s="669"/>
      <c r="AQ6" s="9"/>
    </row>
    <row r="7" spans="1:43" s="13" customFormat="1" ht="16.5" customHeight="1">
      <c r="A7" s="615"/>
      <c r="B7" s="1123">
        <v>0</v>
      </c>
      <c r="C7" s="1123">
        <v>1</v>
      </c>
      <c r="D7" s="1123">
        <v>2</v>
      </c>
      <c r="E7" s="1123">
        <v>3</v>
      </c>
      <c r="F7" s="1123">
        <v>4</v>
      </c>
      <c r="G7" s="1123"/>
      <c r="H7" s="1123">
        <v>0</v>
      </c>
      <c r="I7" s="1123">
        <v>1</v>
      </c>
      <c r="J7" s="1123">
        <v>2</v>
      </c>
      <c r="K7" s="1123">
        <v>3</v>
      </c>
      <c r="L7" s="1123">
        <v>4</v>
      </c>
      <c r="M7" s="1123"/>
      <c r="N7" s="1123">
        <v>0</v>
      </c>
      <c r="O7" s="1123">
        <v>1</v>
      </c>
      <c r="P7" s="1123">
        <v>2</v>
      </c>
      <c r="Q7" s="1123">
        <v>3</v>
      </c>
      <c r="R7" s="1123">
        <v>4</v>
      </c>
      <c r="S7" s="1123"/>
      <c r="T7" s="1123">
        <v>0</v>
      </c>
      <c r="U7" s="1123">
        <v>1</v>
      </c>
      <c r="V7" s="1123">
        <v>2</v>
      </c>
      <c r="W7" s="1123">
        <v>3</v>
      </c>
      <c r="X7" s="1123">
        <v>4</v>
      </c>
      <c r="Y7" s="1123"/>
      <c r="Z7" s="1123">
        <v>0</v>
      </c>
      <c r="AA7" s="1123">
        <v>1</v>
      </c>
      <c r="AB7" s="1123">
        <v>2</v>
      </c>
      <c r="AC7" s="1123">
        <v>3</v>
      </c>
      <c r="AD7" s="1123">
        <v>4</v>
      </c>
      <c r="AE7" s="1123"/>
      <c r="AF7" s="1123">
        <v>0</v>
      </c>
      <c r="AG7" s="1123">
        <v>1</v>
      </c>
      <c r="AH7" s="1123">
        <v>2</v>
      </c>
      <c r="AI7" s="1123">
        <v>3</v>
      </c>
      <c r="AJ7" s="1123">
        <v>4</v>
      </c>
      <c r="AK7" s="1123"/>
      <c r="AL7" s="1123">
        <v>0</v>
      </c>
      <c r="AM7" s="1123">
        <v>1</v>
      </c>
      <c r="AN7" s="1123">
        <v>2</v>
      </c>
      <c r="AO7" s="1123">
        <v>3</v>
      </c>
      <c r="AP7" s="1123">
        <v>4</v>
      </c>
      <c r="AQ7" s="1123"/>
    </row>
    <row r="8" spans="1:43" s="24" customFormat="1" ht="20.100000000000001" customHeight="1">
      <c r="A8" s="290" t="s">
        <v>29</v>
      </c>
      <c r="B8" s="1124">
        <v>97.923392080803268</v>
      </c>
      <c r="C8" s="1124">
        <v>1.9132140978326821</v>
      </c>
      <c r="D8" s="1124">
        <v>0.16335137494821941</v>
      </c>
      <c r="E8" s="1124" t="s">
        <v>132</v>
      </c>
      <c r="F8" s="1124">
        <v>4.2438129545606097E-5</v>
      </c>
      <c r="G8" s="1124"/>
      <c r="H8" s="1124">
        <v>91.006750602228976</v>
      </c>
      <c r="I8" s="1124">
        <v>4.3392870958597536</v>
      </c>
      <c r="J8" s="1124">
        <v>1.4438089745055613</v>
      </c>
      <c r="K8" s="1124">
        <v>1.59189367050111</v>
      </c>
      <c r="L8" s="1124">
        <v>1.6182596354932794</v>
      </c>
      <c r="M8" s="1124"/>
      <c r="N8" s="1124">
        <v>74.438531487557796</v>
      </c>
      <c r="O8" s="1124">
        <v>7.4636376001392506</v>
      </c>
      <c r="P8" s="1124">
        <v>3.8846458459091062</v>
      </c>
      <c r="Q8" s="1124">
        <v>4.502809138655568</v>
      </c>
      <c r="R8" s="1124">
        <v>9.7103759151032083</v>
      </c>
      <c r="S8" s="1124"/>
      <c r="T8" s="1124">
        <v>78.058649299205427</v>
      </c>
      <c r="U8" s="1124">
        <v>4.7479956412263054</v>
      </c>
      <c r="V8" s="1124">
        <v>3.4336851449502888</v>
      </c>
      <c r="W8" s="1124">
        <v>4.8149321498309892</v>
      </c>
      <c r="X8" s="1124">
        <v>8.9447377081424655</v>
      </c>
      <c r="Y8" s="1124"/>
      <c r="Z8" s="1124">
        <v>92.746399159721562</v>
      </c>
      <c r="AA8" s="1124">
        <v>1.9557691189205135</v>
      </c>
      <c r="AB8" s="1124">
        <v>1.3001719210831373</v>
      </c>
      <c r="AC8" s="1124">
        <v>1.5392029225644845</v>
      </c>
      <c r="AD8" s="1124">
        <v>2.4584546413093991</v>
      </c>
      <c r="AE8" s="1124"/>
      <c r="AF8" s="1124">
        <v>88.922534234295298</v>
      </c>
      <c r="AG8" s="1124">
        <v>2.8698105061508787</v>
      </c>
      <c r="AH8" s="1124">
        <v>1.9884667534486489</v>
      </c>
      <c r="AI8" s="1124">
        <v>3.7104040553241067</v>
      </c>
      <c r="AJ8" s="1124">
        <v>2.5087844112904611</v>
      </c>
      <c r="AK8" s="1124"/>
      <c r="AL8" s="1124">
        <v>92.422289531234597</v>
      </c>
      <c r="AM8" s="1124">
        <v>1.6337860126635524</v>
      </c>
      <c r="AN8" s="1124">
        <v>1.8259013951929144</v>
      </c>
      <c r="AO8" s="1124">
        <v>1.7514552959283214</v>
      </c>
      <c r="AP8" s="1124">
        <v>2.3665677459465555</v>
      </c>
      <c r="AQ8" s="1124"/>
    </row>
    <row r="9" spans="1:43" s="24" customFormat="1" ht="17.25" customHeight="1">
      <c r="A9" s="290" t="s">
        <v>30</v>
      </c>
      <c r="B9" s="1124">
        <v>99.999941462936263</v>
      </c>
      <c r="C9" s="1124" t="s">
        <v>132</v>
      </c>
      <c r="D9" s="1124" t="s">
        <v>132</v>
      </c>
      <c r="E9" s="1124" t="s">
        <v>132</v>
      </c>
      <c r="F9" s="1124">
        <v>5.8537063756105849E-5</v>
      </c>
      <c r="G9" s="1124"/>
      <c r="H9" s="1124">
        <v>87.090065868168864</v>
      </c>
      <c r="I9" s="1124">
        <v>0.97552759417442791</v>
      </c>
      <c r="J9" s="1124">
        <v>8.0321243831434508</v>
      </c>
      <c r="K9" s="1124">
        <v>2.0088760149809572</v>
      </c>
      <c r="L9" s="1124">
        <v>1.893405449661546</v>
      </c>
      <c r="M9" s="1124"/>
      <c r="N9" s="1124">
        <v>65.130836033552711</v>
      </c>
      <c r="O9" s="1124">
        <v>3.0956558254363533</v>
      </c>
      <c r="P9" s="1124">
        <v>5.9241698822698741</v>
      </c>
      <c r="Q9" s="1124">
        <v>2.9391637583296131</v>
      </c>
      <c r="R9" s="1124">
        <v>22.910173559128431</v>
      </c>
      <c r="S9" s="1124"/>
      <c r="T9" s="1124">
        <v>87.669404991787275</v>
      </c>
      <c r="U9" s="1124">
        <v>1.9949044691253872</v>
      </c>
      <c r="V9" s="1124" t="s">
        <v>132</v>
      </c>
      <c r="W9" s="1124">
        <v>3.5995872792772352</v>
      </c>
      <c r="X9" s="1124">
        <v>6.7360656987687122</v>
      </c>
      <c r="Y9" s="1124"/>
      <c r="Z9" s="1124">
        <v>81.016319378470243</v>
      </c>
      <c r="AA9" s="1124" t="s">
        <v>132</v>
      </c>
      <c r="AB9" s="1124" t="s">
        <v>132</v>
      </c>
      <c r="AC9" s="1124" t="s">
        <v>132</v>
      </c>
      <c r="AD9" s="1124">
        <v>18.983680621529761</v>
      </c>
      <c r="AE9" s="1124"/>
      <c r="AF9" s="1124">
        <v>89.489196947616307</v>
      </c>
      <c r="AG9" s="1124">
        <v>1.7573920080422492</v>
      </c>
      <c r="AH9" s="1124">
        <v>1.6059640241872373</v>
      </c>
      <c r="AI9" s="1124">
        <v>4.372546278176725</v>
      </c>
      <c r="AJ9" s="1124">
        <v>2.7749004071297576</v>
      </c>
      <c r="AK9" s="1124"/>
      <c r="AL9" s="1124">
        <v>83.215449123651979</v>
      </c>
      <c r="AM9" s="1124">
        <v>7.1615130163584366</v>
      </c>
      <c r="AN9" s="1124">
        <v>2.5505574419992301</v>
      </c>
      <c r="AO9" s="1124">
        <v>3.9180479801328065</v>
      </c>
      <c r="AP9" s="1124">
        <v>3.1544314729960248</v>
      </c>
      <c r="AQ9" s="1124"/>
    </row>
    <row r="10" spans="1:43" s="24" customFormat="1" ht="25.5">
      <c r="A10" s="290" t="s">
        <v>31</v>
      </c>
      <c r="B10" s="1124">
        <v>96.439546250654089</v>
      </c>
      <c r="C10" s="1124">
        <v>2.1566532572429122</v>
      </c>
      <c r="D10" s="1124">
        <v>0.98611554094855369</v>
      </c>
      <c r="E10" s="1124">
        <v>0.16161339173209813</v>
      </c>
      <c r="F10" s="1124">
        <v>0.25607155186700298</v>
      </c>
      <c r="G10" s="1124"/>
      <c r="H10" s="1124">
        <v>91.559066901004911</v>
      </c>
      <c r="I10" s="1124">
        <v>5.9109079376276332</v>
      </c>
      <c r="J10" s="1124">
        <v>1.2688470361649331</v>
      </c>
      <c r="K10" s="1124">
        <v>0.5153162523697945</v>
      </c>
      <c r="L10" s="1124">
        <v>0.74586186787983344</v>
      </c>
      <c r="M10" s="1124"/>
      <c r="N10" s="1124">
        <v>75.233287696923625</v>
      </c>
      <c r="O10" s="1124">
        <v>8.5723527632586389</v>
      </c>
      <c r="P10" s="1124">
        <v>3.609150356118314</v>
      </c>
      <c r="Q10" s="1124">
        <v>4.0686090657466574</v>
      </c>
      <c r="R10" s="1124">
        <v>8.5166001085956733</v>
      </c>
      <c r="S10" s="1124"/>
      <c r="T10" s="1124">
        <v>86.065136769359</v>
      </c>
      <c r="U10" s="1124">
        <v>3.1293638659505287</v>
      </c>
      <c r="V10" s="1124">
        <v>2.1570302231991829</v>
      </c>
      <c r="W10" s="1124">
        <v>2.983676395245761</v>
      </c>
      <c r="X10" s="1124">
        <v>5.6647927165069358</v>
      </c>
      <c r="Y10" s="1124"/>
      <c r="Z10" s="1124">
        <v>91.789145524492653</v>
      </c>
      <c r="AA10" s="1124">
        <v>2.8731326743409169</v>
      </c>
      <c r="AB10" s="1124">
        <v>1.0376535172842543</v>
      </c>
      <c r="AC10" s="1124">
        <v>1.1714491263212288</v>
      </c>
      <c r="AD10" s="1124">
        <v>3.1286185744812354</v>
      </c>
      <c r="AE10" s="1124"/>
      <c r="AF10" s="1124">
        <v>88.104583256147137</v>
      </c>
      <c r="AG10" s="1124">
        <v>3.5448167218866109</v>
      </c>
      <c r="AH10" s="1124">
        <v>2.1023242577696775</v>
      </c>
      <c r="AI10" s="1124">
        <v>3.5468344017071085</v>
      </c>
      <c r="AJ10" s="1124">
        <v>2.7014413459346036</v>
      </c>
      <c r="AK10" s="1124"/>
      <c r="AL10" s="1124">
        <v>92.052665479671347</v>
      </c>
      <c r="AM10" s="1124">
        <v>1.8907142146481388</v>
      </c>
      <c r="AN10" s="1124">
        <v>1.1285926674679423</v>
      </c>
      <c r="AO10" s="1124">
        <v>1.7006743541340681</v>
      </c>
      <c r="AP10" s="1124">
        <v>3.2273532746333591</v>
      </c>
      <c r="AQ10" s="1124"/>
    </row>
    <row r="11" spans="1:43" s="24" customFormat="1" ht="20.100000000000001" customHeight="1">
      <c r="A11" s="290" t="s">
        <v>32</v>
      </c>
      <c r="B11" s="1124">
        <v>97.925560702381247</v>
      </c>
      <c r="C11" s="1124">
        <v>2.0744391933192725</v>
      </c>
      <c r="D11" s="1124" t="s">
        <v>132</v>
      </c>
      <c r="E11" s="1124" t="s">
        <v>132</v>
      </c>
      <c r="F11" s="1124" t="s">
        <v>132</v>
      </c>
      <c r="G11" s="1124"/>
      <c r="H11" s="1124">
        <v>85.183035638305356</v>
      </c>
      <c r="I11" s="1124">
        <v>5.5329572599132613</v>
      </c>
      <c r="J11" s="1124">
        <v>3.3770705991663235</v>
      </c>
      <c r="K11" s="1124">
        <v>2.1443585223485981</v>
      </c>
      <c r="L11" s="1124">
        <v>3.7625779174681426</v>
      </c>
      <c r="M11" s="1124"/>
      <c r="N11" s="1124">
        <v>46.055414831060645</v>
      </c>
      <c r="O11" s="1124">
        <v>5.8254591168894665</v>
      </c>
      <c r="P11" s="1124">
        <v>8.5494278561773491</v>
      </c>
      <c r="Q11" s="1124">
        <v>6.1683003898106117</v>
      </c>
      <c r="R11" s="1124">
        <v>33.401397806061929</v>
      </c>
      <c r="S11" s="1124"/>
      <c r="T11" s="1124">
        <v>71.280053853342707</v>
      </c>
      <c r="U11" s="1124">
        <v>6.8057773364020537</v>
      </c>
      <c r="V11" s="1124">
        <v>6.2865534263510163</v>
      </c>
      <c r="W11" s="1124">
        <v>9.381331497467249</v>
      </c>
      <c r="X11" s="1124">
        <v>6.2462829203814847</v>
      </c>
      <c r="Y11" s="1124"/>
      <c r="Z11" s="1124">
        <v>66.846120372501957</v>
      </c>
      <c r="AA11" s="1124">
        <v>6.6744764975092279</v>
      </c>
      <c r="AB11" s="1124">
        <v>6.5438100134810133</v>
      </c>
      <c r="AC11" s="1124">
        <v>11.35479300358597</v>
      </c>
      <c r="AD11" s="1124">
        <v>8.5807852077163371</v>
      </c>
      <c r="AE11" s="1124"/>
      <c r="AF11" s="1124">
        <v>84.415819183854083</v>
      </c>
      <c r="AG11" s="1124">
        <v>4.1524809057146905</v>
      </c>
      <c r="AH11" s="1124">
        <v>2.9947983553083501</v>
      </c>
      <c r="AI11" s="1124">
        <v>4.9190631001252187</v>
      </c>
      <c r="AJ11" s="1124">
        <v>3.5178383631442878</v>
      </c>
      <c r="AK11" s="1124"/>
      <c r="AL11" s="1124">
        <v>87.543758520440889</v>
      </c>
      <c r="AM11" s="1124">
        <v>3.9030443342128311</v>
      </c>
      <c r="AN11" s="1124">
        <v>1.9216689877007949</v>
      </c>
      <c r="AO11" s="1124">
        <v>3.6272454578931836</v>
      </c>
      <c r="AP11" s="1124">
        <v>3.0042825020386368</v>
      </c>
      <c r="AQ11" s="1124"/>
    </row>
    <row r="12" spans="1:43" s="24" customFormat="1" ht="20.100000000000001" customHeight="1">
      <c r="A12" s="290" t="s">
        <v>33</v>
      </c>
      <c r="B12" s="1124">
        <v>94.405283147324155</v>
      </c>
      <c r="C12" s="1124">
        <v>5.5625628847735173</v>
      </c>
      <c r="D12" s="1124">
        <v>4.8490232652513877E-3</v>
      </c>
      <c r="E12" s="1124" t="s">
        <v>132</v>
      </c>
      <c r="F12" s="1124">
        <v>2.7304903205183768E-2</v>
      </c>
      <c r="G12" s="1124"/>
      <c r="H12" s="1124">
        <v>88.541094673171713</v>
      </c>
      <c r="I12" s="1124">
        <v>4.7238445058461673</v>
      </c>
      <c r="J12" s="1124">
        <v>2.477555788431661</v>
      </c>
      <c r="K12" s="1124">
        <v>1.2314973736260688</v>
      </c>
      <c r="L12" s="1124">
        <v>3.0260075746722639</v>
      </c>
      <c r="M12" s="1124"/>
      <c r="N12" s="1124">
        <v>74.812187910001981</v>
      </c>
      <c r="O12" s="1124">
        <v>6.0389095559810517</v>
      </c>
      <c r="P12" s="1124">
        <v>3.1040587778830857</v>
      </c>
      <c r="Q12" s="1124">
        <v>2.3917600926344349</v>
      </c>
      <c r="R12" s="1124">
        <v>13.653083569046807</v>
      </c>
      <c r="S12" s="1124"/>
      <c r="T12" s="1124">
        <v>85.596039242934239</v>
      </c>
      <c r="U12" s="1124">
        <v>2.0907125912864752</v>
      </c>
      <c r="V12" s="1124">
        <v>0.18748874915876462</v>
      </c>
      <c r="W12" s="1124">
        <v>1.2753510868979798</v>
      </c>
      <c r="X12" s="1124">
        <v>10.850402264579028</v>
      </c>
      <c r="Y12" s="1124"/>
      <c r="Z12" s="1124">
        <v>93.883721344826625</v>
      </c>
      <c r="AA12" s="1124">
        <v>1.5331688414341774E-2</v>
      </c>
      <c r="AB12" s="1124">
        <v>0.19183827221919825</v>
      </c>
      <c r="AC12" s="1124">
        <v>0.23640250335771384</v>
      </c>
      <c r="AD12" s="1124">
        <v>5.6726969301199617</v>
      </c>
      <c r="AE12" s="1124"/>
      <c r="AF12" s="1124">
        <v>89.531090419037454</v>
      </c>
      <c r="AG12" s="1124">
        <v>2.0753670889126816</v>
      </c>
      <c r="AH12" s="1124">
        <v>1.9022544229118101</v>
      </c>
      <c r="AI12" s="1124">
        <v>3.866783886264439</v>
      </c>
      <c r="AJ12" s="1124">
        <v>2.6245039431973347</v>
      </c>
      <c r="AK12" s="1124"/>
      <c r="AL12" s="1124">
        <v>92.134267267397718</v>
      </c>
      <c r="AM12" s="1124">
        <v>1.7730297402476374</v>
      </c>
      <c r="AN12" s="1124">
        <v>1.28752328319045</v>
      </c>
      <c r="AO12" s="1124">
        <v>2.4524870702120385</v>
      </c>
      <c r="AP12" s="1124">
        <v>2.3526925769485336</v>
      </c>
      <c r="AQ12" s="1124"/>
    </row>
    <row r="13" spans="1:43" s="24" customFormat="1">
      <c r="A13" s="290" t="s">
        <v>34</v>
      </c>
      <c r="B13" s="1124">
        <v>89.782723604692876</v>
      </c>
      <c r="C13" s="1124">
        <v>8.3201436113037897</v>
      </c>
      <c r="D13" s="1124">
        <v>0.22590055488749464</v>
      </c>
      <c r="E13" s="1124">
        <v>0.41366923066499184</v>
      </c>
      <c r="F13" s="1124">
        <v>1.2575629878268597</v>
      </c>
      <c r="G13" s="1124"/>
      <c r="H13" s="1124">
        <v>86.8664280854628</v>
      </c>
      <c r="I13" s="1124">
        <v>10.194290450383606</v>
      </c>
      <c r="J13" s="1124">
        <v>1.0724725803958879</v>
      </c>
      <c r="K13" s="1124">
        <v>0.26720130428100375</v>
      </c>
      <c r="L13" s="1124">
        <v>1.5996075532795566</v>
      </c>
      <c r="M13" s="1124"/>
      <c r="N13" s="1124">
        <v>73.189538422649321</v>
      </c>
      <c r="O13" s="1124">
        <v>5.0276333168700917</v>
      </c>
      <c r="P13" s="1124">
        <v>4.6244500532550923</v>
      </c>
      <c r="Q13" s="1124">
        <v>6.362898690760793</v>
      </c>
      <c r="R13" s="1124">
        <v>10.795479488906791</v>
      </c>
      <c r="S13" s="1124"/>
      <c r="T13" s="1124">
        <v>72.404712295355793</v>
      </c>
      <c r="U13" s="1124">
        <v>3.5338655104701653</v>
      </c>
      <c r="V13" s="1124">
        <v>3.869153460716912</v>
      </c>
      <c r="W13" s="1124">
        <v>5.8882131641752</v>
      </c>
      <c r="X13" s="1124">
        <v>14.304055459131442</v>
      </c>
      <c r="Y13" s="1124"/>
      <c r="Z13" s="1124">
        <v>96.062353707732711</v>
      </c>
      <c r="AA13" s="1124">
        <v>0.52928860519027043</v>
      </c>
      <c r="AB13" s="1124">
        <v>0.4857754378067477</v>
      </c>
      <c r="AC13" s="1124">
        <v>0.63384754248550956</v>
      </c>
      <c r="AD13" s="1124">
        <v>2.2887327507851407</v>
      </c>
      <c r="AE13" s="1124"/>
      <c r="AF13" s="1124">
        <v>87.545446564109469</v>
      </c>
      <c r="AG13" s="1124">
        <v>2.3327430359425021</v>
      </c>
      <c r="AH13" s="1124">
        <v>2.1923054028469893</v>
      </c>
      <c r="AI13" s="1124">
        <v>4.1189434887873171</v>
      </c>
      <c r="AJ13" s="1124">
        <v>3.8105614704386488</v>
      </c>
      <c r="AK13" s="1124"/>
      <c r="AL13" s="1124">
        <v>90.243053158786807</v>
      </c>
      <c r="AM13" s="1124">
        <v>1.9397855963217021</v>
      </c>
      <c r="AN13" s="1124">
        <v>1.6592993469729085</v>
      </c>
      <c r="AO13" s="1124">
        <v>2.1821431068196335</v>
      </c>
      <c r="AP13" s="1124">
        <v>3.9757187733233614</v>
      </c>
      <c r="AQ13" s="1124"/>
    </row>
    <row r="14" spans="1:43" s="24" customFormat="1" ht="20.100000000000001" customHeight="1">
      <c r="A14" s="290" t="s">
        <v>35</v>
      </c>
      <c r="B14" s="1124">
        <v>99.437243369748188</v>
      </c>
      <c r="C14" s="1124">
        <v>0.56275663025181077</v>
      </c>
      <c r="D14" s="1124" t="s">
        <v>132</v>
      </c>
      <c r="E14" s="1124" t="s">
        <v>132</v>
      </c>
      <c r="F14" s="1124" t="s">
        <v>132</v>
      </c>
      <c r="G14" s="1124"/>
      <c r="H14" s="1124">
        <v>84.573119392907898</v>
      </c>
      <c r="I14" s="1124">
        <v>11.339403114896424</v>
      </c>
      <c r="J14" s="1124">
        <v>4.0874774122320501</v>
      </c>
      <c r="K14" s="1124" t="s">
        <v>132</v>
      </c>
      <c r="L14" s="1124" t="s">
        <v>132</v>
      </c>
      <c r="M14" s="1124"/>
      <c r="N14" s="1124">
        <v>94.08244481550328</v>
      </c>
      <c r="O14" s="1124">
        <v>0.15680519077663138</v>
      </c>
      <c r="P14" s="1124">
        <v>5.7607499937200979</v>
      </c>
      <c r="Q14" s="1124" t="s">
        <v>132</v>
      </c>
      <c r="R14" s="1124" t="s">
        <v>132</v>
      </c>
      <c r="S14" s="1124"/>
      <c r="T14" s="1124">
        <v>97.906990125746518</v>
      </c>
      <c r="U14" s="1124">
        <v>2.0930098742534762</v>
      </c>
      <c r="V14" s="1124" t="s">
        <v>132</v>
      </c>
      <c r="W14" s="1124" t="s">
        <v>132</v>
      </c>
      <c r="X14" s="1124" t="s">
        <v>132</v>
      </c>
      <c r="Y14" s="1124"/>
      <c r="Z14" s="1124">
        <v>97.402925405969455</v>
      </c>
      <c r="AA14" s="1124">
        <v>1.0433161468917354</v>
      </c>
      <c r="AB14" s="1124">
        <v>1.5535922875358696</v>
      </c>
      <c r="AC14" s="1124" t="s">
        <v>132</v>
      </c>
      <c r="AD14" s="1124" t="s">
        <v>132</v>
      </c>
      <c r="AE14" s="1124"/>
      <c r="AF14" s="1124" t="s">
        <v>132</v>
      </c>
      <c r="AG14" s="1124" t="s">
        <v>132</v>
      </c>
      <c r="AH14" s="1124" t="s">
        <v>132</v>
      </c>
      <c r="AI14" s="1124" t="s">
        <v>132</v>
      </c>
      <c r="AJ14" s="1124" t="s">
        <v>132</v>
      </c>
      <c r="AK14" s="1124"/>
      <c r="AL14" s="1124" t="s">
        <v>132</v>
      </c>
      <c r="AM14" s="1124" t="s">
        <v>132</v>
      </c>
      <c r="AN14" s="1124" t="s">
        <v>132</v>
      </c>
      <c r="AO14" s="1124" t="s">
        <v>132</v>
      </c>
      <c r="AP14" s="1124" t="s">
        <v>132</v>
      </c>
      <c r="AQ14" s="1124"/>
    </row>
    <row r="15" spans="1:43" s="24" customFormat="1">
      <c r="A15" s="290" t="s">
        <v>36</v>
      </c>
      <c r="B15" s="1124">
        <v>94.287545828157576</v>
      </c>
      <c r="C15" s="1124">
        <v>5.4965885398075365</v>
      </c>
      <c r="D15" s="1124">
        <v>0.21586563203487141</v>
      </c>
      <c r="E15" s="1124" t="s">
        <v>132</v>
      </c>
      <c r="F15" s="1124" t="s">
        <v>132</v>
      </c>
      <c r="G15" s="1124"/>
      <c r="H15" s="1124">
        <v>94.618122818631363</v>
      </c>
      <c r="I15" s="1124">
        <v>2.2772860438377363</v>
      </c>
      <c r="J15" s="1124">
        <v>1.0672409212096732</v>
      </c>
      <c r="K15" s="1124">
        <v>0.14539864669547525</v>
      </c>
      <c r="L15" s="1124">
        <v>1.8919515436432413</v>
      </c>
      <c r="M15" s="1124"/>
      <c r="N15" s="1124">
        <v>83.555451540931102</v>
      </c>
      <c r="O15" s="1124">
        <v>5.9195118481066853</v>
      </c>
      <c r="P15" s="1124">
        <v>2.3780408921568328</v>
      </c>
      <c r="Q15" s="1124">
        <v>3.9406063746869382</v>
      </c>
      <c r="R15" s="1124">
        <v>4.2063892922430641</v>
      </c>
      <c r="S15" s="1124"/>
      <c r="T15" s="1124">
        <v>77.399726941947122</v>
      </c>
      <c r="U15" s="1124">
        <v>4.7919470464338811</v>
      </c>
      <c r="V15" s="1124">
        <v>2.8823984271911058</v>
      </c>
      <c r="W15" s="1124">
        <v>4.1643327254637645</v>
      </c>
      <c r="X15" s="1124">
        <v>10.761594630205245</v>
      </c>
      <c r="Y15" s="1124"/>
      <c r="Z15" s="1124">
        <v>89.852468097827028</v>
      </c>
      <c r="AA15" s="1124">
        <v>2.2089620115022406</v>
      </c>
      <c r="AB15" s="1124">
        <v>1.4656663188977732</v>
      </c>
      <c r="AC15" s="1124">
        <v>2.1501380726093666</v>
      </c>
      <c r="AD15" s="1124">
        <v>4.3227595663407063</v>
      </c>
      <c r="AE15" s="1124"/>
      <c r="AF15" s="1124">
        <v>85.611421677999274</v>
      </c>
      <c r="AG15" s="1124">
        <v>3.1872586742622127</v>
      </c>
      <c r="AH15" s="1124">
        <v>2.7682168583625106</v>
      </c>
      <c r="AI15" s="1124">
        <v>4.6490366286258888</v>
      </c>
      <c r="AJ15" s="1124">
        <v>3.7840661356431804</v>
      </c>
      <c r="AK15" s="1124"/>
      <c r="AL15" s="1124">
        <v>93.220694914738118</v>
      </c>
      <c r="AM15" s="1124">
        <v>1.3760409460133096</v>
      </c>
      <c r="AN15" s="1124">
        <v>1.3579955204923597</v>
      </c>
      <c r="AO15" s="1124">
        <v>1.5218220144470693</v>
      </c>
      <c r="AP15" s="1124">
        <v>2.5234465943078472</v>
      </c>
      <c r="AQ15" s="1124"/>
    </row>
    <row r="16" spans="1:43" s="24" customFormat="1" ht="20.100000000000001" customHeight="1">
      <c r="A16" s="290" t="s">
        <v>37</v>
      </c>
      <c r="B16" s="1124">
        <v>100</v>
      </c>
      <c r="C16" s="1124" t="s">
        <v>132</v>
      </c>
      <c r="D16" s="1124" t="s">
        <v>132</v>
      </c>
      <c r="E16" s="1124" t="s">
        <v>132</v>
      </c>
      <c r="F16" s="1124" t="s">
        <v>132</v>
      </c>
      <c r="G16" s="1124"/>
      <c r="H16" s="1124" t="s">
        <v>132</v>
      </c>
      <c r="I16" s="1124" t="s">
        <v>132</v>
      </c>
      <c r="J16" s="1124" t="s">
        <v>132</v>
      </c>
      <c r="K16" s="1124" t="s">
        <v>132</v>
      </c>
      <c r="L16" s="1124" t="s">
        <v>132</v>
      </c>
      <c r="M16" s="1124"/>
      <c r="N16" s="1124">
        <v>75.067630314596641</v>
      </c>
      <c r="O16" s="1124">
        <v>12.769936937838988</v>
      </c>
      <c r="P16" s="1124">
        <v>2.4582953215819754</v>
      </c>
      <c r="Q16" s="1124">
        <v>5.1812089844856857</v>
      </c>
      <c r="R16" s="1124">
        <v>4.5229278358001128</v>
      </c>
      <c r="S16" s="1124"/>
      <c r="T16" s="1124">
        <v>88.671951073936654</v>
      </c>
      <c r="U16" s="1124">
        <v>2.2668348811221501</v>
      </c>
      <c r="V16" s="1124">
        <v>1.9041106062162936</v>
      </c>
      <c r="W16" s="1124">
        <v>3.0591910081867413</v>
      </c>
      <c r="X16" s="1124">
        <v>4.0979124082878187</v>
      </c>
      <c r="Y16" s="1124"/>
      <c r="Z16" s="1124">
        <v>93.780746477251952</v>
      </c>
      <c r="AA16" s="1124">
        <v>1.6758603476963931</v>
      </c>
      <c r="AB16" s="1124">
        <v>1.1250847072875383</v>
      </c>
      <c r="AC16" s="1124">
        <v>1.7833795789960041</v>
      </c>
      <c r="AD16" s="1124">
        <v>1.6349288502052237</v>
      </c>
      <c r="AE16" s="1124"/>
      <c r="AF16" s="1124">
        <v>87.640950545024921</v>
      </c>
      <c r="AG16" s="1124">
        <v>2.900166028099767</v>
      </c>
      <c r="AH16" s="1124">
        <v>2.5619059432611246</v>
      </c>
      <c r="AI16" s="1124">
        <v>4.4506755855413633</v>
      </c>
      <c r="AJ16" s="1124">
        <v>2.4463008898437897</v>
      </c>
      <c r="AK16" s="1124"/>
      <c r="AL16" s="1124">
        <v>86.885906886648257</v>
      </c>
      <c r="AM16" s="1124">
        <v>2.7060455748463155</v>
      </c>
      <c r="AN16" s="1124">
        <v>1.5133539835515304</v>
      </c>
      <c r="AO16" s="1124">
        <v>4.6508028551397365</v>
      </c>
      <c r="AP16" s="1124">
        <v>4.2438902590683671</v>
      </c>
      <c r="AQ16" s="1124"/>
    </row>
    <row r="17" spans="1:43" s="24" customFormat="1" ht="20.100000000000001" customHeight="1">
      <c r="A17" s="290" t="s">
        <v>38</v>
      </c>
      <c r="B17" s="1124">
        <v>100</v>
      </c>
      <c r="C17" s="1124" t="s">
        <v>132</v>
      </c>
      <c r="D17" s="1124" t="s">
        <v>132</v>
      </c>
      <c r="E17" s="1124" t="s">
        <v>132</v>
      </c>
      <c r="F17" s="1124" t="s">
        <v>132</v>
      </c>
      <c r="G17" s="1124"/>
      <c r="H17" s="1124">
        <v>97.490416008495046</v>
      </c>
      <c r="I17" s="1124">
        <v>2.0896616301382172</v>
      </c>
      <c r="J17" s="1124">
        <v>0.12634969314694097</v>
      </c>
      <c r="K17" s="1124">
        <v>0.2935724786853931</v>
      </c>
      <c r="L17" s="1124" t="s">
        <v>132</v>
      </c>
      <c r="M17" s="1124"/>
      <c r="N17" s="1124">
        <v>12.166749313407072</v>
      </c>
      <c r="O17" s="1124">
        <v>8.7008487024882832</v>
      </c>
      <c r="P17" s="1124">
        <v>3.8934656948874933</v>
      </c>
      <c r="Q17" s="1124">
        <v>4.7586881121895992</v>
      </c>
      <c r="R17" s="1124">
        <v>70.480247068902443</v>
      </c>
      <c r="S17" s="1124"/>
      <c r="T17" s="1124">
        <v>28.607266884362204</v>
      </c>
      <c r="U17" s="1124" t="s">
        <v>132</v>
      </c>
      <c r="V17" s="1124" t="s">
        <v>132</v>
      </c>
      <c r="W17" s="1124">
        <v>11.656732148102076</v>
      </c>
      <c r="X17" s="1124">
        <v>59.73591458041777</v>
      </c>
      <c r="Y17" s="1124"/>
      <c r="Z17" s="1124" t="s">
        <v>132</v>
      </c>
      <c r="AA17" s="1124" t="s">
        <v>132</v>
      </c>
      <c r="AB17" s="1124" t="s">
        <v>132</v>
      </c>
      <c r="AC17" s="1124" t="s">
        <v>132</v>
      </c>
      <c r="AD17" s="1124" t="s">
        <v>132</v>
      </c>
      <c r="AE17" s="1124"/>
      <c r="AF17" s="1124">
        <v>93.684409411294297</v>
      </c>
      <c r="AG17" s="1124">
        <v>1.5923853465597537</v>
      </c>
      <c r="AH17" s="1124">
        <v>1.2572459186000076</v>
      </c>
      <c r="AI17" s="1124">
        <v>2.6852322080064535</v>
      </c>
      <c r="AJ17" s="1124">
        <v>0.78072692777851782</v>
      </c>
      <c r="AK17" s="1124"/>
      <c r="AL17" s="1124">
        <v>80.704850905995812</v>
      </c>
      <c r="AM17" s="1124">
        <v>5.2288857178448334</v>
      </c>
      <c r="AN17" s="1124">
        <v>4.6700227126209493</v>
      </c>
      <c r="AO17" s="1124">
        <v>4.067123836294769</v>
      </c>
      <c r="AP17" s="1124">
        <v>5.3291163277215166</v>
      </c>
      <c r="AQ17" s="1124"/>
    </row>
    <row r="18" spans="1:43" s="24" customFormat="1" ht="20.100000000000001" customHeight="1">
      <c r="A18" s="290" t="s">
        <v>96</v>
      </c>
      <c r="B18" s="1124">
        <v>100</v>
      </c>
      <c r="C18" s="1124" t="s">
        <v>132</v>
      </c>
      <c r="D18" s="1124" t="s">
        <v>132</v>
      </c>
      <c r="E18" s="1124" t="s">
        <v>132</v>
      </c>
      <c r="F18" s="1124" t="s">
        <v>132</v>
      </c>
      <c r="G18" s="1124"/>
      <c r="H18" s="1124" t="s">
        <v>132</v>
      </c>
      <c r="I18" s="1124" t="s">
        <v>132</v>
      </c>
      <c r="J18" s="1124" t="s">
        <v>132</v>
      </c>
      <c r="K18" s="1124" t="s">
        <v>132</v>
      </c>
      <c r="L18" s="1124" t="s">
        <v>132</v>
      </c>
      <c r="M18" s="1124"/>
      <c r="N18" s="1124" t="s">
        <v>132</v>
      </c>
      <c r="O18" s="1124" t="s">
        <v>132</v>
      </c>
      <c r="P18" s="1124" t="s">
        <v>132</v>
      </c>
      <c r="Q18" s="1124" t="s">
        <v>132</v>
      </c>
      <c r="R18" s="1124" t="s">
        <v>132</v>
      </c>
      <c r="S18" s="1124"/>
      <c r="T18" s="1124">
        <v>73.702900508446945</v>
      </c>
      <c r="U18" s="1124">
        <v>5.135581793267276</v>
      </c>
      <c r="V18" s="1124">
        <v>1.3402002471245202</v>
      </c>
      <c r="W18" s="1124">
        <v>0.47003148687668195</v>
      </c>
      <c r="X18" s="1124">
        <v>19.351164268033557</v>
      </c>
      <c r="Y18" s="1124"/>
      <c r="Z18" s="1124">
        <v>74.252749407815898</v>
      </c>
      <c r="AA18" s="1124">
        <v>1.9419120538597467</v>
      </c>
      <c r="AB18" s="1124">
        <v>4.2773813911988148</v>
      </c>
      <c r="AC18" s="1124">
        <v>1.4967087193524837</v>
      </c>
      <c r="AD18" s="1124">
        <v>18.031043075681485</v>
      </c>
      <c r="AE18" s="1124"/>
      <c r="AF18" s="1124">
        <v>82.970003659422304</v>
      </c>
      <c r="AG18" s="1124">
        <v>3.1287200291504949</v>
      </c>
      <c r="AH18" s="1124">
        <v>3.4775417871925631</v>
      </c>
      <c r="AI18" s="1124">
        <v>5.8467623345494681</v>
      </c>
      <c r="AJ18" s="1124">
        <v>4.576972076071514</v>
      </c>
      <c r="AK18" s="1124"/>
      <c r="AL18" s="1124">
        <v>100</v>
      </c>
      <c r="AM18" s="1124" t="s">
        <v>132</v>
      </c>
      <c r="AN18" s="1124" t="s">
        <v>132</v>
      </c>
      <c r="AO18" s="1124" t="s">
        <v>132</v>
      </c>
      <c r="AP18" s="1124" t="s">
        <v>132</v>
      </c>
      <c r="AQ18" s="1124"/>
    </row>
    <row r="19" spans="1:43" s="24" customFormat="1" ht="20.100000000000001" customHeight="1">
      <c r="A19" s="290" t="s">
        <v>116</v>
      </c>
      <c r="B19" s="1124">
        <v>87.771942268281336</v>
      </c>
      <c r="C19" s="1124">
        <v>9.8168303003662771</v>
      </c>
      <c r="D19" s="1124" t="s">
        <v>132</v>
      </c>
      <c r="E19" s="1124">
        <v>2.411227406796431</v>
      </c>
      <c r="F19" s="1124" t="s">
        <v>132</v>
      </c>
      <c r="G19" s="1124"/>
      <c r="H19" s="1124">
        <v>80.276358948708591</v>
      </c>
      <c r="I19" s="1124">
        <v>9.2621788866525048</v>
      </c>
      <c r="J19" s="1124">
        <v>6.4431795160836067</v>
      </c>
      <c r="K19" s="1124">
        <v>1.8810852432051741</v>
      </c>
      <c r="L19" s="1124">
        <v>2.1371972862709492</v>
      </c>
      <c r="M19" s="1124"/>
      <c r="N19" s="1124">
        <v>91.628417561468396</v>
      </c>
      <c r="O19" s="1124">
        <v>2.2807228871491394</v>
      </c>
      <c r="P19" s="1124">
        <v>0.71834455201892977</v>
      </c>
      <c r="Q19" s="1124">
        <v>1.8506079756690841</v>
      </c>
      <c r="R19" s="1124">
        <v>3.5219069205080102</v>
      </c>
      <c r="S19" s="1124"/>
      <c r="T19" s="1124">
        <v>94.050841506606943</v>
      </c>
      <c r="U19" s="1124" t="s">
        <v>132</v>
      </c>
      <c r="V19" s="1124" t="s">
        <v>132</v>
      </c>
      <c r="W19" s="1124">
        <v>5.949095906906356</v>
      </c>
      <c r="X19" s="1124" t="s">
        <v>132</v>
      </c>
      <c r="Y19" s="1124"/>
      <c r="Z19" s="1124">
        <v>100</v>
      </c>
      <c r="AA19" s="1124" t="s">
        <v>132</v>
      </c>
      <c r="AB19" s="1124" t="s">
        <v>132</v>
      </c>
      <c r="AC19" s="1124" t="s">
        <v>132</v>
      </c>
      <c r="AD19" s="1124" t="s">
        <v>132</v>
      </c>
      <c r="AE19" s="1124"/>
      <c r="AF19" s="1124">
        <v>96.162669413402099</v>
      </c>
      <c r="AG19" s="1124">
        <v>1.0891042089525695</v>
      </c>
      <c r="AH19" s="1124">
        <v>1.8430000434458143</v>
      </c>
      <c r="AI19" s="1124">
        <v>0.90521647135858119</v>
      </c>
      <c r="AJ19" s="1124" t="s">
        <v>132</v>
      </c>
      <c r="AK19" s="1124"/>
      <c r="AL19" s="1124" t="s">
        <v>132</v>
      </c>
      <c r="AM19" s="1124" t="s">
        <v>132</v>
      </c>
      <c r="AN19" s="1124" t="s">
        <v>132</v>
      </c>
      <c r="AO19" s="1124" t="s">
        <v>132</v>
      </c>
      <c r="AP19" s="1124" t="s">
        <v>132</v>
      </c>
      <c r="AQ19" s="1124"/>
    </row>
    <row r="20" spans="1:43" s="24" customFormat="1" ht="20.100000000000001" customHeight="1">
      <c r="A20" s="290" t="s">
        <v>41</v>
      </c>
      <c r="B20" s="1124" t="s">
        <v>132</v>
      </c>
      <c r="C20" s="1124" t="s">
        <v>132</v>
      </c>
      <c r="D20" s="1124" t="s">
        <v>132</v>
      </c>
      <c r="E20" s="1124" t="s">
        <v>132</v>
      </c>
      <c r="F20" s="1124" t="s">
        <v>132</v>
      </c>
      <c r="G20" s="1124"/>
      <c r="H20" s="1124" t="s">
        <v>132</v>
      </c>
      <c r="I20" s="1124" t="s">
        <v>132</v>
      </c>
      <c r="J20" s="1124" t="s">
        <v>132</v>
      </c>
      <c r="K20" s="1124" t="s">
        <v>132</v>
      </c>
      <c r="L20" s="1124" t="s">
        <v>132</v>
      </c>
      <c r="M20" s="1124"/>
      <c r="N20" s="1124" t="s">
        <v>132</v>
      </c>
      <c r="O20" s="1124" t="s">
        <v>132</v>
      </c>
      <c r="P20" s="1124" t="s">
        <v>132</v>
      </c>
      <c r="Q20" s="1124" t="s">
        <v>132</v>
      </c>
      <c r="R20" s="1124" t="s">
        <v>132</v>
      </c>
      <c r="S20" s="1124"/>
      <c r="T20" s="1124" t="s">
        <v>132</v>
      </c>
      <c r="U20" s="1124" t="s">
        <v>132</v>
      </c>
      <c r="V20" s="1124" t="s">
        <v>132</v>
      </c>
      <c r="W20" s="1124" t="s">
        <v>132</v>
      </c>
      <c r="X20" s="1124" t="s">
        <v>132</v>
      </c>
      <c r="Y20" s="1124"/>
      <c r="Z20" s="1124" t="s">
        <v>132</v>
      </c>
      <c r="AA20" s="1124" t="s">
        <v>132</v>
      </c>
      <c r="AB20" s="1124" t="s">
        <v>132</v>
      </c>
      <c r="AC20" s="1124" t="s">
        <v>132</v>
      </c>
      <c r="AD20" s="1124" t="s">
        <v>132</v>
      </c>
      <c r="AE20" s="1124"/>
      <c r="AF20" s="1124">
        <v>83.194588869773028</v>
      </c>
      <c r="AG20" s="1124">
        <v>3.9398235243986357</v>
      </c>
      <c r="AH20" s="1124">
        <v>3.6729602585193657</v>
      </c>
      <c r="AI20" s="1124">
        <v>5.7093846289501116</v>
      </c>
      <c r="AJ20" s="1124">
        <v>3.4832423778910062</v>
      </c>
      <c r="AK20" s="1124"/>
      <c r="AL20" s="1124" t="s">
        <v>132</v>
      </c>
      <c r="AM20" s="1124" t="s">
        <v>132</v>
      </c>
      <c r="AN20" s="1124" t="s">
        <v>132</v>
      </c>
      <c r="AO20" s="1124" t="s">
        <v>132</v>
      </c>
      <c r="AP20" s="1124" t="s">
        <v>132</v>
      </c>
      <c r="AQ20" s="1124"/>
    </row>
    <row r="21" spans="1:43" s="24" customFormat="1" ht="20.100000000000001" customHeight="1">
      <c r="A21" s="27" t="s">
        <v>42</v>
      </c>
      <c r="B21" s="1124">
        <v>100</v>
      </c>
      <c r="C21" s="1124" t="s">
        <v>132</v>
      </c>
      <c r="D21" s="1124" t="s">
        <v>132</v>
      </c>
      <c r="E21" s="1124" t="s">
        <v>132</v>
      </c>
      <c r="F21" s="1124" t="s">
        <v>132</v>
      </c>
      <c r="G21" s="1124"/>
      <c r="H21" s="1124">
        <v>100</v>
      </c>
      <c r="I21" s="1124" t="s">
        <v>132</v>
      </c>
      <c r="J21" s="1124" t="s">
        <v>132</v>
      </c>
      <c r="K21" s="1124" t="s">
        <v>132</v>
      </c>
      <c r="L21" s="1124" t="s">
        <v>132</v>
      </c>
      <c r="M21" s="1124"/>
      <c r="N21" s="1124">
        <v>100</v>
      </c>
      <c r="O21" s="1124" t="s">
        <v>132</v>
      </c>
      <c r="P21" s="1124" t="s">
        <v>132</v>
      </c>
      <c r="Q21" s="1124" t="s">
        <v>132</v>
      </c>
      <c r="R21" s="1124" t="s">
        <v>132</v>
      </c>
      <c r="S21" s="1124"/>
      <c r="T21" s="1124">
        <v>92.744330155674319</v>
      </c>
      <c r="U21" s="1124">
        <v>3.6973048622054185</v>
      </c>
      <c r="V21" s="1124">
        <v>3.2448564505705666</v>
      </c>
      <c r="W21" s="1124">
        <v>0.31348387496051866</v>
      </c>
      <c r="X21" s="1124" t="s">
        <v>132</v>
      </c>
      <c r="Y21" s="1124"/>
      <c r="Z21" s="1124">
        <v>76.67831427361287</v>
      </c>
      <c r="AA21" s="1124">
        <v>9.2651418890300707</v>
      </c>
      <c r="AB21" s="1124">
        <v>8.060673443456162</v>
      </c>
      <c r="AC21" s="1124">
        <v>5.9905760271071573</v>
      </c>
      <c r="AD21" s="1124" t="s">
        <v>132</v>
      </c>
      <c r="AE21" s="1124"/>
      <c r="AF21" s="1124">
        <v>70.211415236205426</v>
      </c>
      <c r="AG21" s="1124">
        <v>12.637031039089756</v>
      </c>
      <c r="AH21" s="1124">
        <v>8.0341104327639474</v>
      </c>
      <c r="AI21" s="1124">
        <v>7.8395676655535373</v>
      </c>
      <c r="AJ21" s="1124">
        <v>1.2778753280193862</v>
      </c>
      <c r="AK21" s="1124"/>
      <c r="AL21" s="1124">
        <v>100</v>
      </c>
      <c r="AM21" s="1124" t="s">
        <v>132</v>
      </c>
      <c r="AN21" s="1124" t="s">
        <v>132</v>
      </c>
      <c r="AO21" s="1124" t="s">
        <v>132</v>
      </c>
      <c r="AP21" s="1124" t="s">
        <v>132</v>
      </c>
      <c r="AQ21" s="1124"/>
    </row>
    <row r="22" spans="1:43" s="24" customFormat="1" ht="20.100000000000001" customHeight="1">
      <c r="A22" s="290" t="s">
        <v>43</v>
      </c>
      <c r="B22" s="1124">
        <v>98.24967186360422</v>
      </c>
      <c r="C22" s="1124">
        <v>1.5228497871199458</v>
      </c>
      <c r="D22" s="1124">
        <v>0.22747824687873677</v>
      </c>
      <c r="E22" s="1124" t="s">
        <v>132</v>
      </c>
      <c r="F22" s="1124" t="s">
        <v>132</v>
      </c>
      <c r="G22" s="1124"/>
      <c r="H22" s="1124">
        <v>95.124709903532207</v>
      </c>
      <c r="I22" s="1124">
        <v>4.8752899671242123</v>
      </c>
      <c r="J22" s="1124" t="s">
        <v>132</v>
      </c>
      <c r="K22" s="1124" t="s">
        <v>132</v>
      </c>
      <c r="L22" s="1124" t="s">
        <v>132</v>
      </c>
      <c r="M22" s="1124"/>
      <c r="N22" s="1124">
        <v>100</v>
      </c>
      <c r="O22" s="1124" t="s">
        <v>132</v>
      </c>
      <c r="P22" s="1124" t="s">
        <v>132</v>
      </c>
      <c r="Q22" s="1124" t="s">
        <v>132</v>
      </c>
      <c r="R22" s="1124" t="s">
        <v>132</v>
      </c>
      <c r="S22" s="1124"/>
      <c r="T22" s="1124" t="s">
        <v>132</v>
      </c>
      <c r="U22" s="1124" t="s">
        <v>132</v>
      </c>
      <c r="V22" s="1124" t="s">
        <v>132</v>
      </c>
      <c r="W22" s="1124" t="s">
        <v>132</v>
      </c>
      <c r="X22" s="1124" t="s">
        <v>132</v>
      </c>
      <c r="Y22" s="1124"/>
      <c r="Z22" s="1124" t="s">
        <v>132</v>
      </c>
      <c r="AA22" s="1124" t="s">
        <v>132</v>
      </c>
      <c r="AB22" s="1124" t="s">
        <v>132</v>
      </c>
      <c r="AC22" s="1124" t="s">
        <v>132</v>
      </c>
      <c r="AD22" s="1124" t="s">
        <v>132</v>
      </c>
      <c r="AE22" s="1124"/>
      <c r="AF22" s="1124" t="s">
        <v>132</v>
      </c>
      <c r="AG22" s="1124" t="s">
        <v>132</v>
      </c>
      <c r="AH22" s="1124" t="s">
        <v>132</v>
      </c>
      <c r="AI22" s="1124" t="s">
        <v>132</v>
      </c>
      <c r="AJ22" s="1124" t="s">
        <v>132</v>
      </c>
      <c r="AK22" s="1124"/>
      <c r="AL22" s="1124" t="s">
        <v>132</v>
      </c>
      <c r="AM22" s="1124" t="s">
        <v>132</v>
      </c>
      <c r="AN22" s="1124" t="s">
        <v>132</v>
      </c>
      <c r="AO22" s="1124" t="s">
        <v>132</v>
      </c>
      <c r="AP22" s="1124" t="s">
        <v>132</v>
      </c>
      <c r="AQ22" s="1124"/>
    </row>
    <row r="23" spans="1:43" s="24" customFormat="1" ht="20.100000000000001" customHeight="1">
      <c r="A23" s="290" t="s">
        <v>44</v>
      </c>
      <c r="B23" s="1124">
        <v>100</v>
      </c>
      <c r="C23" s="1124" t="s">
        <v>132</v>
      </c>
      <c r="D23" s="1124" t="s">
        <v>132</v>
      </c>
      <c r="E23" s="1124" t="s">
        <v>132</v>
      </c>
      <c r="F23" s="1124" t="s">
        <v>132</v>
      </c>
      <c r="G23" s="1124"/>
      <c r="H23" s="1124">
        <v>100</v>
      </c>
      <c r="I23" s="1124" t="s">
        <v>132</v>
      </c>
      <c r="J23" s="1124" t="s">
        <v>132</v>
      </c>
      <c r="K23" s="1124" t="s">
        <v>132</v>
      </c>
      <c r="L23" s="1124" t="s">
        <v>132</v>
      </c>
      <c r="M23" s="1124"/>
      <c r="N23" s="1124">
        <v>100</v>
      </c>
      <c r="O23" s="1124" t="s">
        <v>132</v>
      </c>
      <c r="P23" s="1124" t="s">
        <v>132</v>
      </c>
      <c r="Q23" s="1124" t="s">
        <v>132</v>
      </c>
      <c r="R23" s="1124" t="s">
        <v>132</v>
      </c>
      <c r="S23" s="1124"/>
      <c r="T23" s="1124" t="s">
        <v>132</v>
      </c>
      <c r="U23" s="1124" t="s">
        <v>132</v>
      </c>
      <c r="V23" s="1124" t="s">
        <v>132</v>
      </c>
      <c r="W23" s="1124" t="s">
        <v>132</v>
      </c>
      <c r="X23" s="1124" t="s">
        <v>132</v>
      </c>
      <c r="Y23" s="1124"/>
      <c r="Z23" s="1124" t="s">
        <v>132</v>
      </c>
      <c r="AA23" s="1124" t="s">
        <v>132</v>
      </c>
      <c r="AB23" s="1124" t="s">
        <v>132</v>
      </c>
      <c r="AC23" s="1124" t="s">
        <v>132</v>
      </c>
      <c r="AD23" s="1124" t="s">
        <v>132</v>
      </c>
      <c r="AE23" s="1124"/>
      <c r="AF23" s="1124" t="s">
        <v>132</v>
      </c>
      <c r="AG23" s="1124" t="s">
        <v>132</v>
      </c>
      <c r="AH23" s="1124" t="s">
        <v>132</v>
      </c>
      <c r="AI23" s="1124" t="s">
        <v>132</v>
      </c>
      <c r="AJ23" s="1124" t="s">
        <v>132</v>
      </c>
      <c r="AK23" s="1124"/>
      <c r="AL23" s="1124" t="s">
        <v>132</v>
      </c>
      <c r="AM23" s="1124" t="s">
        <v>132</v>
      </c>
      <c r="AN23" s="1124" t="s">
        <v>132</v>
      </c>
      <c r="AO23" s="1124" t="s">
        <v>132</v>
      </c>
      <c r="AP23" s="1124" t="s">
        <v>132</v>
      </c>
      <c r="AQ23" s="1124"/>
    </row>
    <row r="24" spans="1:43" s="24" customFormat="1" ht="20.100000000000001" customHeight="1">
      <c r="A24" s="290" t="s">
        <v>45</v>
      </c>
      <c r="B24" s="1124">
        <v>95.515695710474546</v>
      </c>
      <c r="C24" s="1124">
        <v>2.217440328918566</v>
      </c>
      <c r="D24" s="1124" t="s">
        <v>132</v>
      </c>
      <c r="E24" s="1124" t="s">
        <v>132</v>
      </c>
      <c r="F24" s="1124">
        <v>2.2668639606068806</v>
      </c>
      <c r="G24" s="1124"/>
      <c r="H24" s="1124">
        <v>99.300599052054935</v>
      </c>
      <c r="I24" s="1124" t="s">
        <v>132</v>
      </c>
      <c r="J24" s="1124">
        <v>0.69940094794505758</v>
      </c>
      <c r="K24" s="1124" t="s">
        <v>132</v>
      </c>
      <c r="L24" s="1124" t="s">
        <v>132</v>
      </c>
      <c r="M24" s="1124"/>
      <c r="N24" s="1124" t="s">
        <v>132</v>
      </c>
      <c r="O24" s="1124" t="s">
        <v>132</v>
      </c>
      <c r="P24" s="1124" t="s">
        <v>132</v>
      </c>
      <c r="Q24" s="1124" t="s">
        <v>132</v>
      </c>
      <c r="R24" s="1124" t="s">
        <v>132</v>
      </c>
      <c r="S24" s="1124"/>
      <c r="T24" s="1124" t="s">
        <v>132</v>
      </c>
      <c r="U24" s="1124" t="s">
        <v>132</v>
      </c>
      <c r="V24" s="1124" t="s">
        <v>132</v>
      </c>
      <c r="W24" s="1124" t="s">
        <v>132</v>
      </c>
      <c r="X24" s="1124" t="s">
        <v>132</v>
      </c>
      <c r="Y24" s="1124"/>
      <c r="Z24" s="1124" t="s">
        <v>132</v>
      </c>
      <c r="AA24" s="1124" t="s">
        <v>132</v>
      </c>
      <c r="AB24" s="1124" t="s">
        <v>132</v>
      </c>
      <c r="AC24" s="1124" t="s">
        <v>132</v>
      </c>
      <c r="AD24" s="1124" t="s">
        <v>132</v>
      </c>
      <c r="AE24" s="1124"/>
      <c r="AF24" s="1124" t="s">
        <v>132</v>
      </c>
      <c r="AG24" s="1124" t="s">
        <v>132</v>
      </c>
      <c r="AH24" s="1124" t="s">
        <v>132</v>
      </c>
      <c r="AI24" s="1124" t="s">
        <v>132</v>
      </c>
      <c r="AJ24" s="1124" t="s">
        <v>132</v>
      </c>
      <c r="AK24" s="1124"/>
      <c r="AL24" s="1124" t="s">
        <v>132</v>
      </c>
      <c r="AM24" s="1124" t="s">
        <v>132</v>
      </c>
      <c r="AN24" s="1124" t="s">
        <v>132</v>
      </c>
      <c r="AO24" s="1124" t="s">
        <v>132</v>
      </c>
      <c r="AP24" s="1124" t="s">
        <v>132</v>
      </c>
      <c r="AQ24" s="1124"/>
    </row>
    <row r="25" spans="1:43" s="71" customFormat="1" ht="20.25" customHeight="1">
      <c r="A25" s="654" t="s">
        <v>46</v>
      </c>
      <c r="B25" s="1125">
        <v>95.108521375558936</v>
      </c>
      <c r="C25" s="1125">
        <v>3.8829948311806008</v>
      </c>
      <c r="D25" s="1125">
        <v>0.4602488539104036</v>
      </c>
      <c r="E25" s="1125">
        <v>0.22128687270204975</v>
      </c>
      <c r="F25" s="1125">
        <v>0.32694805559468582</v>
      </c>
      <c r="G25" s="1125"/>
      <c r="H25" s="1125">
        <v>90.381376510931872</v>
      </c>
      <c r="I25" s="1125">
        <v>5.7127734750899712</v>
      </c>
      <c r="J25" s="1125">
        <v>1.6486147534203035</v>
      </c>
      <c r="K25" s="1125">
        <v>0.81210201850900954</v>
      </c>
      <c r="L25" s="1125">
        <v>1.445133210464318</v>
      </c>
      <c r="M25" s="1125"/>
      <c r="N25" s="1125">
        <v>75.035018679221523</v>
      </c>
      <c r="O25" s="1125">
        <v>7.2932263985788666</v>
      </c>
      <c r="P25" s="1125">
        <v>3.730472663711363</v>
      </c>
      <c r="Q25" s="1125">
        <v>4.4149107842683071</v>
      </c>
      <c r="R25" s="1125">
        <v>9.5263714423274131</v>
      </c>
      <c r="S25" s="1125"/>
      <c r="T25" s="1125">
        <v>84.247519688220478</v>
      </c>
      <c r="U25" s="1125">
        <v>3.1685170336078547</v>
      </c>
      <c r="V25" s="1125">
        <v>2.4612399443968545</v>
      </c>
      <c r="W25" s="1125">
        <v>3.6469254897678369</v>
      </c>
      <c r="X25" s="1125">
        <v>6.4757977448633</v>
      </c>
      <c r="Y25" s="1125"/>
      <c r="Z25" s="1125">
        <v>93.341841688774664</v>
      </c>
      <c r="AA25" s="1125">
        <v>1.8491349729152908</v>
      </c>
      <c r="AB25" s="1125">
        <v>1.1211323756212142</v>
      </c>
      <c r="AC25" s="1125">
        <v>1.6805437887726755</v>
      </c>
      <c r="AD25" s="1125">
        <v>2.0073465619065494</v>
      </c>
      <c r="AE25" s="1125"/>
      <c r="AF25" s="1125">
        <v>87.079985228858931</v>
      </c>
      <c r="AG25" s="1125">
        <v>3.1558802118958464</v>
      </c>
      <c r="AH25" s="1125">
        <v>2.4151066402451402</v>
      </c>
      <c r="AI25" s="1125">
        <v>4.1865946996402883</v>
      </c>
      <c r="AJ25" s="1125">
        <v>3.1624331507578116</v>
      </c>
      <c r="AK25" s="1125"/>
      <c r="AL25" s="1125">
        <v>91.748260537136446</v>
      </c>
      <c r="AM25" s="1125">
        <v>1.8431390289135454</v>
      </c>
      <c r="AN25" s="1125">
        <v>1.4940312513821121</v>
      </c>
      <c r="AO25" s="1125">
        <v>1.899886612834691</v>
      </c>
      <c r="AP25" s="1125">
        <v>3.0146825400861919</v>
      </c>
      <c r="AQ25" s="1125"/>
    </row>
    <row r="26" spans="1:43" s="35" customFormat="1" ht="2.4500000000000002" customHeight="1" thickBot="1">
      <c r="A26" s="1126"/>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74" customFormat="1" ht="15.75" customHeight="1">
      <c r="A27" s="30" t="s">
        <v>1050</v>
      </c>
      <c r="B27" s="18"/>
      <c r="C27" s="18"/>
      <c r="D27" s="18"/>
      <c r="E27" s="18"/>
      <c r="F27" s="18"/>
      <c r="G27" s="18"/>
      <c r="H27" s="18"/>
    </row>
    <row r="28" spans="1:43" s="74" customFormat="1" ht="12.75" customHeight="1">
      <c r="A28" s="18" t="s">
        <v>1051</v>
      </c>
      <c r="B28" s="18"/>
      <c r="C28" s="18"/>
      <c r="D28" s="18"/>
      <c r="E28" s="18"/>
      <c r="F28" s="18"/>
      <c r="G28" s="18"/>
      <c r="H28" s="18"/>
    </row>
    <row r="29" spans="1:43" ht="13.5">
      <c r="A29" s="18" t="s">
        <v>1052</v>
      </c>
      <c r="B29" s="660"/>
      <c r="C29" s="660"/>
      <c r="D29" s="660"/>
      <c r="E29" s="660"/>
      <c r="F29" s="660"/>
      <c r="G29" s="18"/>
      <c r="H29" s="18"/>
    </row>
    <row r="30" spans="1:43" ht="13.5">
      <c r="A30" s="1127" t="s">
        <v>1053</v>
      </c>
      <c r="B30" s="18"/>
      <c r="C30" s="18"/>
      <c r="D30" s="18"/>
      <c r="E30" s="18"/>
      <c r="F30" s="18"/>
      <c r="G30" s="18"/>
      <c r="H30" s="18"/>
      <c r="I30" s="18"/>
    </row>
    <row r="31" spans="1:43" ht="13.5">
      <c r="A31" s="1127" t="s">
        <v>1054</v>
      </c>
      <c r="B31" s="843"/>
      <c r="C31" s="843"/>
      <c r="D31" s="844"/>
      <c r="E31" s="843"/>
      <c r="F31" s="843"/>
      <c r="G31" s="843"/>
      <c r="H31" s="844"/>
      <c r="I31" s="843"/>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E4A10747-266A-4EB0-BCD6-873343F46431}"/>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5D15-9719-40C4-86AC-B5EF661D5258}">
  <sheetPr codeName="Hoja46"/>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RowHeight="12.75"/>
  <cols>
    <col min="1" max="1" width="34.140625" style="1189" customWidth="1"/>
    <col min="2" max="55" width="10.5703125" style="1189" customWidth="1"/>
    <col min="56" max="256" width="11.42578125" style="1190"/>
    <col min="257" max="257" width="34.140625" style="1190" customWidth="1"/>
    <col min="258" max="311" width="10.5703125" style="1190" customWidth="1"/>
    <col min="312" max="512" width="11.42578125" style="1190"/>
    <col min="513" max="513" width="34.140625" style="1190" customWidth="1"/>
    <col min="514" max="567" width="10.5703125" style="1190" customWidth="1"/>
    <col min="568" max="768" width="11.42578125" style="1190"/>
    <col min="769" max="769" width="34.140625" style="1190" customWidth="1"/>
    <col min="770" max="823" width="10.5703125" style="1190" customWidth="1"/>
    <col min="824" max="1024" width="11.42578125" style="1190"/>
    <col min="1025" max="1025" width="34.140625" style="1190" customWidth="1"/>
    <col min="1026" max="1079" width="10.5703125" style="1190" customWidth="1"/>
    <col min="1080" max="1280" width="11.42578125" style="1190"/>
    <col min="1281" max="1281" width="34.140625" style="1190" customWidth="1"/>
    <col min="1282" max="1335" width="10.5703125" style="1190" customWidth="1"/>
    <col min="1336" max="1536" width="11.42578125" style="1190"/>
    <col min="1537" max="1537" width="34.140625" style="1190" customWidth="1"/>
    <col min="1538" max="1591" width="10.5703125" style="1190" customWidth="1"/>
    <col min="1592" max="1792" width="11.42578125" style="1190"/>
    <col min="1793" max="1793" width="34.140625" style="1190" customWidth="1"/>
    <col min="1794" max="1847" width="10.5703125" style="1190" customWidth="1"/>
    <col min="1848" max="2048" width="11.42578125" style="1190"/>
    <col min="2049" max="2049" width="34.140625" style="1190" customWidth="1"/>
    <col min="2050" max="2103" width="10.5703125" style="1190" customWidth="1"/>
    <col min="2104" max="2304" width="11.42578125" style="1190"/>
    <col min="2305" max="2305" width="34.140625" style="1190" customWidth="1"/>
    <col min="2306" max="2359" width="10.5703125" style="1190" customWidth="1"/>
    <col min="2360" max="2560" width="11.42578125" style="1190"/>
    <col min="2561" max="2561" width="34.140625" style="1190" customWidth="1"/>
    <col min="2562" max="2615" width="10.5703125" style="1190" customWidth="1"/>
    <col min="2616" max="2816" width="11.42578125" style="1190"/>
    <col min="2817" max="2817" width="34.140625" style="1190" customWidth="1"/>
    <col min="2818" max="2871" width="10.5703125" style="1190" customWidth="1"/>
    <col min="2872" max="3072" width="11.42578125" style="1190"/>
    <col min="3073" max="3073" width="34.140625" style="1190" customWidth="1"/>
    <col min="3074" max="3127" width="10.5703125" style="1190" customWidth="1"/>
    <col min="3128" max="3328" width="11.42578125" style="1190"/>
    <col min="3329" max="3329" width="34.140625" style="1190" customWidth="1"/>
    <col min="3330" max="3383" width="10.5703125" style="1190" customWidth="1"/>
    <col min="3384" max="3584" width="11.42578125" style="1190"/>
    <col min="3585" max="3585" width="34.140625" style="1190" customWidth="1"/>
    <col min="3586" max="3639" width="10.5703125" style="1190" customWidth="1"/>
    <col min="3640" max="3840" width="11.42578125" style="1190"/>
    <col min="3841" max="3841" width="34.140625" style="1190" customWidth="1"/>
    <col min="3842" max="3895" width="10.5703125" style="1190" customWidth="1"/>
    <col min="3896" max="4096" width="11.42578125" style="1190"/>
    <col min="4097" max="4097" width="34.140625" style="1190" customWidth="1"/>
    <col min="4098" max="4151" width="10.5703125" style="1190" customWidth="1"/>
    <col min="4152" max="4352" width="11.42578125" style="1190"/>
    <col min="4353" max="4353" width="34.140625" style="1190" customWidth="1"/>
    <col min="4354" max="4407" width="10.5703125" style="1190" customWidth="1"/>
    <col min="4408" max="4608" width="11.42578125" style="1190"/>
    <col min="4609" max="4609" width="34.140625" style="1190" customWidth="1"/>
    <col min="4610" max="4663" width="10.5703125" style="1190" customWidth="1"/>
    <col min="4664" max="4864" width="11.42578125" style="1190"/>
    <col min="4865" max="4865" width="34.140625" style="1190" customWidth="1"/>
    <col min="4866" max="4919" width="10.5703125" style="1190" customWidth="1"/>
    <col min="4920" max="5120" width="11.42578125" style="1190"/>
    <col min="5121" max="5121" width="34.140625" style="1190" customWidth="1"/>
    <col min="5122" max="5175" width="10.5703125" style="1190" customWidth="1"/>
    <col min="5176" max="5376" width="11.42578125" style="1190"/>
    <col min="5377" max="5377" width="34.140625" style="1190" customWidth="1"/>
    <col min="5378" max="5431" width="10.5703125" style="1190" customWidth="1"/>
    <col min="5432" max="5632" width="11.42578125" style="1190"/>
    <col min="5633" max="5633" width="34.140625" style="1190" customWidth="1"/>
    <col min="5634" max="5687" width="10.5703125" style="1190" customWidth="1"/>
    <col min="5688" max="5888" width="11.42578125" style="1190"/>
    <col min="5889" max="5889" width="34.140625" style="1190" customWidth="1"/>
    <col min="5890" max="5943" width="10.5703125" style="1190" customWidth="1"/>
    <col min="5944" max="6144" width="11.42578125" style="1190"/>
    <col min="6145" max="6145" width="34.140625" style="1190" customWidth="1"/>
    <col min="6146" max="6199" width="10.5703125" style="1190" customWidth="1"/>
    <col min="6200" max="6400" width="11.42578125" style="1190"/>
    <col min="6401" max="6401" width="34.140625" style="1190" customWidth="1"/>
    <col min="6402" max="6455" width="10.5703125" style="1190" customWidth="1"/>
    <col min="6456" max="6656" width="11.42578125" style="1190"/>
    <col min="6657" max="6657" width="34.140625" style="1190" customWidth="1"/>
    <col min="6658" max="6711" width="10.5703125" style="1190" customWidth="1"/>
    <col min="6712" max="6912" width="11.42578125" style="1190"/>
    <col min="6913" max="6913" width="34.140625" style="1190" customWidth="1"/>
    <col min="6914" max="6967" width="10.5703125" style="1190" customWidth="1"/>
    <col min="6968" max="7168" width="11.42578125" style="1190"/>
    <col min="7169" max="7169" width="34.140625" style="1190" customWidth="1"/>
    <col min="7170" max="7223" width="10.5703125" style="1190" customWidth="1"/>
    <col min="7224" max="7424" width="11.42578125" style="1190"/>
    <col min="7425" max="7425" width="34.140625" style="1190" customWidth="1"/>
    <col min="7426" max="7479" width="10.5703125" style="1190" customWidth="1"/>
    <col min="7480" max="7680" width="11.42578125" style="1190"/>
    <col min="7681" max="7681" width="34.140625" style="1190" customWidth="1"/>
    <col min="7682" max="7735" width="10.5703125" style="1190" customWidth="1"/>
    <col min="7736" max="7936" width="11.42578125" style="1190"/>
    <col min="7937" max="7937" width="34.140625" style="1190" customWidth="1"/>
    <col min="7938" max="7991" width="10.5703125" style="1190" customWidth="1"/>
    <col min="7992" max="8192" width="11.42578125" style="1190"/>
    <col min="8193" max="8193" width="34.140625" style="1190" customWidth="1"/>
    <col min="8194" max="8247" width="10.5703125" style="1190" customWidth="1"/>
    <col min="8248" max="8448" width="11.42578125" style="1190"/>
    <col min="8449" max="8449" width="34.140625" style="1190" customWidth="1"/>
    <col min="8450" max="8503" width="10.5703125" style="1190" customWidth="1"/>
    <col min="8504" max="8704" width="11.42578125" style="1190"/>
    <col min="8705" max="8705" width="34.140625" style="1190" customWidth="1"/>
    <col min="8706" max="8759" width="10.5703125" style="1190" customWidth="1"/>
    <col min="8760" max="8960" width="11.42578125" style="1190"/>
    <col min="8961" max="8961" width="34.140625" style="1190" customWidth="1"/>
    <col min="8962" max="9015" width="10.5703125" style="1190" customWidth="1"/>
    <col min="9016" max="9216" width="11.42578125" style="1190"/>
    <col min="9217" max="9217" width="34.140625" style="1190" customWidth="1"/>
    <col min="9218" max="9271" width="10.5703125" style="1190" customWidth="1"/>
    <col min="9272" max="9472" width="11.42578125" style="1190"/>
    <col min="9473" max="9473" width="34.140625" style="1190" customWidth="1"/>
    <col min="9474" max="9527" width="10.5703125" style="1190" customWidth="1"/>
    <col min="9528" max="9728" width="11.42578125" style="1190"/>
    <col min="9729" max="9729" width="34.140625" style="1190" customWidth="1"/>
    <col min="9730" max="9783" width="10.5703125" style="1190" customWidth="1"/>
    <col min="9784" max="9984" width="11.42578125" style="1190"/>
    <col min="9985" max="9985" width="34.140625" style="1190" customWidth="1"/>
    <col min="9986" max="10039" width="10.5703125" style="1190" customWidth="1"/>
    <col min="10040" max="10240" width="11.42578125" style="1190"/>
    <col min="10241" max="10241" width="34.140625" style="1190" customWidth="1"/>
    <col min="10242" max="10295" width="10.5703125" style="1190" customWidth="1"/>
    <col min="10296" max="10496" width="11.42578125" style="1190"/>
    <col min="10497" max="10497" width="34.140625" style="1190" customWidth="1"/>
    <col min="10498" max="10551" width="10.5703125" style="1190" customWidth="1"/>
    <col min="10552" max="10752" width="11.42578125" style="1190"/>
    <col min="10753" max="10753" width="34.140625" style="1190" customWidth="1"/>
    <col min="10754" max="10807" width="10.5703125" style="1190" customWidth="1"/>
    <col min="10808" max="11008" width="11.42578125" style="1190"/>
    <col min="11009" max="11009" width="34.140625" style="1190" customWidth="1"/>
    <col min="11010" max="11063" width="10.5703125" style="1190" customWidth="1"/>
    <col min="11064" max="11264" width="11.42578125" style="1190"/>
    <col min="11265" max="11265" width="34.140625" style="1190" customWidth="1"/>
    <col min="11266" max="11319" width="10.5703125" style="1190" customWidth="1"/>
    <col min="11320" max="11520" width="11.42578125" style="1190"/>
    <col min="11521" max="11521" width="34.140625" style="1190" customWidth="1"/>
    <col min="11522" max="11575" width="10.5703125" style="1190" customWidth="1"/>
    <col min="11576" max="11776" width="11.42578125" style="1190"/>
    <col min="11777" max="11777" width="34.140625" style="1190" customWidth="1"/>
    <col min="11778" max="11831" width="10.5703125" style="1190" customWidth="1"/>
    <col min="11832" max="12032" width="11.42578125" style="1190"/>
    <col min="12033" max="12033" width="34.140625" style="1190" customWidth="1"/>
    <col min="12034" max="12087" width="10.5703125" style="1190" customWidth="1"/>
    <col min="12088" max="12288" width="11.42578125" style="1190"/>
    <col min="12289" max="12289" width="34.140625" style="1190" customWidth="1"/>
    <col min="12290" max="12343" width="10.5703125" style="1190" customWidth="1"/>
    <col min="12344" max="12544" width="11.42578125" style="1190"/>
    <col min="12545" max="12545" width="34.140625" style="1190" customWidth="1"/>
    <col min="12546" max="12599" width="10.5703125" style="1190" customWidth="1"/>
    <col min="12600" max="12800" width="11.42578125" style="1190"/>
    <col min="12801" max="12801" width="34.140625" style="1190" customWidth="1"/>
    <col min="12802" max="12855" width="10.5703125" style="1190" customWidth="1"/>
    <col min="12856" max="13056" width="11.42578125" style="1190"/>
    <col min="13057" max="13057" width="34.140625" style="1190" customWidth="1"/>
    <col min="13058" max="13111" width="10.5703125" style="1190" customWidth="1"/>
    <col min="13112" max="13312" width="11.42578125" style="1190"/>
    <col min="13313" max="13313" width="34.140625" style="1190" customWidth="1"/>
    <col min="13314" max="13367" width="10.5703125" style="1190" customWidth="1"/>
    <col min="13368" max="13568" width="11.42578125" style="1190"/>
    <col min="13569" max="13569" width="34.140625" style="1190" customWidth="1"/>
    <col min="13570" max="13623" width="10.5703125" style="1190" customWidth="1"/>
    <col min="13624" max="13824" width="11.42578125" style="1190"/>
    <col min="13825" max="13825" width="34.140625" style="1190" customWidth="1"/>
    <col min="13826" max="13879" width="10.5703125" style="1190" customWidth="1"/>
    <col min="13880" max="14080" width="11.42578125" style="1190"/>
    <col min="14081" max="14081" width="34.140625" style="1190" customWidth="1"/>
    <col min="14082" max="14135" width="10.5703125" style="1190" customWidth="1"/>
    <col min="14136" max="14336" width="11.42578125" style="1190"/>
    <col min="14337" max="14337" width="34.140625" style="1190" customWidth="1"/>
    <col min="14338" max="14391" width="10.5703125" style="1190" customWidth="1"/>
    <col min="14392" max="14592" width="11.42578125" style="1190"/>
    <col min="14593" max="14593" width="34.140625" style="1190" customWidth="1"/>
    <col min="14594" max="14647" width="10.5703125" style="1190" customWidth="1"/>
    <col min="14648" max="14848" width="11.42578125" style="1190"/>
    <col min="14849" max="14849" width="34.140625" style="1190" customWidth="1"/>
    <col min="14850" max="14903" width="10.5703125" style="1190" customWidth="1"/>
    <col min="14904" max="15104" width="11.42578125" style="1190"/>
    <col min="15105" max="15105" width="34.140625" style="1190" customWidth="1"/>
    <col min="15106" max="15159" width="10.5703125" style="1190" customWidth="1"/>
    <col min="15160" max="15360" width="11.42578125" style="1190"/>
    <col min="15361" max="15361" width="34.140625" style="1190" customWidth="1"/>
    <col min="15362" max="15415" width="10.5703125" style="1190" customWidth="1"/>
    <col min="15416" max="15616" width="11.42578125" style="1190"/>
    <col min="15617" max="15617" width="34.140625" style="1190" customWidth="1"/>
    <col min="15618" max="15671" width="10.5703125" style="1190" customWidth="1"/>
    <col min="15672" max="15872" width="11.42578125" style="1190"/>
    <col min="15873" max="15873" width="34.140625" style="1190" customWidth="1"/>
    <col min="15874" max="15927" width="10.5703125" style="1190" customWidth="1"/>
    <col min="15928" max="16128" width="11.42578125" style="1190"/>
    <col min="16129" max="16129" width="34.140625" style="1190" customWidth="1"/>
    <col min="16130" max="16183" width="10.5703125" style="1190" customWidth="1"/>
    <col min="16184" max="16384" width="11.42578125" style="1190"/>
  </cols>
  <sheetData>
    <row r="1" spans="1:57" ht="18" customHeight="1">
      <c r="A1" s="1419" t="s">
        <v>1217</v>
      </c>
      <c r="B1" s="1419"/>
      <c r="C1" s="1419"/>
      <c r="D1" s="1419"/>
      <c r="E1" s="1419"/>
      <c r="F1" s="1419"/>
      <c r="G1" s="1419"/>
      <c r="H1" s="1419"/>
      <c r="I1" s="1419"/>
      <c r="J1" s="1419"/>
    </row>
    <row r="2" spans="1:57" s="1191" customFormat="1" ht="27" customHeight="1">
      <c r="K2" s="1192"/>
      <c r="L2" s="1192"/>
      <c r="M2" s="1192"/>
      <c r="N2" s="41" t="s">
        <v>1096</v>
      </c>
      <c r="O2" s="41"/>
      <c r="P2" s="41"/>
      <c r="Q2" s="41"/>
      <c r="R2" s="41"/>
      <c r="S2" s="41"/>
      <c r="T2" s="41"/>
      <c r="U2" s="41"/>
      <c r="V2" s="41"/>
      <c r="W2" s="41"/>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192"/>
      <c r="AZ2" s="1192"/>
      <c r="BA2" s="1192"/>
      <c r="BB2" s="1192"/>
      <c r="BC2" s="1192"/>
    </row>
    <row r="3" spans="1:57" ht="18.75" customHeight="1">
      <c r="B3" s="1189">
        <v>45169</v>
      </c>
      <c r="O3" s="1193"/>
      <c r="P3" s="1194">
        <v>45382</v>
      </c>
      <c r="Q3" s="1194"/>
      <c r="R3" s="1194"/>
      <c r="S3" s="1194"/>
      <c r="T3" s="1194"/>
      <c r="U3" s="1193"/>
      <c r="V3" s="1193"/>
      <c r="W3" s="1193"/>
    </row>
    <row r="4" spans="1:57">
      <c r="A4" s="1195"/>
      <c r="B4" s="1196"/>
      <c r="C4" s="1195"/>
      <c r="D4" s="1195"/>
      <c r="E4" s="1195"/>
      <c r="F4" s="1195"/>
      <c r="G4" s="1195"/>
      <c r="H4" s="1195"/>
      <c r="I4" s="1195"/>
      <c r="J4" s="1195"/>
    </row>
    <row r="5" spans="1:57" ht="12.75" customHeight="1">
      <c r="A5" s="1197"/>
      <c r="B5" s="1198" t="s">
        <v>498</v>
      </c>
      <c r="C5" s="1199"/>
      <c r="D5" s="1200"/>
      <c r="E5" s="1198" t="s">
        <v>30</v>
      </c>
      <c r="F5" s="1199"/>
      <c r="G5" s="1200"/>
      <c r="H5" s="1198" t="s">
        <v>611</v>
      </c>
      <c r="I5" s="1199"/>
      <c r="J5" s="1200"/>
      <c r="K5" s="1201" t="s">
        <v>1097</v>
      </c>
      <c r="L5" s="1201"/>
      <c r="M5" s="1201"/>
      <c r="N5" s="1201" t="s">
        <v>501</v>
      </c>
      <c r="O5" s="1201"/>
      <c r="P5" s="1201"/>
      <c r="Q5" s="1201" t="s">
        <v>114</v>
      </c>
      <c r="R5" s="1201"/>
      <c r="S5" s="1201"/>
      <c r="T5" s="1201" t="s">
        <v>35</v>
      </c>
      <c r="U5" s="1201"/>
      <c r="V5" s="1201"/>
      <c r="W5" s="1201" t="s">
        <v>502</v>
      </c>
      <c r="X5" s="1201"/>
      <c r="Y5" s="1201"/>
      <c r="Z5" s="1201" t="s">
        <v>37</v>
      </c>
      <c r="AA5" s="1201"/>
      <c r="AB5" s="1201"/>
      <c r="AC5" s="1201" t="s">
        <v>503</v>
      </c>
      <c r="AD5" s="1201"/>
      <c r="AE5" s="1201"/>
      <c r="AF5" s="1201" t="s">
        <v>504</v>
      </c>
      <c r="AG5" s="1201"/>
      <c r="AH5" s="1201"/>
      <c r="AI5" s="1201" t="s">
        <v>1098</v>
      </c>
      <c r="AJ5" s="1201"/>
      <c r="AK5" s="1201"/>
      <c r="AL5" s="1201" t="s">
        <v>1099</v>
      </c>
      <c r="AM5" s="1201"/>
      <c r="AN5" s="1201"/>
      <c r="AO5" s="1202" t="s">
        <v>42</v>
      </c>
      <c r="AP5" s="1202"/>
      <c r="AQ5" s="1202"/>
      <c r="AR5" s="1201" t="s">
        <v>43</v>
      </c>
      <c r="AS5" s="1201"/>
      <c r="AT5" s="1201"/>
      <c r="AU5" s="1198" t="s">
        <v>44</v>
      </c>
      <c r="AV5" s="1199"/>
      <c r="AW5" s="1200"/>
      <c r="AX5" s="1198" t="s">
        <v>45</v>
      </c>
      <c r="AY5" s="1199"/>
      <c r="AZ5" s="1200"/>
      <c r="BA5" s="1201" t="s">
        <v>508</v>
      </c>
      <c r="BB5" s="1201"/>
      <c r="BC5" s="1201"/>
    </row>
    <row r="6" spans="1:57" s="1207" customFormat="1" ht="25.5">
      <c r="A6" s="1203"/>
      <c r="B6" s="1204" t="s">
        <v>1100</v>
      </c>
      <c r="C6" s="1205" t="s">
        <v>1101</v>
      </c>
      <c r="D6" s="1206" t="s">
        <v>1102</v>
      </c>
      <c r="E6" s="1204" t="s">
        <v>1100</v>
      </c>
      <c r="F6" s="1205" t="s">
        <v>1101</v>
      </c>
      <c r="G6" s="1206" t="s">
        <v>1102</v>
      </c>
      <c r="H6" s="1204" t="s">
        <v>1100</v>
      </c>
      <c r="I6" s="1205" t="s">
        <v>1101</v>
      </c>
      <c r="J6" s="1206" t="s">
        <v>1102</v>
      </c>
      <c r="K6" s="1204" t="s">
        <v>1100</v>
      </c>
      <c r="L6" s="1205" t="s">
        <v>1101</v>
      </c>
      <c r="M6" s="1206" t="s">
        <v>1102</v>
      </c>
      <c r="N6" s="1204" t="s">
        <v>1100</v>
      </c>
      <c r="O6" s="1205" t="s">
        <v>1101</v>
      </c>
      <c r="P6" s="1206" t="s">
        <v>1102</v>
      </c>
      <c r="Q6" s="1204" t="s">
        <v>1100</v>
      </c>
      <c r="R6" s="1205" t="s">
        <v>1101</v>
      </c>
      <c r="S6" s="1206" t="s">
        <v>1102</v>
      </c>
      <c r="T6" s="1204" t="s">
        <v>1100</v>
      </c>
      <c r="U6" s="1205" t="s">
        <v>1101</v>
      </c>
      <c r="V6" s="1206" t="s">
        <v>1102</v>
      </c>
      <c r="W6" s="1204" t="s">
        <v>1100</v>
      </c>
      <c r="X6" s="1205" t="s">
        <v>1101</v>
      </c>
      <c r="Y6" s="1206" t="s">
        <v>1102</v>
      </c>
      <c r="Z6" s="1204" t="s">
        <v>1100</v>
      </c>
      <c r="AA6" s="1205" t="s">
        <v>1101</v>
      </c>
      <c r="AB6" s="1206" t="s">
        <v>1102</v>
      </c>
      <c r="AC6" s="1204" t="s">
        <v>1100</v>
      </c>
      <c r="AD6" s="1205" t="s">
        <v>1101</v>
      </c>
      <c r="AE6" s="1206" t="s">
        <v>1102</v>
      </c>
      <c r="AF6" s="1204" t="s">
        <v>1100</v>
      </c>
      <c r="AG6" s="1205" t="s">
        <v>1101</v>
      </c>
      <c r="AH6" s="1206" t="s">
        <v>1102</v>
      </c>
      <c r="AI6" s="1204" t="s">
        <v>1100</v>
      </c>
      <c r="AJ6" s="1205" t="s">
        <v>1101</v>
      </c>
      <c r="AK6" s="1206" t="s">
        <v>1102</v>
      </c>
      <c r="AL6" s="1204" t="s">
        <v>1100</v>
      </c>
      <c r="AM6" s="1205" t="s">
        <v>1101</v>
      </c>
      <c r="AN6" s="1206" t="s">
        <v>1102</v>
      </c>
      <c r="AO6" s="1204" t="s">
        <v>1100</v>
      </c>
      <c r="AP6" s="1205" t="s">
        <v>1101</v>
      </c>
      <c r="AQ6" s="1206" t="s">
        <v>1102</v>
      </c>
      <c r="AR6" s="1204" t="s">
        <v>1100</v>
      </c>
      <c r="AS6" s="1205" t="s">
        <v>1101</v>
      </c>
      <c r="AT6" s="1206" t="s">
        <v>1102</v>
      </c>
      <c r="AU6" s="1205" t="s">
        <v>1100</v>
      </c>
      <c r="AV6" s="1205" t="s">
        <v>1101</v>
      </c>
      <c r="AW6" s="1205" t="s">
        <v>1102</v>
      </c>
      <c r="AX6" s="1205" t="s">
        <v>1100</v>
      </c>
      <c r="AY6" s="1205" t="s">
        <v>1101</v>
      </c>
      <c r="AZ6" s="1205" t="s">
        <v>1102</v>
      </c>
      <c r="BA6" s="1204" t="s">
        <v>1100</v>
      </c>
      <c r="BB6" s="1205" t="s">
        <v>1101</v>
      </c>
      <c r="BC6" s="1206" t="s">
        <v>1102</v>
      </c>
    </row>
    <row r="7" spans="1:57" s="1207" customFormat="1">
      <c r="A7" s="1208" t="s">
        <v>1103</v>
      </c>
      <c r="B7" s="1209">
        <v>9103131.7599999998</v>
      </c>
      <c r="C7" s="1210">
        <v>2169647.8101129639</v>
      </c>
      <c r="D7" s="1211">
        <v>17169882.318999998</v>
      </c>
      <c r="E7" s="1209">
        <v>56583.464999999997</v>
      </c>
      <c r="F7" s="1210">
        <v>799</v>
      </c>
      <c r="G7" s="1211">
        <v>59554.146999999997</v>
      </c>
      <c r="H7" s="1209">
        <v>14506927.443</v>
      </c>
      <c r="I7" s="1210">
        <v>4475594.6441635285</v>
      </c>
      <c r="J7" s="1211">
        <v>31147188.331</v>
      </c>
      <c r="K7" s="1209">
        <v>202274.18900000001</v>
      </c>
      <c r="L7" s="1210">
        <v>145474.65707369553</v>
      </c>
      <c r="M7" s="1211">
        <v>743148.96400000004</v>
      </c>
      <c r="N7" s="1209">
        <v>1746165.129</v>
      </c>
      <c r="O7" s="1210">
        <v>584296.53792361484</v>
      </c>
      <c r="P7" s="1211">
        <v>3918579.6579999998</v>
      </c>
      <c r="Q7" s="1209">
        <v>7543123.4309999999</v>
      </c>
      <c r="R7" s="1210">
        <v>1670583.5142549758</v>
      </c>
      <c r="S7" s="1211">
        <v>13754352.937999999</v>
      </c>
      <c r="T7" s="1209">
        <v>708971.01100000006</v>
      </c>
      <c r="U7" s="1210">
        <v>135872.27245831091</v>
      </c>
      <c r="V7" s="1211">
        <v>1214144.121</v>
      </c>
      <c r="W7" s="1209">
        <v>3342963.29</v>
      </c>
      <c r="X7" s="1210">
        <v>1451834.1213017753</v>
      </c>
      <c r="Y7" s="1211">
        <v>8740882.5539999995</v>
      </c>
      <c r="Z7" s="1209">
        <v>0</v>
      </c>
      <c r="AA7" s="1210">
        <v>0</v>
      </c>
      <c r="AB7" s="1211">
        <v>0</v>
      </c>
      <c r="AC7" s="1209">
        <v>539320.19900000002</v>
      </c>
      <c r="AD7" s="1210">
        <v>78900.157073695533</v>
      </c>
      <c r="AE7" s="1211">
        <v>832670.98300000001</v>
      </c>
      <c r="AF7" s="1209">
        <v>0</v>
      </c>
      <c r="AG7" s="1210">
        <v>0</v>
      </c>
      <c r="AH7" s="1211">
        <v>0</v>
      </c>
      <c r="AI7" s="1209">
        <v>1029688.452</v>
      </c>
      <c r="AJ7" s="1210">
        <v>601385.09709521255</v>
      </c>
      <c r="AK7" s="1211">
        <v>3265638.2439999999</v>
      </c>
      <c r="AL7" s="1209">
        <v>0</v>
      </c>
      <c r="AM7" s="1210">
        <v>0</v>
      </c>
      <c r="AN7" s="1211">
        <v>0</v>
      </c>
      <c r="AO7" s="1209">
        <v>0</v>
      </c>
      <c r="AP7" s="1210">
        <v>0</v>
      </c>
      <c r="AQ7" s="1211">
        <v>0</v>
      </c>
      <c r="AR7" s="1209">
        <v>128723.569</v>
      </c>
      <c r="AS7" s="1210">
        <v>167167.23023130716</v>
      </c>
      <c r="AT7" s="1211">
        <v>750251.33100000001</v>
      </c>
      <c r="AU7" s="1209">
        <v>41000</v>
      </c>
      <c r="AV7" s="1210">
        <v>44000</v>
      </c>
      <c r="AW7" s="1211">
        <v>204592</v>
      </c>
      <c r="AX7" s="1209">
        <v>364697</v>
      </c>
      <c r="AY7" s="1210">
        <v>79798.604357181277</v>
      </c>
      <c r="AZ7" s="1211">
        <v>661388.21100000001</v>
      </c>
      <c r="BA7" s="1209">
        <v>39313568.943999998</v>
      </c>
      <c r="BB7" s="1210">
        <v>11605353.647391072</v>
      </c>
      <c r="BC7" s="1211">
        <v>82462273.805999994</v>
      </c>
      <c r="BD7" s="1212"/>
      <c r="BE7" s="1212"/>
    </row>
    <row r="8" spans="1:57" s="1207" customFormat="1">
      <c r="A8" s="1213" t="s">
        <v>1104</v>
      </c>
      <c r="B8" s="1214">
        <v>6349.2209999999995</v>
      </c>
      <c r="C8" s="1215">
        <v>5.3792361484669184E-4</v>
      </c>
      <c r="D8" s="1216">
        <v>6349.223</v>
      </c>
      <c r="E8" s="1214">
        <v>7.2999999999999995E-2</v>
      </c>
      <c r="F8" s="1215">
        <v>0</v>
      </c>
      <c r="G8" s="1216">
        <v>7.2999999999999995E-2</v>
      </c>
      <c r="H8" s="1214">
        <v>121187.524</v>
      </c>
      <c r="I8" s="1215">
        <v>18111.406132329208</v>
      </c>
      <c r="J8" s="1216">
        <v>188525.73300000001</v>
      </c>
      <c r="K8" s="1214">
        <v>0.02</v>
      </c>
      <c r="L8" s="1215">
        <v>0</v>
      </c>
      <c r="M8" s="1216">
        <v>0.02</v>
      </c>
      <c r="N8" s="1214">
        <v>3.3959999999999999</v>
      </c>
      <c r="O8" s="1215">
        <v>3.0833781603012373</v>
      </c>
      <c r="P8" s="1216">
        <v>14.861000000000001</v>
      </c>
      <c r="Q8" s="1214">
        <v>69362.03</v>
      </c>
      <c r="R8" s="1215">
        <v>870.59951586874672</v>
      </c>
      <c r="S8" s="1216">
        <v>72598.92</v>
      </c>
      <c r="T8" s="1214">
        <v>7358.8109999999997</v>
      </c>
      <c r="U8" s="1215">
        <v>0</v>
      </c>
      <c r="V8" s="1216">
        <v>7358.8109999999997</v>
      </c>
      <c r="W8" s="1214">
        <v>28166.058000000001</v>
      </c>
      <c r="X8" s="1215">
        <v>3827.4507799892413</v>
      </c>
      <c r="Y8" s="1216">
        <v>42396.52</v>
      </c>
      <c r="Z8" s="1214">
        <v>0</v>
      </c>
      <c r="AA8" s="1215">
        <v>0</v>
      </c>
      <c r="AB8" s="1216">
        <v>0</v>
      </c>
      <c r="AC8" s="1214">
        <v>0</v>
      </c>
      <c r="AD8" s="1215">
        <v>0</v>
      </c>
      <c r="AE8" s="1216">
        <v>0</v>
      </c>
      <c r="AF8" s="1214">
        <v>0</v>
      </c>
      <c r="AG8" s="1215">
        <v>0</v>
      </c>
      <c r="AH8" s="1216">
        <v>0</v>
      </c>
      <c r="AI8" s="1214">
        <v>1.897</v>
      </c>
      <c r="AJ8" s="1215">
        <v>542.79558902635824</v>
      </c>
      <c r="AK8" s="1216">
        <v>2020.0119999999999</v>
      </c>
      <c r="AL8" s="1214">
        <v>0</v>
      </c>
      <c r="AM8" s="1215">
        <v>0</v>
      </c>
      <c r="AN8" s="1216">
        <v>0</v>
      </c>
      <c r="AO8" s="1214">
        <v>0</v>
      </c>
      <c r="AP8" s="1215">
        <v>0</v>
      </c>
      <c r="AQ8" s="1216">
        <v>0</v>
      </c>
      <c r="AR8" s="1214">
        <v>0</v>
      </c>
      <c r="AS8" s="1215">
        <v>0</v>
      </c>
      <c r="AT8" s="1216">
        <v>0</v>
      </c>
      <c r="AU8" s="1214">
        <v>0</v>
      </c>
      <c r="AV8" s="1215">
        <v>0</v>
      </c>
      <c r="AW8" s="1216">
        <v>0</v>
      </c>
      <c r="AX8" s="1214">
        <v>0</v>
      </c>
      <c r="AY8" s="1215">
        <v>0</v>
      </c>
      <c r="AZ8" s="1216">
        <v>0</v>
      </c>
      <c r="BA8" s="1214">
        <v>232429.033</v>
      </c>
      <c r="BB8" s="1215">
        <v>23355.3370091447</v>
      </c>
      <c r="BC8" s="1217">
        <v>319264.17700000003</v>
      </c>
      <c r="BD8" s="1212"/>
      <c r="BE8" s="1212"/>
    </row>
    <row r="9" spans="1:57" s="1207" customFormat="1">
      <c r="A9" s="1213" t="s">
        <v>787</v>
      </c>
      <c r="B9" s="1214">
        <v>293.85000000000002</v>
      </c>
      <c r="C9" s="1216">
        <v>288.41178052716515</v>
      </c>
      <c r="D9" s="1216">
        <v>1366.1659999999999</v>
      </c>
      <c r="E9" s="1214">
        <v>0</v>
      </c>
      <c r="F9" s="1216">
        <v>0</v>
      </c>
      <c r="G9" s="1216">
        <v>0</v>
      </c>
      <c r="H9" s="1214">
        <v>4273.3639999999996</v>
      </c>
      <c r="I9" s="1216">
        <v>1468.0849919311459</v>
      </c>
      <c r="J9" s="1216">
        <v>9731.7049999999999</v>
      </c>
      <c r="K9" s="1214">
        <v>24.177</v>
      </c>
      <c r="L9" s="1216">
        <v>87.484938138784301</v>
      </c>
      <c r="M9" s="1216">
        <v>349.447</v>
      </c>
      <c r="N9" s="1214">
        <v>59.817999999999998</v>
      </c>
      <c r="O9" s="1216">
        <v>40.59736417428725</v>
      </c>
      <c r="P9" s="1216">
        <v>210.76</v>
      </c>
      <c r="Q9" s="1214">
        <v>386.77499999999998</v>
      </c>
      <c r="R9" s="1216">
        <v>223.62372243141473</v>
      </c>
      <c r="S9" s="1216">
        <v>1218.2090000000001</v>
      </c>
      <c r="T9" s="1214">
        <v>14565.13</v>
      </c>
      <c r="U9" s="1216">
        <v>540.30957504034427</v>
      </c>
      <c r="V9" s="1216">
        <v>16574.001</v>
      </c>
      <c r="W9" s="1214">
        <v>65.585999999999999</v>
      </c>
      <c r="X9" s="1216">
        <v>353.7385691231845</v>
      </c>
      <c r="Y9" s="1216">
        <v>1380.787</v>
      </c>
      <c r="Z9" s="1214">
        <v>0</v>
      </c>
      <c r="AA9" s="1216">
        <v>0</v>
      </c>
      <c r="AB9" s="1216">
        <v>0</v>
      </c>
      <c r="AC9" s="1214">
        <v>0</v>
      </c>
      <c r="AD9" s="1216">
        <v>0</v>
      </c>
      <c r="AE9" s="1216">
        <v>0</v>
      </c>
      <c r="AF9" s="1214">
        <v>0</v>
      </c>
      <c r="AG9" s="1216">
        <v>0</v>
      </c>
      <c r="AH9" s="1216">
        <v>0</v>
      </c>
      <c r="AI9" s="1214">
        <v>0</v>
      </c>
      <c r="AJ9" s="1216">
        <v>0</v>
      </c>
      <c r="AK9" s="1216">
        <v>0</v>
      </c>
      <c r="AL9" s="1214">
        <v>0</v>
      </c>
      <c r="AM9" s="1216">
        <v>0</v>
      </c>
      <c r="AN9" s="1216">
        <v>0</v>
      </c>
      <c r="AO9" s="1214">
        <v>0</v>
      </c>
      <c r="AP9" s="1216">
        <v>0</v>
      </c>
      <c r="AQ9" s="1216">
        <v>0</v>
      </c>
      <c r="AR9" s="1214">
        <v>0</v>
      </c>
      <c r="AS9" s="1216">
        <v>0</v>
      </c>
      <c r="AT9" s="1216">
        <v>0</v>
      </c>
      <c r="AU9" s="1214">
        <v>0</v>
      </c>
      <c r="AV9" s="1216">
        <v>0</v>
      </c>
      <c r="AW9" s="1216">
        <v>0</v>
      </c>
      <c r="AX9" s="1214">
        <v>0</v>
      </c>
      <c r="AY9" s="1216">
        <v>0</v>
      </c>
      <c r="AZ9" s="1216">
        <v>0</v>
      </c>
      <c r="BA9" s="1214">
        <v>19668.704000000002</v>
      </c>
      <c r="BB9" s="1216">
        <v>3002.2520172135555</v>
      </c>
      <c r="BC9" s="1217">
        <v>30831.078000000001</v>
      </c>
      <c r="BD9" s="1212"/>
      <c r="BE9" s="1212"/>
    </row>
    <row r="10" spans="1:57" s="1207" customFormat="1">
      <c r="A10" s="1213" t="s">
        <v>124</v>
      </c>
      <c r="B10" s="1214">
        <v>17932.655999999999</v>
      </c>
      <c r="C10" s="1216">
        <v>10799.321947283486</v>
      </c>
      <c r="D10" s="1216">
        <v>58084.536</v>
      </c>
      <c r="E10" s="1214">
        <v>0</v>
      </c>
      <c r="F10" s="1216">
        <v>0</v>
      </c>
      <c r="G10" s="1216">
        <v>0</v>
      </c>
      <c r="H10" s="1214">
        <v>193565.72399999999</v>
      </c>
      <c r="I10" s="1216">
        <v>65403.468262506722</v>
      </c>
      <c r="J10" s="1216">
        <v>436735.81900000002</v>
      </c>
      <c r="K10" s="1214">
        <v>3698.4059999999999</v>
      </c>
      <c r="L10" s="1216">
        <v>13434.384884346422</v>
      </c>
      <c r="M10" s="1216">
        <v>53647.449000000001</v>
      </c>
      <c r="N10" s="1214">
        <v>61359.275999999998</v>
      </c>
      <c r="O10" s="1216">
        <v>20455.740720817645</v>
      </c>
      <c r="P10" s="1216">
        <v>137413.72</v>
      </c>
      <c r="Q10" s="1214">
        <v>38078.324000000001</v>
      </c>
      <c r="R10" s="1216">
        <v>20994.396449704142</v>
      </c>
      <c r="S10" s="1216">
        <v>116135.49</v>
      </c>
      <c r="T10" s="1214">
        <v>0</v>
      </c>
      <c r="U10" s="1216">
        <v>0</v>
      </c>
      <c r="V10" s="1216">
        <v>0</v>
      </c>
      <c r="W10" s="1214">
        <v>131904.647</v>
      </c>
      <c r="X10" s="1216">
        <v>89806.796664873589</v>
      </c>
      <c r="Y10" s="1216">
        <v>465806.31699999998</v>
      </c>
      <c r="Z10" s="1214">
        <v>0</v>
      </c>
      <c r="AA10" s="1216">
        <v>0</v>
      </c>
      <c r="AB10" s="1216">
        <v>0</v>
      </c>
      <c r="AC10" s="1214">
        <v>0</v>
      </c>
      <c r="AD10" s="1216">
        <v>0</v>
      </c>
      <c r="AE10" s="1216">
        <v>0</v>
      </c>
      <c r="AF10" s="1214">
        <v>0</v>
      </c>
      <c r="AG10" s="1216">
        <v>0</v>
      </c>
      <c r="AH10" s="1216">
        <v>0</v>
      </c>
      <c r="AI10" s="1214">
        <v>213078.742</v>
      </c>
      <c r="AJ10" s="1216">
        <v>22854.600053792365</v>
      </c>
      <c r="AK10" s="1216">
        <v>298052.14600000001</v>
      </c>
      <c r="AL10" s="1214">
        <v>0</v>
      </c>
      <c r="AM10" s="1216">
        <v>0</v>
      </c>
      <c r="AN10" s="1216">
        <v>0</v>
      </c>
      <c r="AO10" s="1214">
        <v>0</v>
      </c>
      <c r="AP10" s="1216">
        <v>0</v>
      </c>
      <c r="AQ10" s="1216">
        <v>0</v>
      </c>
      <c r="AR10" s="1214">
        <v>0</v>
      </c>
      <c r="AS10" s="1216">
        <v>0</v>
      </c>
      <c r="AT10" s="1216">
        <v>0</v>
      </c>
      <c r="AU10" s="1214">
        <v>0</v>
      </c>
      <c r="AV10" s="1216">
        <v>0</v>
      </c>
      <c r="AW10" s="1216">
        <v>0</v>
      </c>
      <c r="AX10" s="1214">
        <v>0</v>
      </c>
      <c r="AY10" s="1216">
        <v>0</v>
      </c>
      <c r="AZ10" s="1216">
        <v>0</v>
      </c>
      <c r="BA10" s="1214">
        <v>659617.77800000005</v>
      </c>
      <c r="BB10" s="1216">
        <v>243748.70952124801</v>
      </c>
      <c r="BC10" s="1217">
        <v>1565875.48</v>
      </c>
      <c r="BD10" s="1212"/>
      <c r="BE10" s="1212"/>
    </row>
    <row r="11" spans="1:57" s="1207" customFormat="1">
      <c r="A11" s="1213" t="s">
        <v>134</v>
      </c>
      <c r="B11" s="1214">
        <v>5991542.2149999999</v>
      </c>
      <c r="C11" s="1216">
        <v>1116942.1780527167</v>
      </c>
      <c r="D11" s="1216">
        <v>10144333.233999999</v>
      </c>
      <c r="E11" s="1214">
        <v>53257.891000000003</v>
      </c>
      <c r="F11" s="1216">
        <v>349.00000000000006</v>
      </c>
      <c r="G11" s="1216">
        <v>54555.472999999998</v>
      </c>
      <c r="H11" s="1214">
        <v>11633273.58</v>
      </c>
      <c r="I11" s="1216">
        <v>2719300.8972565895</v>
      </c>
      <c r="J11" s="1216">
        <v>21743634.317000002</v>
      </c>
      <c r="K11" s="1214">
        <v>106240.963</v>
      </c>
      <c r="L11" s="1216">
        <v>428.71678321678326</v>
      </c>
      <c r="M11" s="1216">
        <v>107834.932</v>
      </c>
      <c r="N11" s="1214">
        <v>1208775.537</v>
      </c>
      <c r="O11" s="1216">
        <v>263929.11323292094</v>
      </c>
      <c r="P11" s="1216">
        <v>2190063.9810000001</v>
      </c>
      <c r="Q11" s="1214">
        <v>6280749.2180000003</v>
      </c>
      <c r="R11" s="1216">
        <v>749106.53308230231</v>
      </c>
      <c r="S11" s="1216">
        <v>9065927.3080000002</v>
      </c>
      <c r="T11" s="1214">
        <v>250655.49100000001</v>
      </c>
      <c r="U11" s="1216">
        <v>42000</v>
      </c>
      <c r="V11" s="1216">
        <v>406811.49099999998</v>
      </c>
      <c r="W11" s="1214">
        <v>2725159.7659999998</v>
      </c>
      <c r="X11" s="1216">
        <v>653170.48251748248</v>
      </c>
      <c r="Y11" s="1216">
        <v>5153647.6210000003</v>
      </c>
      <c r="Z11" s="1214">
        <v>0</v>
      </c>
      <c r="AA11" s="1216">
        <v>0</v>
      </c>
      <c r="AB11" s="1216">
        <v>0</v>
      </c>
      <c r="AC11" s="1214">
        <v>538440.19900000002</v>
      </c>
      <c r="AD11" s="1216">
        <v>32751.551640667025</v>
      </c>
      <c r="AE11" s="1216">
        <v>660210.46799999999</v>
      </c>
      <c r="AF11" s="1214">
        <v>0</v>
      </c>
      <c r="AG11" s="1216">
        <v>0</v>
      </c>
      <c r="AH11" s="1216">
        <v>0</v>
      </c>
      <c r="AI11" s="1214">
        <v>582477.64800000004</v>
      </c>
      <c r="AJ11" s="1216">
        <v>396065.43652501347</v>
      </c>
      <c r="AK11" s="1216">
        <v>2055048.9410000001</v>
      </c>
      <c r="AL11" s="1214">
        <v>0</v>
      </c>
      <c r="AM11" s="1216">
        <v>0</v>
      </c>
      <c r="AN11" s="1216">
        <v>0</v>
      </c>
      <c r="AO11" s="1214">
        <v>0</v>
      </c>
      <c r="AP11" s="1216">
        <v>0</v>
      </c>
      <c r="AQ11" s="1216">
        <v>0</v>
      </c>
      <c r="AR11" s="1214">
        <v>109967.9</v>
      </c>
      <c r="AS11" s="1216">
        <v>92577.901291016678</v>
      </c>
      <c r="AT11" s="1216">
        <v>454172.53700000001</v>
      </c>
      <c r="AU11" s="1214">
        <v>41000</v>
      </c>
      <c r="AV11" s="1216">
        <v>44000</v>
      </c>
      <c r="AW11" s="1216">
        <v>204592</v>
      </c>
      <c r="AX11" s="1214">
        <v>364697</v>
      </c>
      <c r="AY11" s="1216">
        <v>39709.449973103816</v>
      </c>
      <c r="AZ11" s="1216">
        <v>512336.73499999999</v>
      </c>
      <c r="BA11" s="1214">
        <v>29886237.412999999</v>
      </c>
      <c r="BB11" s="1216">
        <v>6150331.2616998386</v>
      </c>
      <c r="BC11" s="1217">
        <v>52753169.044</v>
      </c>
      <c r="BD11" s="1212"/>
      <c r="BE11" s="1212"/>
    </row>
    <row r="12" spans="1:57" s="1207" customFormat="1">
      <c r="A12" s="1213" t="s">
        <v>707</v>
      </c>
      <c r="B12" s="1214">
        <v>400153.56</v>
      </c>
      <c r="C12" s="1216">
        <v>116641.56643356643</v>
      </c>
      <c r="D12" s="1216">
        <v>833826.90500000003</v>
      </c>
      <c r="E12" s="1214">
        <v>0</v>
      </c>
      <c r="F12" s="1216">
        <v>0</v>
      </c>
      <c r="G12" s="1216">
        <v>0</v>
      </c>
      <c r="H12" s="1214">
        <v>842835.24199999997</v>
      </c>
      <c r="I12" s="1216">
        <v>302524.27945131791</v>
      </c>
      <c r="J12" s="1216">
        <v>1967620.513</v>
      </c>
      <c r="K12" s="1214">
        <v>0</v>
      </c>
      <c r="L12" s="1216">
        <v>0</v>
      </c>
      <c r="M12" s="1216">
        <v>0</v>
      </c>
      <c r="N12" s="1214">
        <v>144776.64300000001</v>
      </c>
      <c r="O12" s="1216">
        <v>39477.902097902101</v>
      </c>
      <c r="P12" s="1216">
        <v>291555.484</v>
      </c>
      <c r="Q12" s="1214">
        <v>267065.25</v>
      </c>
      <c r="R12" s="1216">
        <v>159687.18504572351</v>
      </c>
      <c r="S12" s="1216">
        <v>860782.20499999996</v>
      </c>
      <c r="T12" s="1214">
        <v>164908.97399999999</v>
      </c>
      <c r="U12" s="1216">
        <v>85331.962883270578</v>
      </c>
      <c r="V12" s="1216">
        <v>482173.21299999999</v>
      </c>
      <c r="W12" s="1214">
        <v>197798.50099999999</v>
      </c>
      <c r="X12" s="1216">
        <v>192511.62883270576</v>
      </c>
      <c r="Y12" s="1216">
        <v>913556.73699999996</v>
      </c>
      <c r="Z12" s="1214">
        <v>0</v>
      </c>
      <c r="AA12" s="1216">
        <v>0</v>
      </c>
      <c r="AB12" s="1216">
        <v>0</v>
      </c>
      <c r="AC12" s="1214">
        <v>0</v>
      </c>
      <c r="AD12" s="1216">
        <v>0</v>
      </c>
      <c r="AE12" s="1216">
        <v>0</v>
      </c>
      <c r="AF12" s="1214">
        <v>0</v>
      </c>
      <c r="AG12" s="1216">
        <v>0</v>
      </c>
      <c r="AH12" s="1216">
        <v>0</v>
      </c>
      <c r="AI12" s="1214">
        <v>47977.781999999999</v>
      </c>
      <c r="AJ12" s="1216">
        <v>55007.597364174289</v>
      </c>
      <c r="AK12" s="1216">
        <v>252496.03</v>
      </c>
      <c r="AL12" s="1214">
        <v>0</v>
      </c>
      <c r="AM12" s="1216">
        <v>0</v>
      </c>
      <c r="AN12" s="1216">
        <v>0</v>
      </c>
      <c r="AO12" s="1214">
        <v>0</v>
      </c>
      <c r="AP12" s="1216">
        <v>0</v>
      </c>
      <c r="AQ12" s="1216">
        <v>0</v>
      </c>
      <c r="AR12" s="1214">
        <v>0</v>
      </c>
      <c r="AS12" s="1216">
        <v>0</v>
      </c>
      <c r="AT12" s="1216">
        <v>0</v>
      </c>
      <c r="AU12" s="1214">
        <v>0</v>
      </c>
      <c r="AV12" s="1216">
        <v>0</v>
      </c>
      <c r="AW12" s="1216">
        <v>0</v>
      </c>
      <c r="AX12" s="1214">
        <v>0</v>
      </c>
      <c r="AY12" s="1216">
        <v>0</v>
      </c>
      <c r="AZ12" s="1216">
        <v>0</v>
      </c>
      <c r="BA12" s="1214">
        <v>2065515.956</v>
      </c>
      <c r="BB12" s="1216">
        <v>951182.12318450783</v>
      </c>
      <c r="BC12" s="1217">
        <v>5602011.0899999999</v>
      </c>
      <c r="BD12" s="1212"/>
      <c r="BE12" s="1212"/>
    </row>
    <row r="13" spans="1:57" s="1207" customFormat="1">
      <c r="A13" s="1213" t="s">
        <v>788</v>
      </c>
      <c r="B13" s="1214">
        <v>140217.50200000001</v>
      </c>
      <c r="C13" s="1216">
        <v>108262.25793437332</v>
      </c>
      <c r="D13" s="1216">
        <v>542736.57700000005</v>
      </c>
      <c r="E13" s="1214">
        <v>0</v>
      </c>
      <c r="F13" s="1216">
        <v>0</v>
      </c>
      <c r="G13" s="1216">
        <v>0</v>
      </c>
      <c r="H13" s="1214">
        <v>916846.84199999995</v>
      </c>
      <c r="I13" s="1216">
        <v>555686.41447014525</v>
      </c>
      <c r="J13" s="1216">
        <v>2982888.932</v>
      </c>
      <c r="K13" s="1214">
        <v>433.45499999999998</v>
      </c>
      <c r="L13" s="1216">
        <v>270.81011296395911</v>
      </c>
      <c r="M13" s="1216">
        <v>1440.327</v>
      </c>
      <c r="N13" s="1214">
        <v>135019.405</v>
      </c>
      <c r="O13" s="1216">
        <v>33216.616191500805</v>
      </c>
      <c r="P13" s="1216">
        <v>258518.785</v>
      </c>
      <c r="Q13" s="1214">
        <v>642888.51100000006</v>
      </c>
      <c r="R13" s="1216">
        <v>220062.00833781605</v>
      </c>
      <c r="S13" s="1216">
        <v>1461079.058</v>
      </c>
      <c r="T13" s="1214">
        <v>0</v>
      </c>
      <c r="U13" s="1216">
        <v>0</v>
      </c>
      <c r="V13" s="1216">
        <v>0</v>
      </c>
      <c r="W13" s="1214">
        <v>53500.108999999997</v>
      </c>
      <c r="X13" s="1216">
        <v>112353.4419042496</v>
      </c>
      <c r="Y13" s="1216">
        <v>471230.20699999999</v>
      </c>
      <c r="Z13" s="1214">
        <v>0</v>
      </c>
      <c r="AA13" s="1216">
        <v>0</v>
      </c>
      <c r="AB13" s="1216">
        <v>0</v>
      </c>
      <c r="AC13" s="1214">
        <v>0</v>
      </c>
      <c r="AD13" s="1216">
        <v>637.36471221086617</v>
      </c>
      <c r="AE13" s="1216">
        <v>2369.7220000000002</v>
      </c>
      <c r="AF13" s="1214">
        <v>0</v>
      </c>
      <c r="AG13" s="1216">
        <v>0</v>
      </c>
      <c r="AH13" s="1216">
        <v>0</v>
      </c>
      <c r="AI13" s="1214">
        <v>94398.816000000006</v>
      </c>
      <c r="AJ13" s="1216">
        <v>49906.502151694462</v>
      </c>
      <c r="AK13" s="1216">
        <v>279951.19199999998</v>
      </c>
      <c r="AL13" s="1214">
        <v>0</v>
      </c>
      <c r="AM13" s="1216">
        <v>0</v>
      </c>
      <c r="AN13" s="1216">
        <v>0</v>
      </c>
      <c r="AO13" s="1214">
        <v>0</v>
      </c>
      <c r="AP13" s="1216">
        <v>0</v>
      </c>
      <c r="AQ13" s="1216">
        <v>0</v>
      </c>
      <c r="AR13" s="1214">
        <v>18755.669000000002</v>
      </c>
      <c r="AS13" s="1216">
        <v>12482.544647660034</v>
      </c>
      <c r="AT13" s="1216">
        <v>65165.77</v>
      </c>
      <c r="AU13" s="1214">
        <v>0</v>
      </c>
      <c r="AV13" s="1216">
        <v>0</v>
      </c>
      <c r="AW13" s="1216">
        <v>0</v>
      </c>
      <c r="AX13" s="1214">
        <v>0</v>
      </c>
      <c r="AY13" s="1216">
        <v>0</v>
      </c>
      <c r="AZ13" s="1216">
        <v>0</v>
      </c>
      <c r="BA13" s="1214">
        <v>2002060.3130000001</v>
      </c>
      <c r="BB13" s="1216">
        <v>1092877.9612694997</v>
      </c>
      <c r="BC13" s="1217">
        <v>6065380.574</v>
      </c>
      <c r="BD13" s="1212"/>
      <c r="BE13" s="1212"/>
    </row>
    <row r="14" spans="1:57" s="1207" customFormat="1">
      <c r="A14" s="1213" t="s">
        <v>789</v>
      </c>
      <c r="B14" s="1214">
        <v>452362</v>
      </c>
      <c r="C14" s="1216">
        <v>420660.39429800963</v>
      </c>
      <c r="D14" s="1216">
        <v>2016377.3459999999</v>
      </c>
      <c r="E14" s="1214">
        <v>3325.5</v>
      </c>
      <c r="F14" s="1216">
        <v>450</v>
      </c>
      <c r="G14" s="1216">
        <v>4998.6000000000004</v>
      </c>
      <c r="H14" s="1214">
        <v>48958.512999999999</v>
      </c>
      <c r="I14" s="1216">
        <v>631007.09467455617</v>
      </c>
      <c r="J14" s="1216">
        <v>2395042.8909999998</v>
      </c>
      <c r="K14" s="1214">
        <v>23109.766</v>
      </c>
      <c r="L14" s="1216">
        <v>97792.782140935989</v>
      </c>
      <c r="M14" s="1216">
        <v>386703.33100000001</v>
      </c>
      <c r="N14" s="1214">
        <v>196168.908</v>
      </c>
      <c r="O14" s="1216">
        <v>225142.79101667562</v>
      </c>
      <c r="P14" s="1216">
        <v>1033249.806</v>
      </c>
      <c r="Q14" s="1214">
        <v>94541.900999999998</v>
      </c>
      <c r="R14" s="1216">
        <v>519616.21194190421</v>
      </c>
      <c r="S14" s="1216">
        <v>2026474.977</v>
      </c>
      <c r="T14" s="1214">
        <v>3000</v>
      </c>
      <c r="U14" s="1216">
        <v>8000</v>
      </c>
      <c r="V14" s="1216">
        <v>32744</v>
      </c>
      <c r="W14" s="1214">
        <v>135354.07199999999</v>
      </c>
      <c r="X14" s="1216">
        <v>389805.34830554057</v>
      </c>
      <c r="Y14" s="1216">
        <v>1584650.358</v>
      </c>
      <c r="Z14" s="1214">
        <v>0</v>
      </c>
      <c r="AA14" s="1216">
        <v>0</v>
      </c>
      <c r="AB14" s="1216">
        <v>0</v>
      </c>
      <c r="AC14" s="1214">
        <v>880</v>
      </c>
      <c r="AD14" s="1216">
        <v>45511.240451855832</v>
      </c>
      <c r="AE14" s="1216">
        <v>170090.79199999999</v>
      </c>
      <c r="AF14" s="1214">
        <v>0</v>
      </c>
      <c r="AG14" s="1216">
        <v>0</v>
      </c>
      <c r="AH14" s="1216">
        <v>0</v>
      </c>
      <c r="AI14" s="1214">
        <v>52124.625999999997</v>
      </c>
      <c r="AJ14" s="1216">
        <v>76493.288864981179</v>
      </c>
      <c r="AK14" s="1216">
        <v>336526.67499999999</v>
      </c>
      <c r="AL14" s="1214">
        <v>0</v>
      </c>
      <c r="AM14" s="1216">
        <v>0</v>
      </c>
      <c r="AN14" s="1216">
        <v>0</v>
      </c>
      <c r="AO14" s="1214">
        <v>0</v>
      </c>
      <c r="AP14" s="1216">
        <v>0</v>
      </c>
      <c r="AQ14" s="1216">
        <v>0</v>
      </c>
      <c r="AR14" s="1214">
        <v>0</v>
      </c>
      <c r="AS14" s="1216">
        <v>49450</v>
      </c>
      <c r="AT14" s="1216">
        <v>183855.1</v>
      </c>
      <c r="AU14" s="1214">
        <v>0</v>
      </c>
      <c r="AV14" s="1216">
        <v>0</v>
      </c>
      <c r="AW14" s="1216">
        <v>0</v>
      </c>
      <c r="AX14" s="1214">
        <v>0</v>
      </c>
      <c r="AY14" s="1216">
        <v>36089.154384077461</v>
      </c>
      <c r="AZ14" s="1216">
        <v>134179.476</v>
      </c>
      <c r="BA14" s="1214">
        <v>1009825.29</v>
      </c>
      <c r="BB14" s="1216">
        <v>2500018.3068854222</v>
      </c>
      <c r="BC14" s="1217">
        <v>10304893.355</v>
      </c>
      <c r="BD14" s="1212"/>
      <c r="BE14" s="1212"/>
    </row>
    <row r="15" spans="1:57" s="1207" customFormat="1">
      <c r="A15" s="1213" t="s">
        <v>1105</v>
      </c>
      <c r="B15" s="1214">
        <v>2094280.7520000001</v>
      </c>
      <c r="C15" s="1216">
        <v>396053.67832167831</v>
      </c>
      <c r="D15" s="1216">
        <v>3566808.3289999999</v>
      </c>
      <c r="E15" s="1214">
        <v>0</v>
      </c>
      <c r="F15" s="1216">
        <v>0</v>
      </c>
      <c r="G15" s="1216">
        <v>0</v>
      </c>
      <c r="H15" s="1214">
        <v>745986.64899999998</v>
      </c>
      <c r="I15" s="1216">
        <v>182092.99784830553</v>
      </c>
      <c r="J15" s="1216">
        <v>1423008.416</v>
      </c>
      <c r="K15" s="1214">
        <v>68767.399999999994</v>
      </c>
      <c r="L15" s="1216">
        <v>33460.477676169983</v>
      </c>
      <c r="M15" s="1216">
        <v>193173.45600000001</v>
      </c>
      <c r="N15" s="1214">
        <v>2.1419999999999999</v>
      </c>
      <c r="O15" s="1216">
        <v>2030.6928456159226</v>
      </c>
      <c r="P15" s="1216">
        <v>7552.2579999999998</v>
      </c>
      <c r="Q15" s="1214">
        <v>150051.42000000001</v>
      </c>
      <c r="R15" s="1216">
        <v>22.9550833781603</v>
      </c>
      <c r="S15" s="1216">
        <v>150136.76699999999</v>
      </c>
      <c r="T15" s="1214">
        <v>268482.60399999999</v>
      </c>
      <c r="U15" s="1216">
        <v>0</v>
      </c>
      <c r="V15" s="1216">
        <v>268482.60399999999</v>
      </c>
      <c r="W15" s="1214">
        <v>71014.547000000006</v>
      </c>
      <c r="X15" s="1216">
        <v>10005.232651963423</v>
      </c>
      <c r="Y15" s="1216">
        <v>108214.00199999999</v>
      </c>
      <c r="Z15" s="1214">
        <v>0</v>
      </c>
      <c r="AA15" s="1216">
        <v>0</v>
      </c>
      <c r="AB15" s="1216">
        <v>0</v>
      </c>
      <c r="AC15" s="1214">
        <v>0</v>
      </c>
      <c r="AD15" s="1216">
        <v>0</v>
      </c>
      <c r="AE15" s="1216">
        <v>0</v>
      </c>
      <c r="AF15" s="1214">
        <v>0</v>
      </c>
      <c r="AG15" s="1216">
        <v>0</v>
      </c>
      <c r="AH15" s="1216">
        <v>0</v>
      </c>
      <c r="AI15" s="1214">
        <v>39628.936999999998</v>
      </c>
      <c r="AJ15" s="1216">
        <v>514.87547068316303</v>
      </c>
      <c r="AK15" s="1216">
        <v>41543.245000000003</v>
      </c>
      <c r="AL15" s="1214">
        <v>0</v>
      </c>
      <c r="AM15" s="1216">
        <v>0</v>
      </c>
      <c r="AN15" s="1216">
        <v>0</v>
      </c>
      <c r="AO15" s="1214">
        <v>0</v>
      </c>
      <c r="AP15" s="1216">
        <v>0</v>
      </c>
      <c r="AQ15" s="1216">
        <v>0</v>
      </c>
      <c r="AR15" s="1214">
        <v>0</v>
      </c>
      <c r="AS15" s="1216">
        <v>12656.784023668641</v>
      </c>
      <c r="AT15" s="1216">
        <v>47057.923000000003</v>
      </c>
      <c r="AU15" s="1214">
        <v>0</v>
      </c>
      <c r="AV15" s="1216">
        <v>0</v>
      </c>
      <c r="AW15" s="1216">
        <v>0</v>
      </c>
      <c r="AX15" s="1214">
        <v>0</v>
      </c>
      <c r="AY15" s="1216">
        <v>4000</v>
      </c>
      <c r="AZ15" s="1216">
        <v>14872</v>
      </c>
      <c r="BA15" s="1214">
        <v>3438214.4539999999</v>
      </c>
      <c r="BB15" s="1216">
        <v>640837.69472834864</v>
      </c>
      <c r="BC15" s="1217">
        <v>5820849.0039999997</v>
      </c>
      <c r="BD15" s="1212"/>
      <c r="BE15" s="1212"/>
    </row>
    <row r="16" spans="1:57" s="1207" customFormat="1">
      <c r="A16" s="1208" t="s">
        <v>1106</v>
      </c>
      <c r="B16" s="1209">
        <v>4784893.6540000001</v>
      </c>
      <c r="C16" s="1210">
        <v>1963296.2251210329</v>
      </c>
      <c r="D16" s="1211">
        <v>12084429.018999999</v>
      </c>
      <c r="E16" s="1209">
        <v>17292.999</v>
      </c>
      <c r="F16" s="1210">
        <v>29124.718665949436</v>
      </c>
      <c r="G16" s="1211">
        <v>125578.704</v>
      </c>
      <c r="H16" s="1209">
        <v>6840541.7170000002</v>
      </c>
      <c r="I16" s="1210">
        <v>2745178.9451317913</v>
      </c>
      <c r="J16" s="1211">
        <v>17047117.035999998</v>
      </c>
      <c r="K16" s="1209">
        <v>452490.92700000003</v>
      </c>
      <c r="L16" s="1210">
        <v>228190.35583647122</v>
      </c>
      <c r="M16" s="1211">
        <v>1300902.67</v>
      </c>
      <c r="N16" s="1209">
        <v>1244434.2350000001</v>
      </c>
      <c r="O16" s="1210">
        <v>469145.45400753093</v>
      </c>
      <c r="P16" s="1211">
        <v>2988717.034</v>
      </c>
      <c r="Q16" s="1209">
        <v>4129509.307</v>
      </c>
      <c r="R16" s="1210">
        <v>776220.92307692312</v>
      </c>
      <c r="S16" s="1211">
        <v>7015498.7000000002</v>
      </c>
      <c r="T16" s="1209">
        <v>642373.56000000006</v>
      </c>
      <c r="U16" s="1210">
        <v>55505.809306078532</v>
      </c>
      <c r="V16" s="1211">
        <v>848744.16</v>
      </c>
      <c r="W16" s="1209">
        <v>3108797.3369999998</v>
      </c>
      <c r="X16" s="1210">
        <v>1012552.1387842926</v>
      </c>
      <c r="Y16" s="1211">
        <v>6873466.1890000002</v>
      </c>
      <c r="Z16" s="1209">
        <v>0</v>
      </c>
      <c r="AA16" s="1210">
        <v>0</v>
      </c>
      <c r="AB16" s="1211">
        <v>0</v>
      </c>
      <c r="AC16" s="1209">
        <v>192749.12100000001</v>
      </c>
      <c r="AD16" s="1210">
        <v>83329.250134480899</v>
      </c>
      <c r="AE16" s="1211">
        <v>502567.27299999999</v>
      </c>
      <c r="AF16" s="1209">
        <v>0</v>
      </c>
      <c r="AG16" s="1210">
        <v>0</v>
      </c>
      <c r="AH16" s="1211">
        <v>0</v>
      </c>
      <c r="AI16" s="1209">
        <v>659513.522</v>
      </c>
      <c r="AJ16" s="1210">
        <v>397857.95589026355</v>
      </c>
      <c r="AK16" s="1211">
        <v>2138749.4019999998</v>
      </c>
      <c r="AL16" s="1209">
        <v>0</v>
      </c>
      <c r="AM16" s="1210">
        <v>0</v>
      </c>
      <c r="AN16" s="1211">
        <v>0</v>
      </c>
      <c r="AO16" s="1209">
        <v>21991.804</v>
      </c>
      <c r="AP16" s="1210">
        <v>4765.5215169445937</v>
      </c>
      <c r="AQ16" s="1211">
        <v>39710.012999999999</v>
      </c>
      <c r="AR16" s="1209">
        <v>9620.4419999999991</v>
      </c>
      <c r="AS16" s="1210">
        <v>36976.154922001078</v>
      </c>
      <c r="AT16" s="1211">
        <v>147097.78599999999</v>
      </c>
      <c r="AU16" s="1209">
        <v>0</v>
      </c>
      <c r="AV16" s="1210">
        <v>0</v>
      </c>
      <c r="AW16" s="1211">
        <v>0</v>
      </c>
      <c r="AX16" s="1209">
        <v>52725.228999999999</v>
      </c>
      <c r="AY16" s="1210">
        <v>42048.328133405063</v>
      </c>
      <c r="AZ16" s="1211">
        <v>209060.91399999999</v>
      </c>
      <c r="BA16" s="1209">
        <v>22156933.859999999</v>
      </c>
      <c r="BB16" s="1210">
        <v>7844191.7818719745</v>
      </c>
      <c r="BC16" s="1211">
        <v>51321638.906000003</v>
      </c>
      <c r="BD16" s="1212"/>
      <c r="BE16" s="1212"/>
    </row>
    <row r="17" spans="1:57" s="1207" customFormat="1">
      <c r="A17" s="1213" t="s">
        <v>1104</v>
      </c>
      <c r="B17" s="1214">
        <v>799.35599999999999</v>
      </c>
      <c r="C17" s="1215">
        <v>186.10516406670251</v>
      </c>
      <c r="D17" s="1216">
        <v>1491.296</v>
      </c>
      <c r="E17" s="1214">
        <v>27.347999999999999</v>
      </c>
      <c r="F17" s="1215">
        <v>0</v>
      </c>
      <c r="G17" s="1216">
        <v>27.347999999999999</v>
      </c>
      <c r="H17" s="1214">
        <v>2410.2719999999999</v>
      </c>
      <c r="I17" s="1215">
        <v>2701.4319526627223</v>
      </c>
      <c r="J17" s="1216">
        <v>12454.197</v>
      </c>
      <c r="K17" s="1214">
        <v>1178.8720000000001</v>
      </c>
      <c r="L17" s="1215">
        <v>19.178052716514255</v>
      </c>
      <c r="M17" s="1216">
        <v>1250.1759999999999</v>
      </c>
      <c r="N17" s="1214">
        <v>6290.875</v>
      </c>
      <c r="O17" s="1215">
        <v>1148.0016137708446</v>
      </c>
      <c r="P17" s="1216">
        <v>10559.146000000001</v>
      </c>
      <c r="Q17" s="1214">
        <v>85.019000000000005</v>
      </c>
      <c r="R17" s="1215">
        <v>12.349650349650348</v>
      </c>
      <c r="S17" s="1216">
        <v>130.93600000000001</v>
      </c>
      <c r="T17" s="1214">
        <v>1236.335</v>
      </c>
      <c r="U17" s="1215">
        <v>62.330554061323291</v>
      </c>
      <c r="V17" s="1216">
        <v>1468.0809999999999</v>
      </c>
      <c r="W17" s="1214">
        <v>15926.406000000001</v>
      </c>
      <c r="X17" s="1215">
        <v>761.18665949435183</v>
      </c>
      <c r="Y17" s="1216">
        <v>18756.499</v>
      </c>
      <c r="Z17" s="1214">
        <v>0</v>
      </c>
      <c r="AA17" s="1215">
        <v>0</v>
      </c>
      <c r="AB17" s="1216">
        <v>0</v>
      </c>
      <c r="AC17" s="1214">
        <v>0</v>
      </c>
      <c r="AD17" s="1215">
        <v>0</v>
      </c>
      <c r="AE17" s="1216">
        <v>0</v>
      </c>
      <c r="AF17" s="1214">
        <v>0</v>
      </c>
      <c r="AG17" s="1215">
        <v>0</v>
      </c>
      <c r="AH17" s="1216">
        <v>0</v>
      </c>
      <c r="AI17" s="1214">
        <v>1.077</v>
      </c>
      <c r="AJ17" s="1215">
        <v>0.83862291554599244</v>
      </c>
      <c r="AK17" s="1216">
        <v>4.1950000000000003</v>
      </c>
      <c r="AL17" s="1214">
        <v>0</v>
      </c>
      <c r="AM17" s="1215">
        <v>0</v>
      </c>
      <c r="AN17" s="1216">
        <v>0</v>
      </c>
      <c r="AO17" s="1214">
        <v>0</v>
      </c>
      <c r="AP17" s="1215">
        <v>0</v>
      </c>
      <c r="AQ17" s="1216">
        <v>0</v>
      </c>
      <c r="AR17" s="1214">
        <v>0</v>
      </c>
      <c r="AS17" s="1215">
        <v>0</v>
      </c>
      <c r="AT17" s="1216">
        <v>0</v>
      </c>
      <c r="AU17" s="1214">
        <v>0</v>
      </c>
      <c r="AV17" s="1215">
        <v>0</v>
      </c>
      <c r="AW17" s="1216">
        <v>0</v>
      </c>
      <c r="AX17" s="1214">
        <v>0</v>
      </c>
      <c r="AY17" s="1215">
        <v>0</v>
      </c>
      <c r="AZ17" s="1216">
        <v>0</v>
      </c>
      <c r="BA17" s="1214">
        <v>27955.562999999998</v>
      </c>
      <c r="BB17" s="1215">
        <v>4891.4236148466916</v>
      </c>
      <c r="BC17" s="1217">
        <v>46141.877</v>
      </c>
      <c r="BD17" s="1212"/>
      <c r="BE17" s="1212"/>
    </row>
    <row r="18" spans="1:57" s="1207" customFormat="1">
      <c r="A18" s="1213" t="s">
        <v>787</v>
      </c>
      <c r="B18" s="1214">
        <v>3093.6109999999999</v>
      </c>
      <c r="C18" s="1216">
        <v>1464.9384077461</v>
      </c>
      <c r="D18" s="1216">
        <v>8540.2520000000004</v>
      </c>
      <c r="E18" s="1214">
        <v>0</v>
      </c>
      <c r="F18" s="1216">
        <v>0</v>
      </c>
      <c r="G18" s="1216">
        <v>0</v>
      </c>
      <c r="H18" s="1214">
        <v>8161.18</v>
      </c>
      <c r="I18" s="1216">
        <v>2920.7374932759549</v>
      </c>
      <c r="J18" s="1216">
        <v>19020.483</v>
      </c>
      <c r="K18" s="1214">
        <v>315.22800000000001</v>
      </c>
      <c r="L18" s="1216">
        <v>22.814954276492735</v>
      </c>
      <c r="M18" s="1216">
        <v>400.05500000000001</v>
      </c>
      <c r="N18" s="1214">
        <v>820.67700000000002</v>
      </c>
      <c r="O18" s="1216">
        <v>159.58122646584184</v>
      </c>
      <c r="P18" s="1216">
        <v>1414.001</v>
      </c>
      <c r="Q18" s="1214">
        <v>1033.0740000000001</v>
      </c>
      <c r="R18" s="1216">
        <v>442.00215169445937</v>
      </c>
      <c r="S18" s="1216">
        <v>2676.4380000000001</v>
      </c>
      <c r="T18" s="1214">
        <v>4883.7849999999999</v>
      </c>
      <c r="U18" s="1216">
        <v>900.06697149004845</v>
      </c>
      <c r="V18" s="1216">
        <v>8230.2350000000006</v>
      </c>
      <c r="W18" s="1214">
        <v>343.74</v>
      </c>
      <c r="X18" s="1216">
        <v>390.89268423883806</v>
      </c>
      <c r="Y18" s="1216">
        <v>1797.08</v>
      </c>
      <c r="Z18" s="1214">
        <v>0</v>
      </c>
      <c r="AA18" s="1216">
        <v>0</v>
      </c>
      <c r="AB18" s="1216">
        <v>0</v>
      </c>
      <c r="AC18" s="1214">
        <v>0</v>
      </c>
      <c r="AD18" s="1216">
        <v>0</v>
      </c>
      <c r="AE18" s="1216">
        <v>0</v>
      </c>
      <c r="AF18" s="1214">
        <v>0</v>
      </c>
      <c r="AG18" s="1216">
        <v>0</v>
      </c>
      <c r="AH18" s="1216">
        <v>0</v>
      </c>
      <c r="AI18" s="1214">
        <v>0</v>
      </c>
      <c r="AJ18" s="1216">
        <v>0</v>
      </c>
      <c r="AK18" s="1216">
        <v>0</v>
      </c>
      <c r="AL18" s="1214">
        <v>0</v>
      </c>
      <c r="AM18" s="1216">
        <v>0</v>
      </c>
      <c r="AN18" s="1216">
        <v>0</v>
      </c>
      <c r="AO18" s="1214">
        <v>0</v>
      </c>
      <c r="AP18" s="1216">
        <v>0</v>
      </c>
      <c r="AQ18" s="1216">
        <v>0</v>
      </c>
      <c r="AR18" s="1214">
        <v>0</v>
      </c>
      <c r="AS18" s="1216">
        <v>0</v>
      </c>
      <c r="AT18" s="1216">
        <v>0</v>
      </c>
      <c r="AU18" s="1214">
        <v>0</v>
      </c>
      <c r="AV18" s="1216">
        <v>0</v>
      </c>
      <c r="AW18" s="1216">
        <v>0</v>
      </c>
      <c r="AX18" s="1214">
        <v>0</v>
      </c>
      <c r="AY18" s="1216">
        <v>0</v>
      </c>
      <c r="AZ18" s="1216">
        <v>0</v>
      </c>
      <c r="BA18" s="1214">
        <v>18651.296999999999</v>
      </c>
      <c r="BB18" s="1216">
        <v>6301.0352339967721</v>
      </c>
      <c r="BC18" s="1217">
        <v>42078.546000000002</v>
      </c>
      <c r="BD18" s="1212"/>
      <c r="BE18" s="1212"/>
    </row>
    <row r="19" spans="1:57" s="1207" customFormat="1">
      <c r="A19" s="1213" t="s">
        <v>124</v>
      </c>
      <c r="B19" s="1214">
        <v>249749.783</v>
      </c>
      <c r="C19" s="1216">
        <v>122076.4962345347</v>
      </c>
      <c r="D19" s="1216">
        <v>703630.196</v>
      </c>
      <c r="E19" s="1214">
        <v>899.39700000000005</v>
      </c>
      <c r="F19" s="1216">
        <v>2603.7286175363101</v>
      </c>
      <c r="G19" s="1216">
        <v>10580.06</v>
      </c>
      <c r="H19" s="1214">
        <v>655676.42000000004</v>
      </c>
      <c r="I19" s="1216">
        <v>226892.08526089296</v>
      </c>
      <c r="J19" s="1216">
        <v>1499261.1939999999</v>
      </c>
      <c r="K19" s="1214">
        <v>30806.659</v>
      </c>
      <c r="L19" s="1216">
        <v>15993.473641742872</v>
      </c>
      <c r="M19" s="1216">
        <v>90270.395000000004</v>
      </c>
      <c r="N19" s="1214">
        <v>57974.686000000002</v>
      </c>
      <c r="O19" s="1216">
        <v>24234.148735879506</v>
      </c>
      <c r="P19" s="1216">
        <v>148077.25099999999</v>
      </c>
      <c r="Q19" s="1214">
        <v>144477.17300000001</v>
      </c>
      <c r="R19" s="1216">
        <v>57364.618343195267</v>
      </c>
      <c r="S19" s="1216">
        <v>357758.82500000001</v>
      </c>
      <c r="T19" s="1214">
        <v>0</v>
      </c>
      <c r="U19" s="1216">
        <v>0</v>
      </c>
      <c r="V19" s="1216">
        <v>0</v>
      </c>
      <c r="W19" s="1214">
        <v>358597.065</v>
      </c>
      <c r="X19" s="1216">
        <v>61693.343733189889</v>
      </c>
      <c r="Y19" s="1216">
        <v>587972.91799999995</v>
      </c>
      <c r="Z19" s="1214">
        <v>0</v>
      </c>
      <c r="AA19" s="1216">
        <v>0</v>
      </c>
      <c r="AB19" s="1216">
        <v>0</v>
      </c>
      <c r="AC19" s="1214">
        <v>8933.6139999999996</v>
      </c>
      <c r="AD19" s="1216">
        <v>659.90182894029044</v>
      </c>
      <c r="AE19" s="1216">
        <v>11387.13</v>
      </c>
      <c r="AF19" s="1214">
        <v>0</v>
      </c>
      <c r="AG19" s="1216">
        <v>0</v>
      </c>
      <c r="AH19" s="1216">
        <v>0</v>
      </c>
      <c r="AI19" s="1214">
        <v>34248.328000000001</v>
      </c>
      <c r="AJ19" s="1216">
        <v>20617.077192038731</v>
      </c>
      <c r="AK19" s="1216">
        <v>110902.622</v>
      </c>
      <c r="AL19" s="1214">
        <v>0</v>
      </c>
      <c r="AM19" s="1216">
        <v>0</v>
      </c>
      <c r="AN19" s="1216">
        <v>0</v>
      </c>
      <c r="AO19" s="1214">
        <v>0</v>
      </c>
      <c r="AP19" s="1216">
        <v>0</v>
      </c>
      <c r="AQ19" s="1216">
        <v>0</v>
      </c>
      <c r="AR19" s="1214">
        <v>107.816</v>
      </c>
      <c r="AS19" s="1216">
        <v>608.3378160301238</v>
      </c>
      <c r="AT19" s="1216">
        <v>2369.6170000000002</v>
      </c>
      <c r="AU19" s="1214">
        <v>0</v>
      </c>
      <c r="AV19" s="1216">
        <v>0</v>
      </c>
      <c r="AW19" s="1216">
        <v>0</v>
      </c>
      <c r="AX19" s="1214">
        <v>0</v>
      </c>
      <c r="AY19" s="1216">
        <v>0</v>
      </c>
      <c r="AZ19" s="1216">
        <v>0</v>
      </c>
      <c r="BA19" s="1214">
        <v>1541470.9450000001</v>
      </c>
      <c r="BB19" s="1216">
        <v>532743.21274878969</v>
      </c>
      <c r="BC19" s="1217">
        <v>3522210.2110000001</v>
      </c>
      <c r="BD19" s="1212"/>
      <c r="BE19" s="1212"/>
    </row>
    <row r="20" spans="1:57" s="1207" customFormat="1">
      <c r="A20" s="1213" t="s">
        <v>134</v>
      </c>
      <c r="B20" s="1214">
        <v>3093864.8089999999</v>
      </c>
      <c r="C20" s="1216">
        <v>838701.27676169982</v>
      </c>
      <c r="D20" s="1216">
        <v>6212156.1560000004</v>
      </c>
      <c r="E20" s="1214">
        <v>14125.853999999999</v>
      </c>
      <c r="F20" s="1216">
        <v>3876.0556750941364</v>
      </c>
      <c r="G20" s="1216">
        <v>28537.028999999999</v>
      </c>
      <c r="H20" s="1214">
        <v>4439100.5470000003</v>
      </c>
      <c r="I20" s="1216">
        <v>1761554.5077998925</v>
      </c>
      <c r="J20" s="1216">
        <v>10988560.207</v>
      </c>
      <c r="K20" s="1214">
        <v>162228.85999999999</v>
      </c>
      <c r="L20" s="1216">
        <v>56230.147660032279</v>
      </c>
      <c r="M20" s="1216">
        <v>371292.55</v>
      </c>
      <c r="N20" s="1214">
        <v>910619.57499999995</v>
      </c>
      <c r="O20" s="1216">
        <v>190377.77729962344</v>
      </c>
      <c r="P20" s="1216">
        <v>1618444.152</v>
      </c>
      <c r="Q20" s="1214">
        <v>3215749.7050000001</v>
      </c>
      <c r="R20" s="1216">
        <v>428261.26035502955</v>
      </c>
      <c r="S20" s="1216">
        <v>4808025.0710000005</v>
      </c>
      <c r="T20" s="1214">
        <v>145130.226</v>
      </c>
      <c r="U20" s="1216">
        <v>14220</v>
      </c>
      <c r="V20" s="1216">
        <v>198000.18599999999</v>
      </c>
      <c r="W20" s="1214">
        <v>1818098.56</v>
      </c>
      <c r="X20" s="1216">
        <v>676067.68692845618</v>
      </c>
      <c r="Y20" s="1216">
        <v>4331718.22</v>
      </c>
      <c r="Z20" s="1214">
        <v>0</v>
      </c>
      <c r="AA20" s="1216">
        <v>0</v>
      </c>
      <c r="AB20" s="1216">
        <v>0</v>
      </c>
      <c r="AC20" s="1214">
        <v>165488.82199999999</v>
      </c>
      <c r="AD20" s="1216">
        <v>52717.367132867133</v>
      </c>
      <c r="AE20" s="1216">
        <v>361491.99400000001</v>
      </c>
      <c r="AF20" s="1214">
        <v>0</v>
      </c>
      <c r="AG20" s="1216">
        <v>0</v>
      </c>
      <c r="AH20" s="1216">
        <v>0</v>
      </c>
      <c r="AI20" s="1214">
        <v>438869.35600000003</v>
      </c>
      <c r="AJ20" s="1216">
        <v>257914.52824098978</v>
      </c>
      <c r="AK20" s="1216">
        <v>1397795.5719999999</v>
      </c>
      <c r="AL20" s="1214">
        <v>0</v>
      </c>
      <c r="AM20" s="1216">
        <v>0</v>
      </c>
      <c r="AN20" s="1216">
        <v>0</v>
      </c>
      <c r="AO20" s="1214">
        <v>21991.804</v>
      </c>
      <c r="AP20" s="1216">
        <v>4765.5215169445937</v>
      </c>
      <c r="AQ20" s="1216">
        <v>39710.012999999999</v>
      </c>
      <c r="AR20" s="1214">
        <v>8385</v>
      </c>
      <c r="AS20" s="1216">
        <v>11319</v>
      </c>
      <c r="AT20" s="1216">
        <v>50469.042000000001</v>
      </c>
      <c r="AU20" s="1214">
        <v>0</v>
      </c>
      <c r="AV20" s="1216">
        <v>0</v>
      </c>
      <c r="AW20" s="1216">
        <v>0</v>
      </c>
      <c r="AX20" s="1214">
        <v>52725.228999999999</v>
      </c>
      <c r="AY20" s="1216">
        <v>32048.328133405055</v>
      </c>
      <c r="AZ20" s="1216">
        <v>171880.91399999999</v>
      </c>
      <c r="BA20" s="1214">
        <v>14486378.352</v>
      </c>
      <c r="BB20" s="1216">
        <v>4328053.458579882</v>
      </c>
      <c r="BC20" s="1217">
        <v>30578081.112</v>
      </c>
      <c r="BD20" s="1212"/>
      <c r="BE20" s="1212"/>
    </row>
    <row r="21" spans="1:57" s="1207" customFormat="1">
      <c r="A21" s="1213" t="s">
        <v>707</v>
      </c>
      <c r="B21" s="1214">
        <v>129791.663</v>
      </c>
      <c r="C21" s="1216">
        <v>14086.138246369017</v>
      </c>
      <c r="D21" s="1216">
        <v>182163.92600000001</v>
      </c>
      <c r="E21" s="1214">
        <v>0</v>
      </c>
      <c r="F21" s="1216">
        <v>0</v>
      </c>
      <c r="G21" s="1216">
        <v>0</v>
      </c>
      <c r="H21" s="1214">
        <v>563118.98499999999</v>
      </c>
      <c r="I21" s="1216">
        <v>61339.860677783756</v>
      </c>
      <c r="J21" s="1216">
        <v>791180.58799999999</v>
      </c>
      <c r="K21" s="1214">
        <v>0</v>
      </c>
      <c r="L21" s="1216">
        <v>0</v>
      </c>
      <c r="M21" s="1216">
        <v>0</v>
      </c>
      <c r="N21" s="1214">
        <v>42214.548999999999</v>
      </c>
      <c r="O21" s="1216">
        <v>1375.6487358795052</v>
      </c>
      <c r="P21" s="1216">
        <v>47329.211000000003</v>
      </c>
      <c r="Q21" s="1214">
        <v>119112.357</v>
      </c>
      <c r="R21" s="1216">
        <v>22452.832436793975</v>
      </c>
      <c r="S21" s="1216">
        <v>202591.98800000001</v>
      </c>
      <c r="T21" s="1214">
        <v>78883.213000000003</v>
      </c>
      <c r="U21" s="1216">
        <v>26923.411511565359</v>
      </c>
      <c r="V21" s="1216">
        <v>178984.45699999999</v>
      </c>
      <c r="W21" s="1214">
        <v>129714.76</v>
      </c>
      <c r="X21" s="1216">
        <v>12759.002689618075</v>
      </c>
      <c r="Y21" s="1216">
        <v>177152.73300000001</v>
      </c>
      <c r="Z21" s="1214">
        <v>0</v>
      </c>
      <c r="AA21" s="1216">
        <v>0</v>
      </c>
      <c r="AB21" s="1216">
        <v>0</v>
      </c>
      <c r="AC21" s="1214">
        <v>0</v>
      </c>
      <c r="AD21" s="1216">
        <v>0</v>
      </c>
      <c r="AE21" s="1216">
        <v>0</v>
      </c>
      <c r="AF21" s="1214">
        <v>0</v>
      </c>
      <c r="AG21" s="1216">
        <v>0</v>
      </c>
      <c r="AH21" s="1216">
        <v>0</v>
      </c>
      <c r="AI21" s="1214">
        <v>15695.671</v>
      </c>
      <c r="AJ21" s="1216">
        <v>2700.1363636363635</v>
      </c>
      <c r="AK21" s="1216">
        <v>25734.777999999998</v>
      </c>
      <c r="AL21" s="1214">
        <v>0</v>
      </c>
      <c r="AM21" s="1216">
        <v>0</v>
      </c>
      <c r="AN21" s="1216">
        <v>0</v>
      </c>
      <c r="AO21" s="1214">
        <v>0</v>
      </c>
      <c r="AP21" s="1216">
        <v>0</v>
      </c>
      <c r="AQ21" s="1216">
        <v>0</v>
      </c>
      <c r="AR21" s="1214">
        <v>0</v>
      </c>
      <c r="AS21" s="1216">
        <v>0</v>
      </c>
      <c r="AT21" s="1216">
        <v>0</v>
      </c>
      <c r="AU21" s="1214">
        <v>0</v>
      </c>
      <c r="AV21" s="1216">
        <v>0</v>
      </c>
      <c r="AW21" s="1216">
        <v>0</v>
      </c>
      <c r="AX21" s="1214">
        <v>0</v>
      </c>
      <c r="AY21" s="1216">
        <v>0</v>
      </c>
      <c r="AZ21" s="1216">
        <v>0</v>
      </c>
      <c r="BA21" s="1214">
        <v>1078531.2009999999</v>
      </c>
      <c r="BB21" s="1216">
        <v>141637.03119956964</v>
      </c>
      <c r="BC21" s="1217">
        <v>1605137.683</v>
      </c>
      <c r="BD21" s="1212"/>
      <c r="BE21" s="1212"/>
    </row>
    <row r="22" spans="1:57" s="1207" customFormat="1">
      <c r="A22" s="1213" t="s">
        <v>788</v>
      </c>
      <c r="B22" s="1214">
        <v>561485.23800000001</v>
      </c>
      <c r="C22" s="1216">
        <v>268956.52232383</v>
      </c>
      <c r="D22" s="1216">
        <v>1561465.5889999999</v>
      </c>
      <c r="E22" s="1214">
        <v>156.309</v>
      </c>
      <c r="F22" s="1216">
        <v>715.92684238838081</v>
      </c>
      <c r="G22" s="1216">
        <v>2818.125</v>
      </c>
      <c r="H22" s="1214">
        <v>768454.76699999999</v>
      </c>
      <c r="I22" s="1216">
        <v>353565.19150080689</v>
      </c>
      <c r="J22" s="1216">
        <v>2083010.149</v>
      </c>
      <c r="K22" s="1214">
        <v>7293.0969999999998</v>
      </c>
      <c r="L22" s="1216">
        <v>1624.1164604626144</v>
      </c>
      <c r="M22" s="1216">
        <v>13331.563</v>
      </c>
      <c r="N22" s="1214">
        <v>118270.649</v>
      </c>
      <c r="O22" s="1216">
        <v>65971.684507799888</v>
      </c>
      <c r="P22" s="1216">
        <v>363553.37300000002</v>
      </c>
      <c r="Q22" s="1214">
        <v>511069.31599999999</v>
      </c>
      <c r="R22" s="1216">
        <v>86633.573157611623</v>
      </c>
      <c r="S22" s="1216">
        <v>833172.94099999999</v>
      </c>
      <c r="T22" s="1214">
        <v>0</v>
      </c>
      <c r="U22" s="1216">
        <v>0</v>
      </c>
      <c r="V22" s="1216">
        <v>0</v>
      </c>
      <c r="W22" s="1214">
        <v>543423.94999999995</v>
      </c>
      <c r="X22" s="1216">
        <v>80069.4456697149</v>
      </c>
      <c r="Y22" s="1216">
        <v>841122.14899999998</v>
      </c>
      <c r="Z22" s="1214">
        <v>0</v>
      </c>
      <c r="AA22" s="1216">
        <v>0</v>
      </c>
      <c r="AB22" s="1216">
        <v>0</v>
      </c>
      <c r="AC22" s="1214">
        <v>567.69600000000003</v>
      </c>
      <c r="AD22" s="1216">
        <v>1484.1834319526629</v>
      </c>
      <c r="AE22" s="1216">
        <v>6085.89</v>
      </c>
      <c r="AF22" s="1214">
        <v>0</v>
      </c>
      <c r="AG22" s="1216">
        <v>0</v>
      </c>
      <c r="AH22" s="1216">
        <v>0</v>
      </c>
      <c r="AI22" s="1214">
        <v>155418.19200000001</v>
      </c>
      <c r="AJ22" s="1216">
        <v>51999.67159763314</v>
      </c>
      <c r="AK22" s="1216">
        <v>348752.97100000002</v>
      </c>
      <c r="AL22" s="1214">
        <v>0</v>
      </c>
      <c r="AM22" s="1216">
        <v>0</v>
      </c>
      <c r="AN22" s="1216">
        <v>0</v>
      </c>
      <c r="AO22" s="1214">
        <v>0</v>
      </c>
      <c r="AP22" s="1216">
        <v>0</v>
      </c>
      <c r="AQ22" s="1216">
        <v>0</v>
      </c>
      <c r="AR22" s="1214">
        <v>217.625</v>
      </c>
      <c r="AS22" s="1216">
        <v>1843.3883808499193</v>
      </c>
      <c r="AT22" s="1216">
        <v>7071.3440000000001</v>
      </c>
      <c r="AU22" s="1214">
        <v>0</v>
      </c>
      <c r="AV22" s="1216">
        <v>0</v>
      </c>
      <c r="AW22" s="1216">
        <v>0</v>
      </c>
      <c r="AX22" s="1214">
        <v>0</v>
      </c>
      <c r="AY22" s="1216">
        <v>0</v>
      </c>
      <c r="AZ22" s="1216">
        <v>0</v>
      </c>
      <c r="BA22" s="1214">
        <v>2666356.8429999999</v>
      </c>
      <c r="BB22" s="1216">
        <v>912863.70521785913</v>
      </c>
      <c r="BC22" s="1217">
        <v>6060384.0999999996</v>
      </c>
      <c r="BD22" s="1212"/>
      <c r="BE22" s="1212"/>
    </row>
    <row r="23" spans="1:57" s="1207" customFormat="1">
      <c r="A23" s="1213" t="s">
        <v>789</v>
      </c>
      <c r="B23" s="1214">
        <v>509720.28399999999</v>
      </c>
      <c r="C23" s="1216">
        <v>669625.38515330828</v>
      </c>
      <c r="D23" s="1216">
        <v>2999387.466</v>
      </c>
      <c r="E23" s="1214">
        <v>2084.09</v>
      </c>
      <c r="F23" s="1216">
        <v>21929.0072619688</v>
      </c>
      <c r="G23" s="1216">
        <v>83616.138999999996</v>
      </c>
      <c r="H23" s="1214">
        <v>129403.60799999999</v>
      </c>
      <c r="I23" s="1216">
        <v>334752.07315761165</v>
      </c>
      <c r="J23" s="1216">
        <v>1374011.8160000001</v>
      </c>
      <c r="K23" s="1214">
        <v>69542.865999999995</v>
      </c>
      <c r="L23" s="1216">
        <v>121565.92092522861</v>
      </c>
      <c r="M23" s="1216">
        <v>521524.96100000001</v>
      </c>
      <c r="N23" s="1214">
        <v>88702.562000000005</v>
      </c>
      <c r="O23" s="1216">
        <v>185878.61081226467</v>
      </c>
      <c r="P23" s="1216">
        <v>779799.23800000001</v>
      </c>
      <c r="Q23" s="1214">
        <v>136587.55300000001</v>
      </c>
      <c r="R23" s="1216">
        <v>180976.74475524476</v>
      </c>
      <c r="S23" s="1216">
        <v>809459.09100000001</v>
      </c>
      <c r="T23" s="1214">
        <v>412240</v>
      </c>
      <c r="U23" s="1216">
        <v>13400</v>
      </c>
      <c r="V23" s="1216">
        <v>462061.2</v>
      </c>
      <c r="W23" s="1214">
        <v>109152.159</v>
      </c>
      <c r="X23" s="1216">
        <v>173315.15572888649</v>
      </c>
      <c r="Y23" s="1216">
        <v>753537.90800000005</v>
      </c>
      <c r="Z23" s="1214">
        <v>0</v>
      </c>
      <c r="AA23" s="1216">
        <v>0</v>
      </c>
      <c r="AB23" s="1216">
        <v>0</v>
      </c>
      <c r="AC23" s="1214">
        <v>17758.987000000001</v>
      </c>
      <c r="AD23" s="1216">
        <v>28467.797202797203</v>
      </c>
      <c r="AE23" s="1216">
        <v>123602.258</v>
      </c>
      <c r="AF23" s="1214">
        <v>0</v>
      </c>
      <c r="AG23" s="1216">
        <v>0</v>
      </c>
      <c r="AH23" s="1216">
        <v>0</v>
      </c>
      <c r="AI23" s="1214">
        <v>15280.897000000001</v>
      </c>
      <c r="AJ23" s="1216">
        <v>64625.703335126411</v>
      </c>
      <c r="AK23" s="1216">
        <v>255559.26199999999</v>
      </c>
      <c r="AL23" s="1214">
        <v>0</v>
      </c>
      <c r="AM23" s="1216">
        <v>0</v>
      </c>
      <c r="AN23" s="1216">
        <v>0</v>
      </c>
      <c r="AO23" s="1214">
        <v>0</v>
      </c>
      <c r="AP23" s="1216">
        <v>0</v>
      </c>
      <c r="AQ23" s="1216">
        <v>0</v>
      </c>
      <c r="AR23" s="1214">
        <v>910</v>
      </c>
      <c r="AS23" s="1216">
        <v>12134</v>
      </c>
      <c r="AT23" s="1216">
        <v>46024.212</v>
      </c>
      <c r="AU23" s="1214">
        <v>0</v>
      </c>
      <c r="AV23" s="1216">
        <v>0</v>
      </c>
      <c r="AW23" s="1216">
        <v>0</v>
      </c>
      <c r="AX23" s="1214">
        <v>0</v>
      </c>
      <c r="AY23" s="1216">
        <v>10000</v>
      </c>
      <c r="AZ23" s="1216">
        <v>37180</v>
      </c>
      <c r="BA23" s="1214">
        <v>1491383.01</v>
      </c>
      <c r="BB23" s="1216">
        <v>1816670.3988703603</v>
      </c>
      <c r="BC23" s="1217">
        <v>8245763.5539999995</v>
      </c>
      <c r="BD23" s="1212"/>
      <c r="BE23" s="1212"/>
    </row>
    <row r="24" spans="1:57" s="1207" customFormat="1">
      <c r="A24" s="1213" t="s">
        <v>1107</v>
      </c>
      <c r="B24" s="1214">
        <v>236388.90700000001</v>
      </c>
      <c r="C24" s="1216">
        <v>48199.36175363099</v>
      </c>
      <c r="D24" s="1216">
        <v>415594.13500000001</v>
      </c>
      <c r="E24" s="1214">
        <v>0</v>
      </c>
      <c r="F24" s="1216">
        <v>0</v>
      </c>
      <c r="G24" s="1216">
        <v>0</v>
      </c>
      <c r="H24" s="1214">
        <v>274215.935</v>
      </c>
      <c r="I24" s="1216">
        <v>1453.0562130177514</v>
      </c>
      <c r="J24" s="1216">
        <v>279618.39799999999</v>
      </c>
      <c r="K24" s="1214">
        <v>181125.34099999999</v>
      </c>
      <c r="L24" s="1216">
        <v>32734.703066164606</v>
      </c>
      <c r="M24" s="1216">
        <v>302832.96799999999</v>
      </c>
      <c r="N24" s="1214">
        <v>19540.657999999999</v>
      </c>
      <c r="O24" s="1216">
        <v>0</v>
      </c>
      <c r="P24" s="1216">
        <v>19540.657999999999</v>
      </c>
      <c r="Q24" s="1214">
        <v>1395.106</v>
      </c>
      <c r="R24" s="1216">
        <v>77.541689080150618</v>
      </c>
      <c r="S24" s="1216">
        <v>1683.4069999999999</v>
      </c>
      <c r="T24" s="1214">
        <v>0</v>
      </c>
      <c r="U24" s="1216">
        <v>0</v>
      </c>
      <c r="V24" s="1216">
        <v>0</v>
      </c>
      <c r="W24" s="1214">
        <v>133540.69399999999</v>
      </c>
      <c r="X24" s="1216">
        <v>7495.4236148466916</v>
      </c>
      <c r="Y24" s="1216">
        <v>161408.68</v>
      </c>
      <c r="Z24" s="1214">
        <v>0</v>
      </c>
      <c r="AA24" s="1216">
        <v>0</v>
      </c>
      <c r="AB24" s="1216">
        <v>0</v>
      </c>
      <c r="AC24" s="1214">
        <v>0</v>
      </c>
      <c r="AD24" s="1216">
        <v>0</v>
      </c>
      <c r="AE24" s="1216">
        <v>0</v>
      </c>
      <c r="AF24" s="1214">
        <v>0</v>
      </c>
      <c r="AG24" s="1216">
        <v>0</v>
      </c>
      <c r="AH24" s="1216">
        <v>0</v>
      </c>
      <c r="AI24" s="1214">
        <v>0</v>
      </c>
      <c r="AJ24" s="1216">
        <v>0</v>
      </c>
      <c r="AK24" s="1216">
        <v>0</v>
      </c>
      <c r="AL24" s="1214">
        <v>0</v>
      </c>
      <c r="AM24" s="1216">
        <v>0</v>
      </c>
      <c r="AN24" s="1216">
        <v>0</v>
      </c>
      <c r="AO24" s="1214">
        <v>0</v>
      </c>
      <c r="AP24" s="1216">
        <v>0</v>
      </c>
      <c r="AQ24" s="1216">
        <v>0</v>
      </c>
      <c r="AR24" s="1214">
        <v>0</v>
      </c>
      <c r="AS24" s="1216">
        <v>11071.428456159227</v>
      </c>
      <c r="AT24" s="1216">
        <v>41163.571000000004</v>
      </c>
      <c r="AU24" s="1214">
        <v>0</v>
      </c>
      <c r="AV24" s="1216">
        <v>0</v>
      </c>
      <c r="AW24" s="1216">
        <v>0</v>
      </c>
      <c r="AX24" s="1214">
        <v>0</v>
      </c>
      <c r="AY24" s="1216">
        <v>0</v>
      </c>
      <c r="AZ24" s="1216">
        <v>0</v>
      </c>
      <c r="BA24" s="1214">
        <v>846206.64399999997</v>
      </c>
      <c r="BB24" s="1216">
        <v>101031.51559978483</v>
      </c>
      <c r="BC24" s="1217">
        <v>1221841.82</v>
      </c>
      <c r="BD24" s="1212"/>
      <c r="BE24" s="1212"/>
    </row>
    <row r="25" spans="1:57" s="1207" customFormat="1">
      <c r="A25" s="1208" t="s">
        <v>1108</v>
      </c>
      <c r="B25" s="1209">
        <v>10846638.386</v>
      </c>
      <c r="C25" s="1210">
        <v>1106569.2912856375</v>
      </c>
      <c r="D25" s="1211">
        <v>14960863.012</v>
      </c>
      <c r="E25" s="1209">
        <v>44066.864000000001</v>
      </c>
      <c r="F25" s="1210">
        <v>10674.529047875201</v>
      </c>
      <c r="G25" s="1211">
        <v>83754.763000000006</v>
      </c>
      <c r="H25" s="1209">
        <v>14733048.149</v>
      </c>
      <c r="I25" s="1210">
        <v>1335008.5857988168</v>
      </c>
      <c r="J25" s="1211">
        <v>19696610.070999999</v>
      </c>
      <c r="K25" s="1209">
        <v>466738.60399999999</v>
      </c>
      <c r="L25" s="1210">
        <v>58357.623991393222</v>
      </c>
      <c r="M25" s="1211">
        <v>683712.25100000005</v>
      </c>
      <c r="N25" s="1209">
        <v>1059017.868</v>
      </c>
      <c r="O25" s="1210">
        <v>211068.25201721358</v>
      </c>
      <c r="P25" s="1211">
        <v>1843769.63</v>
      </c>
      <c r="Q25" s="1209">
        <v>5024576.6579999998</v>
      </c>
      <c r="R25" s="1210">
        <v>518597.51802044106</v>
      </c>
      <c r="S25" s="1211">
        <v>6952722.2300000004</v>
      </c>
      <c r="T25" s="1209">
        <v>70187.900999999998</v>
      </c>
      <c r="U25" s="1210">
        <v>1037.9956966110813</v>
      </c>
      <c r="V25" s="1211">
        <v>74047.17</v>
      </c>
      <c r="W25" s="1209">
        <v>1896500.1680000001</v>
      </c>
      <c r="X25" s="1210">
        <v>464387.96476600325</v>
      </c>
      <c r="Y25" s="1211">
        <v>3623094.6209999998</v>
      </c>
      <c r="Z25" s="1209">
        <v>491283.45500000002</v>
      </c>
      <c r="AA25" s="1210">
        <v>1561.78913394298</v>
      </c>
      <c r="AB25" s="1211">
        <v>497090.18699999998</v>
      </c>
      <c r="AC25" s="1209">
        <v>64909.014000000003</v>
      </c>
      <c r="AD25" s="1210">
        <v>21754.255782678862</v>
      </c>
      <c r="AE25" s="1211">
        <v>145791.337</v>
      </c>
      <c r="AF25" s="1209">
        <v>0</v>
      </c>
      <c r="AG25" s="1210">
        <v>0</v>
      </c>
      <c r="AH25" s="1211">
        <v>0</v>
      </c>
      <c r="AI25" s="1209">
        <v>341188.65700000001</v>
      </c>
      <c r="AJ25" s="1210">
        <v>138237.84965034964</v>
      </c>
      <c r="AK25" s="1211">
        <v>855156.98300000001</v>
      </c>
      <c r="AL25" s="1209">
        <v>0</v>
      </c>
      <c r="AM25" s="1210">
        <v>0</v>
      </c>
      <c r="AN25" s="1211">
        <v>0</v>
      </c>
      <c r="AO25" s="1209">
        <v>10748.955</v>
      </c>
      <c r="AP25" s="1210">
        <v>11088.103012372245</v>
      </c>
      <c r="AQ25" s="1211">
        <v>51974.523000000001</v>
      </c>
      <c r="AR25" s="1209">
        <v>0</v>
      </c>
      <c r="AS25" s="1210">
        <v>0</v>
      </c>
      <c r="AT25" s="1211">
        <v>0</v>
      </c>
      <c r="AU25" s="1209">
        <v>0</v>
      </c>
      <c r="AV25" s="1210">
        <v>0</v>
      </c>
      <c r="AW25" s="1211">
        <v>0</v>
      </c>
      <c r="AX25" s="1209">
        <v>0</v>
      </c>
      <c r="AY25" s="1210">
        <v>0</v>
      </c>
      <c r="AZ25" s="1211">
        <v>0</v>
      </c>
      <c r="BA25" s="1209">
        <v>35048904.686999999</v>
      </c>
      <c r="BB25" s="1210">
        <v>3878343.7595481439</v>
      </c>
      <c r="BC25" s="1211">
        <v>49468586.784999996</v>
      </c>
      <c r="BD25" s="1212"/>
      <c r="BE25" s="1212"/>
    </row>
    <row r="26" spans="1:57" s="1207" customFormat="1">
      <c r="A26" s="1213" t="s">
        <v>1104</v>
      </c>
      <c r="B26" s="1214">
        <v>1512.856</v>
      </c>
      <c r="C26" s="1215">
        <v>362.4577729962345</v>
      </c>
      <c r="D26" s="1216">
        <v>2860.4749999999999</v>
      </c>
      <c r="E26" s="1214">
        <v>24.844999999999999</v>
      </c>
      <c r="F26" s="1215">
        <v>9.4419042495965559</v>
      </c>
      <c r="G26" s="1216">
        <v>59.951000000000001</v>
      </c>
      <c r="H26" s="1214">
        <v>26411.109</v>
      </c>
      <c r="I26" s="1215">
        <v>35320.016137708444</v>
      </c>
      <c r="J26" s="1216">
        <v>157730.93</v>
      </c>
      <c r="K26" s="1214">
        <v>1270.473</v>
      </c>
      <c r="L26" s="1215">
        <v>58.713017751479285</v>
      </c>
      <c r="M26" s="1216">
        <v>1488.768</v>
      </c>
      <c r="N26" s="1214">
        <v>5937.5929999999998</v>
      </c>
      <c r="O26" s="1215">
        <v>1195.2140935987088</v>
      </c>
      <c r="P26" s="1216">
        <v>10381.398999999999</v>
      </c>
      <c r="Q26" s="1214">
        <v>2172.81</v>
      </c>
      <c r="R26" s="1215">
        <v>41.082840236686394</v>
      </c>
      <c r="S26" s="1216">
        <v>2325.556</v>
      </c>
      <c r="T26" s="1214">
        <v>0</v>
      </c>
      <c r="U26" s="1215">
        <v>0</v>
      </c>
      <c r="V26" s="1216">
        <v>0</v>
      </c>
      <c r="W26" s="1214">
        <v>5525.7860000000001</v>
      </c>
      <c r="X26" s="1215">
        <v>1127.3918773534158</v>
      </c>
      <c r="Y26" s="1216">
        <v>9717.43</v>
      </c>
      <c r="Z26" s="1214">
        <v>0</v>
      </c>
      <c r="AA26" s="1215">
        <v>0</v>
      </c>
      <c r="AB26" s="1216">
        <v>0</v>
      </c>
      <c r="AC26" s="1214">
        <v>0</v>
      </c>
      <c r="AD26" s="1215">
        <v>0</v>
      </c>
      <c r="AE26" s="1216">
        <v>0</v>
      </c>
      <c r="AF26" s="1214">
        <v>0</v>
      </c>
      <c r="AG26" s="1215">
        <v>0</v>
      </c>
      <c r="AH26" s="1216">
        <v>0</v>
      </c>
      <c r="AI26" s="1214">
        <v>1645.376</v>
      </c>
      <c r="AJ26" s="1215">
        <v>5.8364712210866054</v>
      </c>
      <c r="AK26" s="1216">
        <v>1667.076</v>
      </c>
      <c r="AL26" s="1214">
        <v>0</v>
      </c>
      <c r="AM26" s="1215">
        <v>0</v>
      </c>
      <c r="AN26" s="1216">
        <v>0</v>
      </c>
      <c r="AO26" s="1214">
        <v>0</v>
      </c>
      <c r="AP26" s="1215">
        <v>0</v>
      </c>
      <c r="AQ26" s="1216">
        <v>0</v>
      </c>
      <c r="AR26" s="1214">
        <v>0</v>
      </c>
      <c r="AS26" s="1215">
        <v>0</v>
      </c>
      <c r="AT26" s="1216">
        <v>0</v>
      </c>
      <c r="AU26" s="1214">
        <v>0</v>
      </c>
      <c r="AV26" s="1215">
        <v>0</v>
      </c>
      <c r="AW26" s="1216">
        <v>0</v>
      </c>
      <c r="AX26" s="1214">
        <v>0</v>
      </c>
      <c r="AY26" s="1215">
        <v>0</v>
      </c>
      <c r="AZ26" s="1216">
        <v>0</v>
      </c>
      <c r="BA26" s="1214">
        <v>44500.851999999999</v>
      </c>
      <c r="BB26" s="1215">
        <v>38120.154922001078</v>
      </c>
      <c r="BC26" s="1217">
        <v>186231.58900000001</v>
      </c>
      <c r="BD26" s="1212"/>
      <c r="BE26" s="1212"/>
    </row>
    <row r="27" spans="1:57" s="1207" customFormat="1">
      <c r="A27" s="1213" t="s">
        <v>787</v>
      </c>
      <c r="B27" s="1214">
        <v>351374.15700000001</v>
      </c>
      <c r="C27" s="1216">
        <v>4040.0174825174827</v>
      </c>
      <c r="D27" s="1216">
        <v>366394.94300000003</v>
      </c>
      <c r="E27" s="1214">
        <v>0</v>
      </c>
      <c r="F27" s="1216">
        <v>0</v>
      </c>
      <c r="G27" s="1216">
        <v>0</v>
      </c>
      <c r="H27" s="1214">
        <v>326675.24699999997</v>
      </c>
      <c r="I27" s="1216">
        <v>6156.491931145777</v>
      </c>
      <c r="J27" s="1216">
        <v>349565.08500000002</v>
      </c>
      <c r="K27" s="1214">
        <v>477.54399999999998</v>
      </c>
      <c r="L27" s="1216">
        <v>67.122377622377627</v>
      </c>
      <c r="M27" s="1216">
        <v>727.10599999999999</v>
      </c>
      <c r="N27" s="1214">
        <v>3969.413</v>
      </c>
      <c r="O27" s="1216">
        <v>119.79182356105434</v>
      </c>
      <c r="P27" s="1216">
        <v>4414.8</v>
      </c>
      <c r="Q27" s="1214">
        <v>18024.581999999999</v>
      </c>
      <c r="R27" s="1216">
        <v>1449.6581495427649</v>
      </c>
      <c r="S27" s="1216">
        <v>23414.412</v>
      </c>
      <c r="T27" s="1214">
        <v>182.26</v>
      </c>
      <c r="U27" s="1216">
        <v>30.313340505648199</v>
      </c>
      <c r="V27" s="1216">
        <v>294.96600000000001</v>
      </c>
      <c r="W27" s="1214">
        <v>1824.117</v>
      </c>
      <c r="X27" s="1216">
        <v>169.32598171059709</v>
      </c>
      <c r="Y27" s="1216">
        <v>2453.672</v>
      </c>
      <c r="Z27" s="1214">
        <v>0</v>
      </c>
      <c r="AA27" s="1216">
        <v>0</v>
      </c>
      <c r="AB27" s="1216">
        <v>0</v>
      </c>
      <c r="AC27" s="1214">
        <v>0</v>
      </c>
      <c r="AD27" s="1216">
        <v>0</v>
      </c>
      <c r="AE27" s="1216">
        <v>0</v>
      </c>
      <c r="AF27" s="1214">
        <v>0</v>
      </c>
      <c r="AG27" s="1216">
        <v>0</v>
      </c>
      <c r="AH27" s="1216">
        <v>0</v>
      </c>
      <c r="AI27" s="1214">
        <v>0</v>
      </c>
      <c r="AJ27" s="1216">
        <v>0</v>
      </c>
      <c r="AK27" s="1216">
        <v>0</v>
      </c>
      <c r="AL27" s="1214">
        <v>0</v>
      </c>
      <c r="AM27" s="1216">
        <v>0</v>
      </c>
      <c r="AN27" s="1216">
        <v>0</v>
      </c>
      <c r="AO27" s="1214">
        <v>0</v>
      </c>
      <c r="AP27" s="1216">
        <v>0</v>
      </c>
      <c r="AQ27" s="1216">
        <v>0</v>
      </c>
      <c r="AR27" s="1214">
        <v>0</v>
      </c>
      <c r="AS27" s="1216">
        <v>0</v>
      </c>
      <c r="AT27" s="1216">
        <v>0</v>
      </c>
      <c r="AU27" s="1214">
        <v>0</v>
      </c>
      <c r="AV27" s="1216">
        <v>0</v>
      </c>
      <c r="AW27" s="1216">
        <v>0</v>
      </c>
      <c r="AX27" s="1214">
        <v>0</v>
      </c>
      <c r="AY27" s="1216">
        <v>0</v>
      </c>
      <c r="AZ27" s="1216">
        <v>0</v>
      </c>
      <c r="BA27" s="1214">
        <v>702527.32400000002</v>
      </c>
      <c r="BB27" s="1216">
        <v>12032.722162452932</v>
      </c>
      <c r="BC27" s="1217">
        <v>747264.98600000003</v>
      </c>
      <c r="BD27" s="1212"/>
      <c r="BE27" s="1212"/>
    </row>
    <row r="28" spans="1:57" s="1207" customFormat="1">
      <c r="A28" s="1213" t="s">
        <v>124</v>
      </c>
      <c r="B28" s="1214">
        <v>101551.959</v>
      </c>
      <c r="C28" s="1216">
        <v>21366.775685852612</v>
      </c>
      <c r="D28" s="1216">
        <v>180993.63200000001</v>
      </c>
      <c r="E28" s="1214">
        <v>1196.0229999999999</v>
      </c>
      <c r="F28" s="1216">
        <v>272.06051640667022</v>
      </c>
      <c r="G28" s="1216">
        <v>2207.5439999999999</v>
      </c>
      <c r="H28" s="1214">
        <v>424618.03700000001</v>
      </c>
      <c r="I28" s="1216">
        <v>94423.482248520711</v>
      </c>
      <c r="J28" s="1216">
        <v>775684.54500000004</v>
      </c>
      <c r="K28" s="1214">
        <v>14147.892</v>
      </c>
      <c r="L28" s="1216">
        <v>3231.0521785906399</v>
      </c>
      <c r="M28" s="1216">
        <v>26160.944</v>
      </c>
      <c r="N28" s="1214">
        <v>55052.822999999997</v>
      </c>
      <c r="O28" s="1216">
        <v>10881.279451317914</v>
      </c>
      <c r="P28" s="1216">
        <v>95509.42</v>
      </c>
      <c r="Q28" s="1214">
        <v>103550.59</v>
      </c>
      <c r="R28" s="1216">
        <v>19659.754437869822</v>
      </c>
      <c r="S28" s="1216">
        <v>176645.557</v>
      </c>
      <c r="T28" s="1214">
        <v>0</v>
      </c>
      <c r="U28" s="1216">
        <v>0</v>
      </c>
      <c r="V28" s="1216">
        <v>0</v>
      </c>
      <c r="W28" s="1214">
        <v>97889.482000000004</v>
      </c>
      <c r="X28" s="1216">
        <v>24411.220010758472</v>
      </c>
      <c r="Y28" s="1216">
        <v>188650.399</v>
      </c>
      <c r="Z28" s="1214">
        <v>0</v>
      </c>
      <c r="AA28" s="1216">
        <v>0</v>
      </c>
      <c r="AB28" s="1216">
        <v>0</v>
      </c>
      <c r="AC28" s="1214">
        <v>76.182000000000002</v>
      </c>
      <c r="AD28" s="1216">
        <v>0</v>
      </c>
      <c r="AE28" s="1216">
        <v>76.182000000000002</v>
      </c>
      <c r="AF28" s="1214">
        <v>0</v>
      </c>
      <c r="AG28" s="1216">
        <v>0</v>
      </c>
      <c r="AH28" s="1216">
        <v>0</v>
      </c>
      <c r="AI28" s="1214">
        <v>10837.89</v>
      </c>
      <c r="AJ28" s="1216">
        <v>903.32114039806345</v>
      </c>
      <c r="AK28" s="1216">
        <v>14196.438</v>
      </c>
      <c r="AL28" s="1214">
        <v>0</v>
      </c>
      <c r="AM28" s="1216">
        <v>0</v>
      </c>
      <c r="AN28" s="1216">
        <v>0</v>
      </c>
      <c r="AO28" s="1214">
        <v>0</v>
      </c>
      <c r="AP28" s="1216">
        <v>0</v>
      </c>
      <c r="AQ28" s="1216">
        <v>0</v>
      </c>
      <c r="AR28" s="1214">
        <v>0</v>
      </c>
      <c r="AS28" s="1216">
        <v>0</v>
      </c>
      <c r="AT28" s="1216">
        <v>0</v>
      </c>
      <c r="AU28" s="1214">
        <v>0</v>
      </c>
      <c r="AV28" s="1216">
        <v>0</v>
      </c>
      <c r="AW28" s="1216">
        <v>0</v>
      </c>
      <c r="AX28" s="1214">
        <v>0</v>
      </c>
      <c r="AY28" s="1216">
        <v>0</v>
      </c>
      <c r="AZ28" s="1216">
        <v>0</v>
      </c>
      <c r="BA28" s="1214">
        <v>808920.88100000005</v>
      </c>
      <c r="BB28" s="1216">
        <v>175148.94647660034</v>
      </c>
      <c r="BC28" s="1217">
        <v>1460124.665</v>
      </c>
      <c r="BD28" s="1212"/>
      <c r="BE28" s="1212"/>
    </row>
    <row r="29" spans="1:57" s="1207" customFormat="1">
      <c r="A29" s="1213" t="s">
        <v>134</v>
      </c>
      <c r="B29" s="1214">
        <v>9128062.1079999991</v>
      </c>
      <c r="C29" s="1216">
        <v>687008.99408284028</v>
      </c>
      <c r="D29" s="1216">
        <v>11682361.548</v>
      </c>
      <c r="E29" s="1214">
        <v>36112.822999999997</v>
      </c>
      <c r="F29" s="1216">
        <v>4593.9618074233458</v>
      </c>
      <c r="G29" s="1216">
        <v>53193.173000000003</v>
      </c>
      <c r="H29" s="1214">
        <v>12891140.028999999</v>
      </c>
      <c r="I29" s="1216">
        <v>893475.18692845618</v>
      </c>
      <c r="J29" s="1216">
        <v>16213080.774</v>
      </c>
      <c r="K29" s="1214">
        <v>201569.78599999999</v>
      </c>
      <c r="L29" s="1216">
        <v>19976.373587950511</v>
      </c>
      <c r="M29" s="1216">
        <v>275841.94300000003</v>
      </c>
      <c r="N29" s="1214">
        <v>769803.90399999998</v>
      </c>
      <c r="O29" s="1216">
        <v>123319.56508875739</v>
      </c>
      <c r="P29" s="1216">
        <v>1228306.048</v>
      </c>
      <c r="Q29" s="1214">
        <v>4621503.3370000003</v>
      </c>
      <c r="R29" s="1216">
        <v>417147.63071543846</v>
      </c>
      <c r="S29" s="1216">
        <v>6172458.2280000001</v>
      </c>
      <c r="T29" s="1214">
        <v>46400</v>
      </c>
      <c r="U29" s="1216">
        <v>0</v>
      </c>
      <c r="V29" s="1216">
        <v>46400</v>
      </c>
      <c r="W29" s="1214">
        <v>1407644.0149999999</v>
      </c>
      <c r="X29" s="1216">
        <v>335651.02313071542</v>
      </c>
      <c r="Y29" s="1216">
        <v>2655594.5189999999</v>
      </c>
      <c r="Z29" s="1214">
        <v>491283.45500000002</v>
      </c>
      <c r="AA29" s="1216">
        <v>1561.78913394298</v>
      </c>
      <c r="AB29" s="1216">
        <v>497090.18699999998</v>
      </c>
      <c r="AC29" s="1214">
        <v>46800.569000000003</v>
      </c>
      <c r="AD29" s="1216">
        <v>4815.1672942442174</v>
      </c>
      <c r="AE29" s="1216">
        <v>64703.360999999997</v>
      </c>
      <c r="AF29" s="1214">
        <v>0</v>
      </c>
      <c r="AG29" s="1216">
        <v>0</v>
      </c>
      <c r="AH29" s="1216">
        <v>0</v>
      </c>
      <c r="AI29" s="1214">
        <v>260826.663</v>
      </c>
      <c r="AJ29" s="1216">
        <v>127088.63717052179</v>
      </c>
      <c r="AK29" s="1216">
        <v>733342.21699999995</v>
      </c>
      <c r="AL29" s="1214">
        <v>0</v>
      </c>
      <c r="AM29" s="1216">
        <v>0</v>
      </c>
      <c r="AN29" s="1216">
        <v>0</v>
      </c>
      <c r="AO29" s="1214">
        <v>10748.955</v>
      </c>
      <c r="AP29" s="1216">
        <v>11088.103012372245</v>
      </c>
      <c r="AQ29" s="1216">
        <v>51974.523000000001</v>
      </c>
      <c r="AR29" s="1214">
        <v>0</v>
      </c>
      <c r="AS29" s="1216">
        <v>0</v>
      </c>
      <c r="AT29" s="1216">
        <v>0</v>
      </c>
      <c r="AU29" s="1214">
        <v>0</v>
      </c>
      <c r="AV29" s="1216">
        <v>0</v>
      </c>
      <c r="AW29" s="1216">
        <v>0</v>
      </c>
      <c r="AX29" s="1214">
        <v>0</v>
      </c>
      <c r="AY29" s="1216">
        <v>0</v>
      </c>
      <c r="AZ29" s="1216">
        <v>0</v>
      </c>
      <c r="BA29" s="1214">
        <v>29911895.649</v>
      </c>
      <c r="BB29" s="1216">
        <v>2625726.4330285103</v>
      </c>
      <c r="BC29" s="1217">
        <v>39674346.527000003</v>
      </c>
      <c r="BD29" s="1212"/>
      <c r="BE29" s="1212"/>
    </row>
    <row r="30" spans="1:57" s="1207" customFormat="1">
      <c r="A30" s="1213" t="s">
        <v>707</v>
      </c>
      <c r="B30" s="1214">
        <v>63196.283000000003</v>
      </c>
      <c r="C30" s="1216">
        <v>5762.8913394298015</v>
      </c>
      <c r="D30" s="1216">
        <v>84622.713000000003</v>
      </c>
      <c r="E30" s="1214">
        <v>0</v>
      </c>
      <c r="F30" s="1216">
        <v>0</v>
      </c>
      <c r="G30" s="1216">
        <v>0</v>
      </c>
      <c r="H30" s="1214">
        <v>24719.575000000001</v>
      </c>
      <c r="I30" s="1216">
        <v>3137.3991393222163</v>
      </c>
      <c r="J30" s="1216">
        <v>36384.425000000003</v>
      </c>
      <c r="K30" s="1214">
        <v>1057.377</v>
      </c>
      <c r="L30" s="1216">
        <v>14.948359332974718</v>
      </c>
      <c r="M30" s="1216">
        <v>1112.9559999999999</v>
      </c>
      <c r="N30" s="1214">
        <v>1752.5530000000001</v>
      </c>
      <c r="O30" s="1216">
        <v>500.70414201183428</v>
      </c>
      <c r="P30" s="1216">
        <v>3614.172</v>
      </c>
      <c r="Q30" s="1214">
        <v>923.10699999999997</v>
      </c>
      <c r="R30" s="1216">
        <v>16.503227541689082</v>
      </c>
      <c r="S30" s="1216">
        <v>984.46699999999998</v>
      </c>
      <c r="T30" s="1214">
        <v>11105.641</v>
      </c>
      <c r="U30" s="1216">
        <v>1007.6820871436256</v>
      </c>
      <c r="V30" s="1216">
        <v>14852.204</v>
      </c>
      <c r="W30" s="1214">
        <v>6576.201</v>
      </c>
      <c r="X30" s="1216">
        <v>330.11538461538458</v>
      </c>
      <c r="Y30" s="1216">
        <v>7803.57</v>
      </c>
      <c r="Z30" s="1214">
        <v>0</v>
      </c>
      <c r="AA30" s="1216">
        <v>0</v>
      </c>
      <c r="AB30" s="1216">
        <v>0</v>
      </c>
      <c r="AC30" s="1214">
        <v>0</v>
      </c>
      <c r="AD30" s="1216">
        <v>0</v>
      </c>
      <c r="AE30" s="1216">
        <v>0</v>
      </c>
      <c r="AF30" s="1214">
        <v>0</v>
      </c>
      <c r="AG30" s="1216">
        <v>0</v>
      </c>
      <c r="AH30" s="1216">
        <v>0</v>
      </c>
      <c r="AI30" s="1214">
        <v>82.152000000000001</v>
      </c>
      <c r="AJ30" s="1216">
        <v>1.2122108660570199</v>
      </c>
      <c r="AK30" s="1216">
        <v>86.66</v>
      </c>
      <c r="AL30" s="1214">
        <v>0</v>
      </c>
      <c r="AM30" s="1216">
        <v>0</v>
      </c>
      <c r="AN30" s="1216">
        <v>0</v>
      </c>
      <c r="AO30" s="1214">
        <v>0</v>
      </c>
      <c r="AP30" s="1216">
        <v>0</v>
      </c>
      <c r="AQ30" s="1216">
        <v>0</v>
      </c>
      <c r="AR30" s="1214">
        <v>0</v>
      </c>
      <c r="AS30" s="1216">
        <v>0</v>
      </c>
      <c r="AT30" s="1216">
        <v>0</v>
      </c>
      <c r="AU30" s="1214">
        <v>0</v>
      </c>
      <c r="AV30" s="1216">
        <v>0</v>
      </c>
      <c r="AW30" s="1216">
        <v>0</v>
      </c>
      <c r="AX30" s="1214">
        <v>0</v>
      </c>
      <c r="AY30" s="1216">
        <v>0</v>
      </c>
      <c r="AZ30" s="1216">
        <v>0</v>
      </c>
      <c r="BA30" s="1214">
        <v>109412.89200000001</v>
      </c>
      <c r="BB30" s="1216">
        <v>10771.457235072619</v>
      </c>
      <c r="BC30" s="1217">
        <v>149461.17000000001</v>
      </c>
      <c r="BD30" s="1212"/>
      <c r="BE30" s="1212"/>
    </row>
    <row r="31" spans="1:57" s="1207" customFormat="1">
      <c r="A31" s="1213" t="s">
        <v>788</v>
      </c>
      <c r="B31" s="1214">
        <v>657165.94499999995</v>
      </c>
      <c r="C31" s="1216">
        <v>149639.91204948898</v>
      </c>
      <c r="D31" s="1216">
        <v>1213527.138</v>
      </c>
      <c r="E31" s="1214">
        <v>3946.2249999999999</v>
      </c>
      <c r="F31" s="1216">
        <v>1901.7054868208716</v>
      </c>
      <c r="G31" s="1216">
        <v>11016.766</v>
      </c>
      <c r="H31" s="1214">
        <v>217439.571</v>
      </c>
      <c r="I31" s="1216">
        <v>133276.07073695536</v>
      </c>
      <c r="J31" s="1216">
        <v>712960.00300000003</v>
      </c>
      <c r="K31" s="1214">
        <v>18676.484</v>
      </c>
      <c r="L31" s="1216">
        <v>2070.0798816568049</v>
      </c>
      <c r="M31" s="1216">
        <v>26373.042000000001</v>
      </c>
      <c r="N31" s="1214">
        <v>80335.089000000007</v>
      </c>
      <c r="O31" s="1216">
        <v>40898.07557826789</v>
      </c>
      <c r="P31" s="1216">
        <v>232394.13399999999</v>
      </c>
      <c r="Q31" s="1214">
        <v>151914.09899999999</v>
      </c>
      <c r="R31" s="1216">
        <v>30894.282140935989</v>
      </c>
      <c r="S31" s="1216">
        <v>266779.04100000003</v>
      </c>
      <c r="T31" s="1214">
        <v>0</v>
      </c>
      <c r="U31" s="1216">
        <v>0</v>
      </c>
      <c r="V31" s="1216">
        <v>0</v>
      </c>
      <c r="W31" s="1214">
        <v>102117.018</v>
      </c>
      <c r="X31" s="1216">
        <v>23037.65330823023</v>
      </c>
      <c r="Y31" s="1216">
        <v>187771.014</v>
      </c>
      <c r="Z31" s="1214">
        <v>0</v>
      </c>
      <c r="AA31" s="1216">
        <v>0</v>
      </c>
      <c r="AB31" s="1216">
        <v>0</v>
      </c>
      <c r="AC31" s="1214">
        <v>329.39600000000002</v>
      </c>
      <c r="AD31" s="1216">
        <v>1990.0782678859603</v>
      </c>
      <c r="AE31" s="1216">
        <v>7728.5069999999996</v>
      </c>
      <c r="AF31" s="1214">
        <v>0</v>
      </c>
      <c r="AG31" s="1216">
        <v>0</v>
      </c>
      <c r="AH31" s="1216">
        <v>0</v>
      </c>
      <c r="AI31" s="1214">
        <v>61546.726000000002</v>
      </c>
      <c r="AJ31" s="1216">
        <v>7601.3986013986014</v>
      </c>
      <c r="AK31" s="1216">
        <v>89808.726999999999</v>
      </c>
      <c r="AL31" s="1214">
        <v>0</v>
      </c>
      <c r="AM31" s="1216">
        <v>0</v>
      </c>
      <c r="AN31" s="1216">
        <v>0</v>
      </c>
      <c r="AO31" s="1214">
        <v>0</v>
      </c>
      <c r="AP31" s="1216">
        <v>0</v>
      </c>
      <c r="AQ31" s="1216">
        <v>0</v>
      </c>
      <c r="AR31" s="1214">
        <v>0</v>
      </c>
      <c r="AS31" s="1216">
        <v>0</v>
      </c>
      <c r="AT31" s="1216">
        <v>0</v>
      </c>
      <c r="AU31" s="1214">
        <v>0</v>
      </c>
      <c r="AV31" s="1216">
        <v>0</v>
      </c>
      <c r="AW31" s="1216">
        <v>0</v>
      </c>
      <c r="AX31" s="1214">
        <v>0</v>
      </c>
      <c r="AY31" s="1216">
        <v>0</v>
      </c>
      <c r="AZ31" s="1216">
        <v>0</v>
      </c>
      <c r="BA31" s="1214">
        <v>1293470.558</v>
      </c>
      <c r="BB31" s="1216">
        <v>391309.25685852609</v>
      </c>
      <c r="BC31" s="1217">
        <v>2748358.375</v>
      </c>
      <c r="BD31" s="1212"/>
      <c r="BE31" s="1212"/>
    </row>
    <row r="32" spans="1:57" s="1207" customFormat="1">
      <c r="A32" s="1213" t="s">
        <v>789</v>
      </c>
      <c r="B32" s="1214">
        <v>70606.675000000003</v>
      </c>
      <c r="C32" s="1216">
        <v>166962.63044647663</v>
      </c>
      <c r="D32" s="1216">
        <v>691373.73499999999</v>
      </c>
      <c r="E32" s="1214">
        <v>2786.9459999999999</v>
      </c>
      <c r="F32" s="1216">
        <v>3657.3585260892951</v>
      </c>
      <c r="G32" s="1216">
        <v>16385.006000000001</v>
      </c>
      <c r="H32" s="1214">
        <v>43878.813000000002</v>
      </c>
      <c r="I32" s="1216">
        <v>85905.933835395364</v>
      </c>
      <c r="J32" s="1216">
        <v>363277.076</v>
      </c>
      <c r="K32" s="1214">
        <v>5890.0460000000003</v>
      </c>
      <c r="L32" s="1216">
        <v>18863.20763851533</v>
      </c>
      <c r="M32" s="1216">
        <v>76023.452999999994</v>
      </c>
      <c r="N32" s="1214">
        <v>9947.8490000000002</v>
      </c>
      <c r="O32" s="1216">
        <v>34153.621301775151</v>
      </c>
      <c r="P32" s="1216">
        <v>136931.014</v>
      </c>
      <c r="Q32" s="1214">
        <v>43786.358999999997</v>
      </c>
      <c r="R32" s="1216">
        <v>38256.096288327055</v>
      </c>
      <c r="S32" s="1216">
        <v>186022.52499999999</v>
      </c>
      <c r="T32" s="1214">
        <v>12500</v>
      </c>
      <c r="U32" s="1216">
        <v>0</v>
      </c>
      <c r="V32" s="1216">
        <v>12500</v>
      </c>
      <c r="W32" s="1214">
        <v>7829.7219999999998</v>
      </c>
      <c r="X32" s="1216">
        <v>21036.805809575038</v>
      </c>
      <c r="Y32" s="1216">
        <v>86044.566999999995</v>
      </c>
      <c r="Z32" s="1214">
        <v>0</v>
      </c>
      <c r="AA32" s="1216">
        <v>0</v>
      </c>
      <c r="AB32" s="1216">
        <v>0</v>
      </c>
      <c r="AC32" s="1214">
        <v>2380.5610000000001</v>
      </c>
      <c r="AD32" s="1216">
        <v>1399.7181280258203</v>
      </c>
      <c r="AE32" s="1216">
        <v>7584.7139999999999</v>
      </c>
      <c r="AF32" s="1214">
        <v>0</v>
      </c>
      <c r="AG32" s="1216">
        <v>0</v>
      </c>
      <c r="AH32" s="1216">
        <v>0</v>
      </c>
      <c r="AI32" s="1214">
        <v>3600</v>
      </c>
      <c r="AJ32" s="1216">
        <v>2187.4628832705757</v>
      </c>
      <c r="AK32" s="1216">
        <v>11732.986999999999</v>
      </c>
      <c r="AL32" s="1214">
        <v>0</v>
      </c>
      <c r="AM32" s="1216">
        <v>0</v>
      </c>
      <c r="AN32" s="1216">
        <v>0</v>
      </c>
      <c r="AO32" s="1214">
        <v>0</v>
      </c>
      <c r="AP32" s="1216">
        <v>0</v>
      </c>
      <c r="AQ32" s="1216">
        <v>0</v>
      </c>
      <c r="AR32" s="1214">
        <v>0</v>
      </c>
      <c r="AS32" s="1216">
        <v>0</v>
      </c>
      <c r="AT32" s="1216">
        <v>0</v>
      </c>
      <c r="AU32" s="1214">
        <v>0</v>
      </c>
      <c r="AV32" s="1216">
        <v>0</v>
      </c>
      <c r="AW32" s="1216">
        <v>0</v>
      </c>
      <c r="AX32" s="1214">
        <v>0</v>
      </c>
      <c r="AY32" s="1216">
        <v>0</v>
      </c>
      <c r="AZ32" s="1216">
        <v>0</v>
      </c>
      <c r="BA32" s="1214">
        <v>203206.97500000001</v>
      </c>
      <c r="BB32" s="1216">
        <v>372422.83620225929</v>
      </c>
      <c r="BC32" s="1217">
        <v>1587875.081</v>
      </c>
      <c r="BD32" s="1212"/>
      <c r="BE32" s="1212"/>
    </row>
    <row r="33" spans="1:57" s="1207" customFormat="1">
      <c r="A33" s="1213" t="s">
        <v>1109</v>
      </c>
      <c r="B33" s="1214">
        <v>473168.4</v>
      </c>
      <c r="C33" s="1216">
        <v>71425.611619150077</v>
      </c>
      <c r="D33" s="1216">
        <v>738728.82400000002</v>
      </c>
      <c r="E33" s="1214">
        <v>0</v>
      </c>
      <c r="F33" s="1216">
        <v>240.00000000000003</v>
      </c>
      <c r="G33" s="1216">
        <v>892.32</v>
      </c>
      <c r="H33" s="1214">
        <v>778165.76599999995</v>
      </c>
      <c r="I33" s="1216">
        <v>83314.003496503501</v>
      </c>
      <c r="J33" s="1216">
        <v>1087927.2309999999</v>
      </c>
      <c r="K33" s="1214">
        <v>223648.99799999999</v>
      </c>
      <c r="L33" s="1216">
        <v>14076.12614308768</v>
      </c>
      <c r="M33" s="1216">
        <v>275984.03499999997</v>
      </c>
      <c r="N33" s="1214">
        <v>132218.641</v>
      </c>
      <c r="O33" s="1216">
        <v>0</v>
      </c>
      <c r="P33" s="1216">
        <v>132218.641</v>
      </c>
      <c r="Q33" s="1214">
        <v>82701.77</v>
      </c>
      <c r="R33" s="1216">
        <v>11132.509682625068</v>
      </c>
      <c r="S33" s="1216">
        <v>124092.44100000001</v>
      </c>
      <c r="T33" s="1214">
        <v>0</v>
      </c>
      <c r="U33" s="1216">
        <v>0</v>
      </c>
      <c r="V33" s="1216">
        <v>0</v>
      </c>
      <c r="W33" s="1214">
        <v>267093.82299999997</v>
      </c>
      <c r="X33" s="1216">
        <v>58624.428187197424</v>
      </c>
      <c r="Y33" s="1216">
        <v>485059.44699999999</v>
      </c>
      <c r="Z33" s="1214">
        <v>0</v>
      </c>
      <c r="AA33" s="1216">
        <v>0</v>
      </c>
      <c r="AB33" s="1216">
        <v>0</v>
      </c>
      <c r="AC33" s="1214">
        <v>15322.304</v>
      </c>
      <c r="AD33" s="1216">
        <v>13549.291823561054</v>
      </c>
      <c r="AE33" s="1216">
        <v>65698.570999999996</v>
      </c>
      <c r="AF33" s="1214">
        <v>0</v>
      </c>
      <c r="AG33" s="1216">
        <v>0</v>
      </c>
      <c r="AH33" s="1216">
        <v>0</v>
      </c>
      <c r="AI33" s="1214">
        <v>2649.8470000000002</v>
      </c>
      <c r="AJ33" s="1216">
        <v>449.98036578805812</v>
      </c>
      <c r="AK33" s="1216">
        <v>4322.875</v>
      </c>
      <c r="AL33" s="1214">
        <v>0</v>
      </c>
      <c r="AM33" s="1216">
        <v>0</v>
      </c>
      <c r="AN33" s="1216">
        <v>0</v>
      </c>
      <c r="AO33" s="1214">
        <v>0</v>
      </c>
      <c r="AP33" s="1216">
        <v>0</v>
      </c>
      <c r="AQ33" s="1216">
        <v>0</v>
      </c>
      <c r="AR33" s="1214">
        <v>0</v>
      </c>
      <c r="AS33" s="1216">
        <v>0</v>
      </c>
      <c r="AT33" s="1216">
        <v>0</v>
      </c>
      <c r="AU33" s="1214">
        <v>0</v>
      </c>
      <c r="AV33" s="1216">
        <v>0</v>
      </c>
      <c r="AW33" s="1216">
        <v>0</v>
      </c>
      <c r="AX33" s="1214">
        <v>0</v>
      </c>
      <c r="AY33" s="1216">
        <v>0</v>
      </c>
      <c r="AZ33" s="1216">
        <v>0</v>
      </c>
      <c r="BA33" s="1214">
        <v>1974969.5519999999</v>
      </c>
      <c r="BB33" s="1216">
        <v>252811.95158687467</v>
      </c>
      <c r="BC33" s="1217">
        <v>2914924.389</v>
      </c>
      <c r="BD33" s="1212"/>
      <c r="BE33" s="1212"/>
    </row>
    <row r="34" spans="1:57" s="1207" customFormat="1">
      <c r="A34" s="1208" t="s">
        <v>1110</v>
      </c>
      <c r="B34" s="1209">
        <v>3434599.6409999998</v>
      </c>
      <c r="C34" s="1210">
        <v>15135.990048413125</v>
      </c>
      <c r="D34" s="1211">
        <v>3490875.253</v>
      </c>
      <c r="E34" s="1209">
        <v>1516.771</v>
      </c>
      <c r="F34" s="1210">
        <v>728.16352877891336</v>
      </c>
      <c r="G34" s="1211">
        <v>4224.0829999999996</v>
      </c>
      <c r="H34" s="1209">
        <v>6500782.1260000002</v>
      </c>
      <c r="I34" s="1210">
        <v>43117.044109736424</v>
      </c>
      <c r="J34" s="1211">
        <v>6661091.2970000003</v>
      </c>
      <c r="K34" s="1209">
        <v>203611.435</v>
      </c>
      <c r="L34" s="1210">
        <v>370.03469607315759</v>
      </c>
      <c r="M34" s="1211">
        <v>204987.22500000001</v>
      </c>
      <c r="N34" s="1209">
        <v>17681.485000000001</v>
      </c>
      <c r="O34" s="1210">
        <v>2039.3028509951587</v>
      </c>
      <c r="P34" s="1211">
        <v>25263.613000000001</v>
      </c>
      <c r="Q34" s="1209">
        <v>1763792.845</v>
      </c>
      <c r="R34" s="1210">
        <v>9849.1387842926306</v>
      </c>
      <c r="S34" s="1211">
        <v>1800411.943</v>
      </c>
      <c r="T34" s="1209">
        <v>125.167</v>
      </c>
      <c r="U34" s="1210">
        <v>87.405056481979557</v>
      </c>
      <c r="V34" s="1211">
        <v>450.14</v>
      </c>
      <c r="W34" s="1209">
        <v>858203.27599999995</v>
      </c>
      <c r="X34" s="1210">
        <v>2460.9908552985476</v>
      </c>
      <c r="Y34" s="1211">
        <v>867353.24100000004</v>
      </c>
      <c r="Z34" s="1209">
        <v>9014457.5620000008</v>
      </c>
      <c r="AA34" s="1210">
        <v>954.47337278106511</v>
      </c>
      <c r="AB34" s="1211">
        <v>9018006.2939999998</v>
      </c>
      <c r="AC34" s="1209">
        <v>644.13400000000001</v>
      </c>
      <c r="AD34" s="1210">
        <v>117.35771920387306</v>
      </c>
      <c r="AE34" s="1211">
        <v>1080.47</v>
      </c>
      <c r="AF34" s="1209">
        <v>2465.154</v>
      </c>
      <c r="AG34" s="1210">
        <v>0</v>
      </c>
      <c r="AH34" s="1211">
        <v>2465.154</v>
      </c>
      <c r="AI34" s="1209">
        <v>0</v>
      </c>
      <c r="AJ34" s="1210">
        <v>429.98090371167297</v>
      </c>
      <c r="AK34" s="1211">
        <v>1598.6690000000001</v>
      </c>
      <c r="AL34" s="1209">
        <v>0</v>
      </c>
      <c r="AM34" s="1210">
        <v>0</v>
      </c>
      <c r="AN34" s="1211">
        <v>0</v>
      </c>
      <c r="AO34" s="1209">
        <v>6445.2259999999997</v>
      </c>
      <c r="AP34" s="1210">
        <v>0</v>
      </c>
      <c r="AQ34" s="1211">
        <v>6445.2259999999997</v>
      </c>
      <c r="AR34" s="1209">
        <v>0</v>
      </c>
      <c r="AS34" s="1210">
        <v>0</v>
      </c>
      <c r="AT34" s="1211">
        <v>0</v>
      </c>
      <c r="AU34" s="1209">
        <v>0</v>
      </c>
      <c r="AV34" s="1210">
        <v>0</v>
      </c>
      <c r="AW34" s="1211">
        <v>0</v>
      </c>
      <c r="AX34" s="1209">
        <v>0</v>
      </c>
      <c r="AY34" s="1210">
        <v>0</v>
      </c>
      <c r="AZ34" s="1211">
        <v>0</v>
      </c>
      <c r="BA34" s="1209">
        <v>21804324.827</v>
      </c>
      <c r="BB34" s="1210">
        <v>75289.883001613765</v>
      </c>
      <c r="BC34" s="1211">
        <v>22084252.613000002</v>
      </c>
      <c r="BD34" s="1212"/>
      <c r="BE34" s="1212"/>
    </row>
    <row r="35" spans="1:57" s="1207" customFormat="1">
      <c r="A35" s="1213" t="s">
        <v>1104</v>
      </c>
      <c r="B35" s="1214">
        <v>251.59100000000001</v>
      </c>
      <c r="C35" s="1215">
        <v>6.3649811726734802</v>
      </c>
      <c r="D35" s="1216">
        <v>275.25599999999997</v>
      </c>
      <c r="E35" s="1214">
        <v>2.6349999999999998</v>
      </c>
      <c r="F35" s="1215">
        <v>0</v>
      </c>
      <c r="G35" s="1216">
        <v>2.6349999999999998</v>
      </c>
      <c r="H35" s="1214">
        <v>6190.1890000000003</v>
      </c>
      <c r="I35" s="1215">
        <v>743.91312533620226</v>
      </c>
      <c r="J35" s="1216">
        <v>8956.0580000000009</v>
      </c>
      <c r="K35" s="1214">
        <v>44.823999999999998</v>
      </c>
      <c r="L35" s="1215">
        <v>13.941097364174286</v>
      </c>
      <c r="M35" s="1216">
        <v>96.658000000000001</v>
      </c>
      <c r="N35" s="1214">
        <v>155.321</v>
      </c>
      <c r="O35" s="1215">
        <v>56.471759010220545</v>
      </c>
      <c r="P35" s="1216">
        <v>365.28399999999999</v>
      </c>
      <c r="Q35" s="1214">
        <v>720.84</v>
      </c>
      <c r="R35" s="1215">
        <v>58.127756858526091</v>
      </c>
      <c r="S35" s="1216">
        <v>936.95899999999995</v>
      </c>
      <c r="T35" s="1214">
        <v>0</v>
      </c>
      <c r="U35" s="1215">
        <v>0</v>
      </c>
      <c r="V35" s="1216">
        <v>0</v>
      </c>
      <c r="W35" s="1214">
        <v>116.26900000000001</v>
      </c>
      <c r="X35" s="1215">
        <v>0.31522323830016136</v>
      </c>
      <c r="Y35" s="1216">
        <v>117.441</v>
      </c>
      <c r="Z35" s="1214">
        <v>0</v>
      </c>
      <c r="AA35" s="1215">
        <v>0</v>
      </c>
      <c r="AB35" s="1216">
        <v>0</v>
      </c>
      <c r="AC35" s="1214">
        <v>0</v>
      </c>
      <c r="AD35" s="1215">
        <v>0</v>
      </c>
      <c r="AE35" s="1216">
        <v>0</v>
      </c>
      <c r="AF35" s="1214">
        <v>0</v>
      </c>
      <c r="AG35" s="1215">
        <v>0</v>
      </c>
      <c r="AH35" s="1216">
        <v>0</v>
      </c>
      <c r="AI35" s="1214">
        <v>0</v>
      </c>
      <c r="AJ35" s="1215">
        <v>0</v>
      </c>
      <c r="AK35" s="1216">
        <v>0</v>
      </c>
      <c r="AL35" s="1214">
        <v>0</v>
      </c>
      <c r="AM35" s="1215">
        <v>0</v>
      </c>
      <c r="AN35" s="1216">
        <v>0</v>
      </c>
      <c r="AO35" s="1214">
        <v>0</v>
      </c>
      <c r="AP35" s="1215">
        <v>0</v>
      </c>
      <c r="AQ35" s="1216">
        <v>0</v>
      </c>
      <c r="AR35" s="1214">
        <v>0</v>
      </c>
      <c r="AS35" s="1215">
        <v>0</v>
      </c>
      <c r="AT35" s="1216">
        <v>0</v>
      </c>
      <c r="AU35" s="1214">
        <v>0</v>
      </c>
      <c r="AV35" s="1215">
        <v>0</v>
      </c>
      <c r="AW35" s="1216">
        <v>0</v>
      </c>
      <c r="AX35" s="1214">
        <v>0</v>
      </c>
      <c r="AY35" s="1215">
        <v>0</v>
      </c>
      <c r="AZ35" s="1216">
        <v>0</v>
      </c>
      <c r="BA35" s="1214">
        <v>7481.6710000000003</v>
      </c>
      <c r="BB35" s="1215">
        <v>879.13448090371162</v>
      </c>
      <c r="BC35" s="1217">
        <v>10750.294</v>
      </c>
      <c r="BD35" s="1212"/>
      <c r="BE35" s="1212"/>
    </row>
    <row r="36" spans="1:57" s="1207" customFormat="1">
      <c r="A36" s="1213" t="s">
        <v>787</v>
      </c>
      <c r="B36" s="1214">
        <v>433052.64299999998</v>
      </c>
      <c r="C36" s="1216">
        <v>2093.5467993544917</v>
      </c>
      <c r="D36" s="1216">
        <v>440836.451</v>
      </c>
      <c r="E36" s="1214">
        <v>0</v>
      </c>
      <c r="F36" s="1216">
        <v>0</v>
      </c>
      <c r="G36" s="1216">
        <v>0</v>
      </c>
      <c r="H36" s="1214">
        <v>370328.71399999998</v>
      </c>
      <c r="I36" s="1216">
        <v>573.4335664335664</v>
      </c>
      <c r="J36" s="1216">
        <v>372460.74099999998</v>
      </c>
      <c r="K36" s="1214">
        <v>0</v>
      </c>
      <c r="L36" s="1216">
        <v>0</v>
      </c>
      <c r="M36" s="1216">
        <v>0</v>
      </c>
      <c r="N36" s="1214">
        <v>934.36099999999999</v>
      </c>
      <c r="O36" s="1216">
        <v>21.672404518558366</v>
      </c>
      <c r="P36" s="1216">
        <v>1014.94</v>
      </c>
      <c r="Q36" s="1214">
        <v>229.411</v>
      </c>
      <c r="R36" s="1216">
        <v>61.615653577192035</v>
      </c>
      <c r="S36" s="1216">
        <v>458.49900000000002</v>
      </c>
      <c r="T36" s="1214">
        <v>125.167</v>
      </c>
      <c r="U36" s="1216">
        <v>87.405056481979557</v>
      </c>
      <c r="V36" s="1216">
        <v>450.14</v>
      </c>
      <c r="W36" s="1214">
        <v>37.396999999999998</v>
      </c>
      <c r="X36" s="1216">
        <v>122.25443786982248</v>
      </c>
      <c r="Y36" s="1216">
        <v>491.94</v>
      </c>
      <c r="Z36" s="1214">
        <v>0</v>
      </c>
      <c r="AA36" s="1216">
        <v>0</v>
      </c>
      <c r="AB36" s="1216">
        <v>0</v>
      </c>
      <c r="AC36" s="1214">
        <v>0</v>
      </c>
      <c r="AD36" s="1216">
        <v>0</v>
      </c>
      <c r="AE36" s="1216">
        <v>0</v>
      </c>
      <c r="AF36" s="1214">
        <v>0</v>
      </c>
      <c r="AG36" s="1216">
        <v>0</v>
      </c>
      <c r="AH36" s="1216">
        <v>0</v>
      </c>
      <c r="AI36" s="1214">
        <v>0</v>
      </c>
      <c r="AJ36" s="1216">
        <v>0</v>
      </c>
      <c r="AK36" s="1216">
        <v>0</v>
      </c>
      <c r="AL36" s="1214">
        <v>0</v>
      </c>
      <c r="AM36" s="1216">
        <v>0</v>
      </c>
      <c r="AN36" s="1216">
        <v>0</v>
      </c>
      <c r="AO36" s="1214">
        <v>0</v>
      </c>
      <c r="AP36" s="1216">
        <v>0</v>
      </c>
      <c r="AQ36" s="1216">
        <v>0</v>
      </c>
      <c r="AR36" s="1214">
        <v>0</v>
      </c>
      <c r="AS36" s="1216">
        <v>0</v>
      </c>
      <c r="AT36" s="1216">
        <v>0</v>
      </c>
      <c r="AU36" s="1214">
        <v>0</v>
      </c>
      <c r="AV36" s="1216">
        <v>0</v>
      </c>
      <c r="AW36" s="1216">
        <v>0</v>
      </c>
      <c r="AX36" s="1214">
        <v>0</v>
      </c>
      <c r="AY36" s="1216">
        <v>0</v>
      </c>
      <c r="AZ36" s="1216">
        <v>0</v>
      </c>
      <c r="BA36" s="1214">
        <v>804707.696</v>
      </c>
      <c r="BB36" s="1216">
        <v>2959.9287251210326</v>
      </c>
      <c r="BC36" s="1217">
        <v>815712.71200000006</v>
      </c>
      <c r="BD36" s="1212"/>
      <c r="BE36" s="1212"/>
    </row>
    <row r="37" spans="1:57" s="1207" customFormat="1">
      <c r="A37" s="1213" t="s">
        <v>124</v>
      </c>
      <c r="B37" s="1214">
        <v>1771.8610000000001</v>
      </c>
      <c r="C37" s="1216">
        <v>386.05379236148468</v>
      </c>
      <c r="D37" s="1216">
        <v>3207.21</v>
      </c>
      <c r="E37" s="1214">
        <v>0</v>
      </c>
      <c r="F37" s="1216">
        <v>97.48144163528778</v>
      </c>
      <c r="G37" s="1216">
        <v>362.43599999999998</v>
      </c>
      <c r="H37" s="1214">
        <v>79722.356</v>
      </c>
      <c r="I37" s="1216">
        <v>10284.439752555138</v>
      </c>
      <c r="J37" s="1216">
        <v>117959.90399999999</v>
      </c>
      <c r="K37" s="1214">
        <v>0</v>
      </c>
      <c r="L37" s="1216">
        <v>2.8827326519634213</v>
      </c>
      <c r="M37" s="1216">
        <v>10.718</v>
      </c>
      <c r="N37" s="1214">
        <v>3788.4549999999999</v>
      </c>
      <c r="O37" s="1216">
        <v>889.68450779989246</v>
      </c>
      <c r="P37" s="1216">
        <v>7096.3029999999999</v>
      </c>
      <c r="Q37" s="1214">
        <v>1244.73</v>
      </c>
      <c r="R37" s="1216">
        <v>610.68827326519636</v>
      </c>
      <c r="S37" s="1216">
        <v>3515.27</v>
      </c>
      <c r="T37" s="1214">
        <v>0</v>
      </c>
      <c r="U37" s="1216">
        <v>0</v>
      </c>
      <c r="V37" s="1216">
        <v>0</v>
      </c>
      <c r="W37" s="1214">
        <v>4704.3779999999997</v>
      </c>
      <c r="X37" s="1216">
        <v>904.98413125336208</v>
      </c>
      <c r="Y37" s="1216">
        <v>8069.1090000000004</v>
      </c>
      <c r="Z37" s="1214">
        <v>0</v>
      </c>
      <c r="AA37" s="1216">
        <v>0</v>
      </c>
      <c r="AB37" s="1216">
        <v>0</v>
      </c>
      <c r="AC37" s="1214">
        <v>0</v>
      </c>
      <c r="AD37" s="1216">
        <v>0</v>
      </c>
      <c r="AE37" s="1216">
        <v>0</v>
      </c>
      <c r="AF37" s="1214">
        <v>0</v>
      </c>
      <c r="AG37" s="1216">
        <v>0</v>
      </c>
      <c r="AH37" s="1216">
        <v>0</v>
      </c>
      <c r="AI37" s="1214">
        <v>0</v>
      </c>
      <c r="AJ37" s="1216">
        <v>0</v>
      </c>
      <c r="AK37" s="1216">
        <v>0</v>
      </c>
      <c r="AL37" s="1214">
        <v>0</v>
      </c>
      <c r="AM37" s="1216">
        <v>0</v>
      </c>
      <c r="AN37" s="1216">
        <v>0</v>
      </c>
      <c r="AO37" s="1214">
        <v>0</v>
      </c>
      <c r="AP37" s="1216">
        <v>0</v>
      </c>
      <c r="AQ37" s="1216">
        <v>0</v>
      </c>
      <c r="AR37" s="1214">
        <v>0</v>
      </c>
      <c r="AS37" s="1216">
        <v>0</v>
      </c>
      <c r="AT37" s="1216">
        <v>0</v>
      </c>
      <c r="AU37" s="1214">
        <v>0</v>
      </c>
      <c r="AV37" s="1216">
        <v>0</v>
      </c>
      <c r="AW37" s="1216">
        <v>0</v>
      </c>
      <c r="AX37" s="1214">
        <v>0</v>
      </c>
      <c r="AY37" s="1216">
        <v>0</v>
      </c>
      <c r="AZ37" s="1216">
        <v>0</v>
      </c>
      <c r="BA37" s="1214">
        <v>91231.782999999996</v>
      </c>
      <c r="BB37" s="1216">
        <v>13176.215707369553</v>
      </c>
      <c r="BC37" s="1217">
        <v>140220.95300000001</v>
      </c>
      <c r="BD37" s="1212"/>
      <c r="BE37" s="1212"/>
    </row>
    <row r="38" spans="1:57" s="1207" customFormat="1">
      <c r="A38" s="1213" t="s">
        <v>134</v>
      </c>
      <c r="B38" s="1214">
        <v>2928685.0129999998</v>
      </c>
      <c r="C38" s="1216">
        <v>6203.9185045723516</v>
      </c>
      <c r="D38" s="1216">
        <v>2951751.1830000002</v>
      </c>
      <c r="E38" s="1214">
        <v>1514.135</v>
      </c>
      <c r="F38" s="1216">
        <v>30.97902097902098</v>
      </c>
      <c r="G38" s="1216">
        <v>1629.3150000000001</v>
      </c>
      <c r="H38" s="1214">
        <v>6032856.5939999996</v>
      </c>
      <c r="I38" s="1216">
        <v>15892.671059709523</v>
      </c>
      <c r="J38" s="1216">
        <v>6091945.5449999999</v>
      </c>
      <c r="K38" s="1214">
        <v>202805.65400000001</v>
      </c>
      <c r="L38" s="1216">
        <v>244.72673480365788</v>
      </c>
      <c r="M38" s="1216">
        <v>203715.549</v>
      </c>
      <c r="N38" s="1214">
        <v>9052.9609999999993</v>
      </c>
      <c r="O38" s="1216">
        <v>409.00080688542226</v>
      </c>
      <c r="P38" s="1216">
        <v>10573.627</v>
      </c>
      <c r="Q38" s="1214">
        <v>1726605.051</v>
      </c>
      <c r="R38" s="1216">
        <v>5526.784830554061</v>
      </c>
      <c r="S38" s="1216">
        <v>1747153.638</v>
      </c>
      <c r="T38" s="1214">
        <v>0</v>
      </c>
      <c r="U38" s="1216">
        <v>0</v>
      </c>
      <c r="V38" s="1216">
        <v>0</v>
      </c>
      <c r="W38" s="1214">
        <v>851451.39399999997</v>
      </c>
      <c r="X38" s="1216">
        <v>794.3975255513717</v>
      </c>
      <c r="Y38" s="1216">
        <v>854404.96499999997</v>
      </c>
      <c r="Z38" s="1214">
        <v>9014457.5620000008</v>
      </c>
      <c r="AA38" s="1216">
        <v>954.47337278106511</v>
      </c>
      <c r="AB38" s="1216">
        <v>9018006.2939999998</v>
      </c>
      <c r="AC38" s="1214">
        <v>510.16399999999999</v>
      </c>
      <c r="AD38" s="1216">
        <v>90.5</v>
      </c>
      <c r="AE38" s="1216">
        <v>846.64400000000001</v>
      </c>
      <c r="AF38" s="1214">
        <v>2465.154</v>
      </c>
      <c r="AG38" s="1216">
        <v>0</v>
      </c>
      <c r="AH38" s="1216">
        <v>2465.154</v>
      </c>
      <c r="AI38" s="1214">
        <v>0</v>
      </c>
      <c r="AJ38" s="1216">
        <v>404.17805271651423</v>
      </c>
      <c r="AK38" s="1216">
        <v>1502.7339999999999</v>
      </c>
      <c r="AL38" s="1214">
        <v>0</v>
      </c>
      <c r="AM38" s="1216">
        <v>0</v>
      </c>
      <c r="AN38" s="1216">
        <v>0</v>
      </c>
      <c r="AO38" s="1214">
        <v>6445.2259999999997</v>
      </c>
      <c r="AP38" s="1216">
        <v>0</v>
      </c>
      <c r="AQ38" s="1216">
        <v>6445.2259999999997</v>
      </c>
      <c r="AR38" s="1214">
        <v>0</v>
      </c>
      <c r="AS38" s="1216">
        <v>0</v>
      </c>
      <c r="AT38" s="1216">
        <v>0</v>
      </c>
      <c r="AU38" s="1214">
        <v>0</v>
      </c>
      <c r="AV38" s="1216">
        <v>0</v>
      </c>
      <c r="AW38" s="1216">
        <v>0</v>
      </c>
      <c r="AX38" s="1214">
        <v>0</v>
      </c>
      <c r="AY38" s="1216">
        <v>0</v>
      </c>
      <c r="AZ38" s="1216">
        <v>0</v>
      </c>
      <c r="BA38" s="1214">
        <v>20776848.912</v>
      </c>
      <c r="BB38" s="1216">
        <v>30551.631253362022</v>
      </c>
      <c r="BC38" s="1217">
        <v>20890439.877999999</v>
      </c>
      <c r="BD38" s="1212"/>
      <c r="BE38" s="1212"/>
    </row>
    <row r="39" spans="1:57" s="1207" customFormat="1">
      <c r="A39" s="1213" t="s">
        <v>707</v>
      </c>
      <c r="B39" s="1214">
        <v>451.94799999999998</v>
      </c>
      <c r="C39" s="1216">
        <v>0</v>
      </c>
      <c r="D39" s="1216">
        <v>451.94799999999998</v>
      </c>
      <c r="E39" s="1214">
        <v>0</v>
      </c>
      <c r="F39" s="1216">
        <v>0</v>
      </c>
      <c r="G39" s="1216">
        <v>0</v>
      </c>
      <c r="H39" s="1214">
        <v>134.392</v>
      </c>
      <c r="I39" s="1216">
        <v>1.2856374394835934</v>
      </c>
      <c r="J39" s="1216">
        <v>139.172</v>
      </c>
      <c r="K39" s="1214">
        <v>0</v>
      </c>
      <c r="L39" s="1216">
        <v>0</v>
      </c>
      <c r="M39" s="1216">
        <v>0</v>
      </c>
      <c r="N39" s="1214">
        <v>0</v>
      </c>
      <c r="O39" s="1216">
        <v>0</v>
      </c>
      <c r="P39" s="1216">
        <v>0</v>
      </c>
      <c r="Q39" s="1214">
        <v>1449.96</v>
      </c>
      <c r="R39" s="1216">
        <v>6.6646046261430874</v>
      </c>
      <c r="S39" s="1216">
        <v>1474.74</v>
      </c>
      <c r="T39" s="1214">
        <v>0</v>
      </c>
      <c r="U39" s="1216">
        <v>0</v>
      </c>
      <c r="V39" s="1216">
        <v>0</v>
      </c>
      <c r="W39" s="1214">
        <v>157.047</v>
      </c>
      <c r="X39" s="1216">
        <v>0.32947821409359873</v>
      </c>
      <c r="Y39" s="1216">
        <v>158.273</v>
      </c>
      <c r="Z39" s="1214">
        <v>0</v>
      </c>
      <c r="AA39" s="1216">
        <v>0</v>
      </c>
      <c r="AB39" s="1216">
        <v>0</v>
      </c>
      <c r="AC39" s="1214">
        <v>0</v>
      </c>
      <c r="AD39" s="1216">
        <v>0</v>
      </c>
      <c r="AE39" s="1216">
        <v>0</v>
      </c>
      <c r="AF39" s="1214">
        <v>0</v>
      </c>
      <c r="AG39" s="1216">
        <v>0</v>
      </c>
      <c r="AH39" s="1216">
        <v>0</v>
      </c>
      <c r="AI39" s="1214">
        <v>0</v>
      </c>
      <c r="AJ39" s="1216">
        <v>0</v>
      </c>
      <c r="AK39" s="1216">
        <v>0</v>
      </c>
      <c r="AL39" s="1214">
        <v>0</v>
      </c>
      <c r="AM39" s="1216">
        <v>0</v>
      </c>
      <c r="AN39" s="1216">
        <v>0</v>
      </c>
      <c r="AO39" s="1214">
        <v>0</v>
      </c>
      <c r="AP39" s="1216">
        <v>0</v>
      </c>
      <c r="AQ39" s="1216">
        <v>0</v>
      </c>
      <c r="AR39" s="1214">
        <v>0</v>
      </c>
      <c r="AS39" s="1216">
        <v>0</v>
      </c>
      <c r="AT39" s="1216">
        <v>0</v>
      </c>
      <c r="AU39" s="1214">
        <v>0</v>
      </c>
      <c r="AV39" s="1216">
        <v>0</v>
      </c>
      <c r="AW39" s="1216">
        <v>0</v>
      </c>
      <c r="AX39" s="1214">
        <v>0</v>
      </c>
      <c r="AY39" s="1216">
        <v>0</v>
      </c>
      <c r="AZ39" s="1216">
        <v>0</v>
      </c>
      <c r="BA39" s="1214">
        <v>2193.3490000000002</v>
      </c>
      <c r="BB39" s="1216">
        <v>8.2799892415277032</v>
      </c>
      <c r="BC39" s="1217">
        <v>2224.134</v>
      </c>
      <c r="BD39" s="1212"/>
      <c r="BE39" s="1212"/>
    </row>
    <row r="40" spans="1:57" s="1207" customFormat="1">
      <c r="A40" s="1213" t="s">
        <v>788</v>
      </c>
      <c r="B40" s="1214">
        <v>51289.417000000001</v>
      </c>
      <c r="C40" s="1216">
        <v>4694.5790747713827</v>
      </c>
      <c r="D40" s="1216">
        <v>68743.861999999994</v>
      </c>
      <c r="E40" s="1214">
        <v>0</v>
      </c>
      <c r="F40" s="1216">
        <v>14.702797202797203</v>
      </c>
      <c r="G40" s="1216">
        <v>54.664999999999999</v>
      </c>
      <c r="H40" s="1214">
        <v>8990.8320000000003</v>
      </c>
      <c r="I40" s="1216">
        <v>13455.115922539</v>
      </c>
      <c r="J40" s="1216">
        <v>59016.953000000001</v>
      </c>
      <c r="K40" s="1214">
        <v>380.95600000000002</v>
      </c>
      <c r="L40" s="1216">
        <v>3.2751479289940826</v>
      </c>
      <c r="M40" s="1216">
        <v>393.13400000000001</v>
      </c>
      <c r="N40" s="1214">
        <v>3572.384</v>
      </c>
      <c r="O40" s="1216">
        <v>252.47283485745024</v>
      </c>
      <c r="P40" s="1216">
        <v>4511.0789999999997</v>
      </c>
      <c r="Q40" s="1214">
        <v>30536.745999999999</v>
      </c>
      <c r="R40" s="1216">
        <v>2318.7041420118339</v>
      </c>
      <c r="S40" s="1216">
        <v>39157.688999999998</v>
      </c>
      <c r="T40" s="1214">
        <v>0</v>
      </c>
      <c r="U40" s="1216">
        <v>0</v>
      </c>
      <c r="V40" s="1216">
        <v>0</v>
      </c>
      <c r="W40" s="1214">
        <v>1736.788</v>
      </c>
      <c r="X40" s="1216">
        <v>536.06105433028506</v>
      </c>
      <c r="Y40" s="1216">
        <v>3729.864</v>
      </c>
      <c r="Z40" s="1214">
        <v>0</v>
      </c>
      <c r="AA40" s="1216">
        <v>0</v>
      </c>
      <c r="AB40" s="1216">
        <v>0</v>
      </c>
      <c r="AC40" s="1214">
        <v>0</v>
      </c>
      <c r="AD40" s="1216">
        <v>0</v>
      </c>
      <c r="AE40" s="1216">
        <v>0</v>
      </c>
      <c r="AF40" s="1214">
        <v>0</v>
      </c>
      <c r="AG40" s="1216">
        <v>0</v>
      </c>
      <c r="AH40" s="1216">
        <v>0</v>
      </c>
      <c r="AI40" s="1214">
        <v>0</v>
      </c>
      <c r="AJ40" s="1216">
        <v>25.802582033351264</v>
      </c>
      <c r="AK40" s="1216">
        <v>95.933999999999997</v>
      </c>
      <c r="AL40" s="1214">
        <v>0</v>
      </c>
      <c r="AM40" s="1216">
        <v>0</v>
      </c>
      <c r="AN40" s="1216">
        <v>0</v>
      </c>
      <c r="AO40" s="1214">
        <v>0</v>
      </c>
      <c r="AP40" s="1216">
        <v>0</v>
      </c>
      <c r="AQ40" s="1216">
        <v>0</v>
      </c>
      <c r="AR40" s="1214">
        <v>0</v>
      </c>
      <c r="AS40" s="1216">
        <v>0</v>
      </c>
      <c r="AT40" s="1216">
        <v>0</v>
      </c>
      <c r="AU40" s="1214">
        <v>0</v>
      </c>
      <c r="AV40" s="1216">
        <v>0</v>
      </c>
      <c r="AW40" s="1216">
        <v>0</v>
      </c>
      <c r="AX40" s="1214">
        <v>0</v>
      </c>
      <c r="AY40" s="1216">
        <v>0</v>
      </c>
      <c r="AZ40" s="1216">
        <v>0</v>
      </c>
      <c r="BA40" s="1214">
        <v>96507.126000000004</v>
      </c>
      <c r="BB40" s="1216">
        <v>21300.714631522325</v>
      </c>
      <c r="BC40" s="1217">
        <v>175703.18299999999</v>
      </c>
      <c r="BD40" s="1212"/>
      <c r="BE40" s="1212"/>
    </row>
    <row r="41" spans="1:57" s="1207" customFormat="1">
      <c r="A41" s="1213" t="s">
        <v>789</v>
      </c>
      <c r="B41" s="1214">
        <v>1048.443</v>
      </c>
      <c r="C41" s="1216">
        <v>1262.4644970414201</v>
      </c>
      <c r="D41" s="1216">
        <v>5742.2870000000003</v>
      </c>
      <c r="E41" s="1214">
        <v>0</v>
      </c>
      <c r="F41" s="1216">
        <v>585.00000000000011</v>
      </c>
      <c r="G41" s="1216">
        <v>2175.0300000000002</v>
      </c>
      <c r="H41" s="1214">
        <v>1967.6659999999999</v>
      </c>
      <c r="I41" s="1216">
        <v>2136.6269499731038</v>
      </c>
      <c r="J41" s="1216">
        <v>9911.6450000000004</v>
      </c>
      <c r="K41" s="1214">
        <v>380</v>
      </c>
      <c r="L41" s="1216">
        <v>50</v>
      </c>
      <c r="M41" s="1216">
        <v>565.9</v>
      </c>
      <c r="N41" s="1214">
        <v>178</v>
      </c>
      <c r="O41" s="1216">
        <v>410.00000000000006</v>
      </c>
      <c r="P41" s="1216">
        <v>1702.38</v>
      </c>
      <c r="Q41" s="1214">
        <v>2682.7139999999999</v>
      </c>
      <c r="R41" s="1216">
        <v>642.55917159763305</v>
      </c>
      <c r="S41" s="1216">
        <v>5071.7489999999998</v>
      </c>
      <c r="T41" s="1214">
        <v>0</v>
      </c>
      <c r="U41" s="1216">
        <v>0</v>
      </c>
      <c r="V41" s="1216">
        <v>0</v>
      </c>
      <c r="W41" s="1214">
        <v>0</v>
      </c>
      <c r="X41" s="1216">
        <v>102.64792899408283</v>
      </c>
      <c r="Y41" s="1216">
        <v>381.64499999999998</v>
      </c>
      <c r="Z41" s="1214">
        <v>0</v>
      </c>
      <c r="AA41" s="1216">
        <v>0</v>
      </c>
      <c r="AB41" s="1216">
        <v>0</v>
      </c>
      <c r="AC41" s="1214">
        <v>0</v>
      </c>
      <c r="AD41" s="1216">
        <v>26.857450242065624</v>
      </c>
      <c r="AE41" s="1216">
        <v>99.855999999999995</v>
      </c>
      <c r="AF41" s="1214">
        <v>0</v>
      </c>
      <c r="AG41" s="1216">
        <v>0</v>
      </c>
      <c r="AH41" s="1216">
        <v>0</v>
      </c>
      <c r="AI41" s="1214">
        <v>0</v>
      </c>
      <c r="AJ41" s="1216">
        <v>0</v>
      </c>
      <c r="AK41" s="1216">
        <v>0</v>
      </c>
      <c r="AL41" s="1214">
        <v>0</v>
      </c>
      <c r="AM41" s="1216">
        <v>0</v>
      </c>
      <c r="AN41" s="1216">
        <v>0</v>
      </c>
      <c r="AO41" s="1214">
        <v>0</v>
      </c>
      <c r="AP41" s="1216">
        <v>0</v>
      </c>
      <c r="AQ41" s="1216">
        <v>0</v>
      </c>
      <c r="AR41" s="1214">
        <v>0</v>
      </c>
      <c r="AS41" s="1216">
        <v>0</v>
      </c>
      <c r="AT41" s="1216">
        <v>0</v>
      </c>
      <c r="AU41" s="1214">
        <v>0</v>
      </c>
      <c r="AV41" s="1216">
        <v>0</v>
      </c>
      <c r="AW41" s="1216">
        <v>0</v>
      </c>
      <c r="AX41" s="1214">
        <v>0</v>
      </c>
      <c r="AY41" s="1216">
        <v>0</v>
      </c>
      <c r="AZ41" s="1216">
        <v>0</v>
      </c>
      <c r="BA41" s="1214">
        <v>6256.8239999999996</v>
      </c>
      <c r="BB41" s="1216">
        <v>5216.1562668101133</v>
      </c>
      <c r="BC41" s="1217">
        <v>25650.493999999999</v>
      </c>
      <c r="BD41" s="1212"/>
      <c r="BE41" s="1212"/>
    </row>
    <row r="42" spans="1:57" s="1207" customFormat="1">
      <c r="A42" s="1213" t="s">
        <v>1111</v>
      </c>
      <c r="B42" s="1214">
        <v>18048.723000000002</v>
      </c>
      <c r="C42" s="1216">
        <v>489.06132329209248</v>
      </c>
      <c r="D42" s="1216">
        <v>19867.053</v>
      </c>
      <c r="E42" s="1214">
        <v>0</v>
      </c>
      <c r="F42" s="1216">
        <v>0</v>
      </c>
      <c r="G42" s="1216">
        <v>0</v>
      </c>
      <c r="H42" s="1214">
        <v>591.38</v>
      </c>
      <c r="I42" s="1216">
        <v>29.557557826788596</v>
      </c>
      <c r="J42" s="1216">
        <v>701.27499999999998</v>
      </c>
      <c r="K42" s="1214">
        <v>0</v>
      </c>
      <c r="L42" s="1216">
        <v>55.208176438945671</v>
      </c>
      <c r="M42" s="1216">
        <v>205.26400000000001</v>
      </c>
      <c r="N42" s="1214">
        <v>0</v>
      </c>
      <c r="O42" s="1216">
        <v>0</v>
      </c>
      <c r="P42" s="1216">
        <v>0</v>
      </c>
      <c r="Q42" s="1214">
        <v>323.38900000000001</v>
      </c>
      <c r="R42" s="1216">
        <v>623.99327595481441</v>
      </c>
      <c r="S42" s="1216">
        <v>2643.3969999999999</v>
      </c>
      <c r="T42" s="1214">
        <v>0</v>
      </c>
      <c r="U42" s="1216">
        <v>0</v>
      </c>
      <c r="V42" s="1216">
        <v>0</v>
      </c>
      <c r="W42" s="1214">
        <v>0</v>
      </c>
      <c r="X42" s="1216">
        <v>0</v>
      </c>
      <c r="Y42" s="1216">
        <v>0</v>
      </c>
      <c r="Z42" s="1214">
        <v>0</v>
      </c>
      <c r="AA42" s="1216">
        <v>0</v>
      </c>
      <c r="AB42" s="1216">
        <v>0</v>
      </c>
      <c r="AC42" s="1214">
        <v>133.97</v>
      </c>
      <c r="AD42" s="1216">
        <v>0</v>
      </c>
      <c r="AE42" s="1216">
        <v>133.97</v>
      </c>
      <c r="AF42" s="1214">
        <v>0</v>
      </c>
      <c r="AG42" s="1216">
        <v>0</v>
      </c>
      <c r="AH42" s="1216">
        <v>0</v>
      </c>
      <c r="AI42" s="1214">
        <v>0</v>
      </c>
      <c r="AJ42" s="1216">
        <v>0</v>
      </c>
      <c r="AK42" s="1216">
        <v>0</v>
      </c>
      <c r="AL42" s="1214">
        <v>0</v>
      </c>
      <c r="AM42" s="1216">
        <v>0</v>
      </c>
      <c r="AN42" s="1216">
        <v>0</v>
      </c>
      <c r="AO42" s="1214">
        <v>0</v>
      </c>
      <c r="AP42" s="1216">
        <v>0</v>
      </c>
      <c r="AQ42" s="1216">
        <v>0</v>
      </c>
      <c r="AR42" s="1214">
        <v>0</v>
      </c>
      <c r="AS42" s="1216">
        <v>0</v>
      </c>
      <c r="AT42" s="1216">
        <v>0</v>
      </c>
      <c r="AU42" s="1214">
        <v>0</v>
      </c>
      <c r="AV42" s="1216">
        <v>0</v>
      </c>
      <c r="AW42" s="1216">
        <v>0</v>
      </c>
      <c r="AX42" s="1214">
        <v>0</v>
      </c>
      <c r="AY42" s="1216">
        <v>0</v>
      </c>
      <c r="AZ42" s="1216">
        <v>0</v>
      </c>
      <c r="BA42" s="1214">
        <v>19097.463</v>
      </c>
      <c r="BB42" s="1216">
        <v>1197.8208714362559</v>
      </c>
      <c r="BC42" s="1217">
        <v>23550.960999999999</v>
      </c>
      <c r="BD42" s="1212"/>
      <c r="BE42" s="1212"/>
    </row>
    <row r="43" spans="1:57" s="1207" customFormat="1">
      <c r="A43" s="1218" t="s">
        <v>1112</v>
      </c>
      <c r="B43" s="1219">
        <v>118912.386</v>
      </c>
      <c r="C43" s="1220">
        <v>2854.1516944593868</v>
      </c>
      <c r="D43" s="1221">
        <v>129524.122</v>
      </c>
      <c r="E43" s="1219">
        <v>8.4700000000000006</v>
      </c>
      <c r="F43" s="1220">
        <v>0.14254975793437333</v>
      </c>
      <c r="G43" s="1221">
        <v>9.0009999999999994</v>
      </c>
      <c r="H43" s="1219">
        <v>448205.51699999999</v>
      </c>
      <c r="I43" s="1220">
        <v>12985.091447014524</v>
      </c>
      <c r="J43" s="1221">
        <v>496484.087</v>
      </c>
      <c r="K43" s="1219">
        <v>12926.460999999999</v>
      </c>
      <c r="L43" s="1220">
        <v>7.5379236148466919</v>
      </c>
      <c r="M43" s="1221">
        <v>12954.486999999999</v>
      </c>
      <c r="N43" s="1219">
        <v>19227.819</v>
      </c>
      <c r="O43" s="1220">
        <v>367.0615922538999</v>
      </c>
      <c r="P43" s="1221">
        <v>20592.554</v>
      </c>
      <c r="Q43" s="1219">
        <v>85495.92</v>
      </c>
      <c r="R43" s="1220">
        <v>305.02770306616463</v>
      </c>
      <c r="S43" s="1221">
        <v>86630.013999999996</v>
      </c>
      <c r="T43" s="1219">
        <v>78.944000000000003</v>
      </c>
      <c r="U43" s="1220">
        <v>24.277837547068316</v>
      </c>
      <c r="V43" s="1221">
        <v>169.21</v>
      </c>
      <c r="W43" s="1219">
        <v>48861.587</v>
      </c>
      <c r="X43" s="1220">
        <v>370.67159763313606</v>
      </c>
      <c r="Y43" s="1221">
        <v>50239.745000000003</v>
      </c>
      <c r="Z43" s="1219">
        <v>2597870.0830000001</v>
      </c>
      <c r="AA43" s="1220">
        <v>3.5578267885960195</v>
      </c>
      <c r="AB43" s="1221">
        <v>2597883.3119999999</v>
      </c>
      <c r="AC43" s="1219">
        <v>0</v>
      </c>
      <c r="AD43" s="1220">
        <v>0</v>
      </c>
      <c r="AE43" s="1221">
        <v>0</v>
      </c>
      <c r="AF43" s="1219">
        <v>973.93700000000001</v>
      </c>
      <c r="AG43" s="1220">
        <v>0</v>
      </c>
      <c r="AH43" s="1221">
        <v>973.93700000000001</v>
      </c>
      <c r="AI43" s="1219">
        <v>0</v>
      </c>
      <c r="AJ43" s="1220">
        <v>0</v>
      </c>
      <c r="AK43" s="1221">
        <v>0</v>
      </c>
      <c r="AL43" s="1219">
        <v>0</v>
      </c>
      <c r="AM43" s="1220">
        <v>0</v>
      </c>
      <c r="AN43" s="1221">
        <v>0</v>
      </c>
      <c r="AO43" s="1219">
        <v>1725.482</v>
      </c>
      <c r="AP43" s="1220">
        <v>0</v>
      </c>
      <c r="AQ43" s="1221">
        <v>1725.482</v>
      </c>
      <c r="AR43" s="1219">
        <v>0</v>
      </c>
      <c r="AS43" s="1220">
        <v>0</v>
      </c>
      <c r="AT43" s="1221">
        <v>0</v>
      </c>
      <c r="AU43" s="1219">
        <v>0</v>
      </c>
      <c r="AV43" s="1220">
        <v>0</v>
      </c>
      <c r="AW43" s="1221">
        <v>0</v>
      </c>
      <c r="AX43" s="1219">
        <v>0</v>
      </c>
      <c r="AY43" s="1220">
        <v>0</v>
      </c>
      <c r="AZ43" s="1221">
        <v>0</v>
      </c>
      <c r="BA43" s="1219">
        <v>3334286.61</v>
      </c>
      <c r="BB43" s="1220">
        <v>16917.521247982786</v>
      </c>
      <c r="BC43" s="1221">
        <v>3397185.9539999999</v>
      </c>
      <c r="BD43" s="1212"/>
      <c r="BE43" s="1212"/>
    </row>
    <row r="44" spans="1:57" s="1207" customFormat="1">
      <c r="A44" s="1213" t="s">
        <v>1104</v>
      </c>
      <c r="B44" s="1214">
        <v>592.13400000000001</v>
      </c>
      <c r="C44" s="1216">
        <v>54.212748789671863</v>
      </c>
      <c r="D44" s="1216">
        <v>793.69799999999998</v>
      </c>
      <c r="E44" s="1214">
        <v>8.4689999999999994</v>
      </c>
      <c r="F44" s="1216">
        <v>0.1406670252824099</v>
      </c>
      <c r="G44" s="1216">
        <v>8.9920000000000009</v>
      </c>
      <c r="H44" s="1214">
        <v>8431.5139999999992</v>
      </c>
      <c r="I44" s="1216">
        <v>1113.4556213017752</v>
      </c>
      <c r="J44" s="1216">
        <v>12571.342000000001</v>
      </c>
      <c r="K44" s="1214">
        <v>84.456999999999994</v>
      </c>
      <c r="L44" s="1216">
        <v>7.5368477676169983</v>
      </c>
      <c r="M44" s="1216">
        <v>112.479</v>
      </c>
      <c r="N44" s="1214">
        <v>1245.309</v>
      </c>
      <c r="O44" s="1216">
        <v>14.610274341043571</v>
      </c>
      <c r="P44" s="1216">
        <v>1299.6300000000001</v>
      </c>
      <c r="Q44" s="1214">
        <v>240.738</v>
      </c>
      <c r="R44" s="1216">
        <v>47.372512103281338</v>
      </c>
      <c r="S44" s="1216">
        <v>416.86900000000003</v>
      </c>
      <c r="T44" s="1214">
        <v>0</v>
      </c>
      <c r="U44" s="1216">
        <v>0</v>
      </c>
      <c r="V44" s="1216">
        <v>0</v>
      </c>
      <c r="W44" s="1214">
        <v>51.963999999999999</v>
      </c>
      <c r="X44" s="1216">
        <v>4.6662183969876274</v>
      </c>
      <c r="Y44" s="1216">
        <v>69.313999999999993</v>
      </c>
      <c r="Z44" s="1214">
        <v>0</v>
      </c>
      <c r="AA44" s="1216">
        <v>0</v>
      </c>
      <c r="AB44" s="1216">
        <v>0</v>
      </c>
      <c r="AC44" s="1214">
        <v>0</v>
      </c>
      <c r="AD44" s="1216">
        <v>0</v>
      </c>
      <c r="AE44" s="1216">
        <v>0</v>
      </c>
      <c r="AF44" s="1214">
        <v>0</v>
      </c>
      <c r="AG44" s="1216">
        <v>0</v>
      </c>
      <c r="AH44" s="1216">
        <v>0</v>
      </c>
      <c r="AI44" s="1214">
        <v>0</v>
      </c>
      <c r="AJ44" s="1216">
        <v>0</v>
      </c>
      <c r="AK44" s="1216">
        <v>0</v>
      </c>
      <c r="AL44" s="1214">
        <v>0</v>
      </c>
      <c r="AM44" s="1216">
        <v>0</v>
      </c>
      <c r="AN44" s="1216">
        <v>0</v>
      </c>
      <c r="AO44" s="1214">
        <v>0</v>
      </c>
      <c r="AP44" s="1216">
        <v>0</v>
      </c>
      <c r="AQ44" s="1216">
        <v>0</v>
      </c>
      <c r="AR44" s="1214">
        <v>0</v>
      </c>
      <c r="AS44" s="1216">
        <v>0</v>
      </c>
      <c r="AT44" s="1216">
        <v>0</v>
      </c>
      <c r="AU44" s="1214">
        <v>0</v>
      </c>
      <c r="AV44" s="1216">
        <v>0</v>
      </c>
      <c r="AW44" s="1216">
        <v>0</v>
      </c>
      <c r="AX44" s="1214">
        <v>0</v>
      </c>
      <c r="AY44" s="1216">
        <v>0</v>
      </c>
      <c r="AZ44" s="1216">
        <v>0</v>
      </c>
      <c r="BA44" s="1214">
        <v>10654.588</v>
      </c>
      <c r="BB44" s="1216">
        <v>1241.9954276492738</v>
      </c>
      <c r="BC44" s="1217">
        <v>15272.328</v>
      </c>
      <c r="BD44" s="1212"/>
      <c r="BE44" s="1212"/>
    </row>
    <row r="45" spans="1:57" s="1207" customFormat="1">
      <c r="A45" s="1213" t="s">
        <v>787</v>
      </c>
      <c r="B45" s="1214">
        <v>17619.357</v>
      </c>
      <c r="C45" s="1216">
        <v>553.49838622915547</v>
      </c>
      <c r="D45" s="1216">
        <v>19677.263999999999</v>
      </c>
      <c r="E45" s="1214">
        <v>0</v>
      </c>
      <c r="F45" s="1216">
        <v>0</v>
      </c>
      <c r="G45" s="1216">
        <v>0</v>
      </c>
      <c r="H45" s="1214">
        <v>13009.701999999999</v>
      </c>
      <c r="I45" s="1216">
        <v>596.94916621839695</v>
      </c>
      <c r="J45" s="1216">
        <v>15229.16</v>
      </c>
      <c r="K45" s="1214">
        <v>0</v>
      </c>
      <c r="L45" s="1216">
        <v>0</v>
      </c>
      <c r="M45" s="1216">
        <v>0</v>
      </c>
      <c r="N45" s="1214">
        <v>231.79400000000001</v>
      </c>
      <c r="O45" s="1216">
        <v>20.543302850995158</v>
      </c>
      <c r="P45" s="1216">
        <v>308.17399999999998</v>
      </c>
      <c r="Q45" s="1214">
        <v>281.28300000000002</v>
      </c>
      <c r="R45" s="1216">
        <v>65.62183969876277</v>
      </c>
      <c r="S45" s="1216">
        <v>525.26499999999999</v>
      </c>
      <c r="T45" s="1214">
        <v>78.944000000000003</v>
      </c>
      <c r="U45" s="1216">
        <v>24.277837547068316</v>
      </c>
      <c r="V45" s="1216">
        <v>169.21</v>
      </c>
      <c r="W45" s="1214">
        <v>96.337000000000003</v>
      </c>
      <c r="X45" s="1216">
        <v>58.265196342119417</v>
      </c>
      <c r="Y45" s="1216">
        <v>312.96800000000002</v>
      </c>
      <c r="Z45" s="1214">
        <v>0</v>
      </c>
      <c r="AA45" s="1216">
        <v>0</v>
      </c>
      <c r="AB45" s="1216">
        <v>0</v>
      </c>
      <c r="AC45" s="1214">
        <v>0</v>
      </c>
      <c r="AD45" s="1216">
        <v>0</v>
      </c>
      <c r="AE45" s="1216">
        <v>0</v>
      </c>
      <c r="AF45" s="1214">
        <v>0</v>
      </c>
      <c r="AG45" s="1216">
        <v>0</v>
      </c>
      <c r="AH45" s="1216">
        <v>0</v>
      </c>
      <c r="AI45" s="1214">
        <v>0</v>
      </c>
      <c r="AJ45" s="1216">
        <v>0</v>
      </c>
      <c r="AK45" s="1216">
        <v>0</v>
      </c>
      <c r="AL45" s="1214">
        <v>0</v>
      </c>
      <c r="AM45" s="1216">
        <v>0</v>
      </c>
      <c r="AN45" s="1216">
        <v>0</v>
      </c>
      <c r="AO45" s="1214">
        <v>0</v>
      </c>
      <c r="AP45" s="1216">
        <v>0</v>
      </c>
      <c r="AQ45" s="1216">
        <v>0</v>
      </c>
      <c r="AR45" s="1214">
        <v>0</v>
      </c>
      <c r="AS45" s="1216">
        <v>0</v>
      </c>
      <c r="AT45" s="1216">
        <v>0</v>
      </c>
      <c r="AU45" s="1214">
        <v>0</v>
      </c>
      <c r="AV45" s="1216">
        <v>0</v>
      </c>
      <c r="AW45" s="1216">
        <v>0</v>
      </c>
      <c r="AX45" s="1214">
        <v>0</v>
      </c>
      <c r="AY45" s="1216">
        <v>0</v>
      </c>
      <c r="AZ45" s="1216">
        <v>0</v>
      </c>
      <c r="BA45" s="1214">
        <v>31317.419000000002</v>
      </c>
      <c r="BB45" s="1216">
        <v>1319.1565357719203</v>
      </c>
      <c r="BC45" s="1217">
        <v>36222.042999999998</v>
      </c>
      <c r="BD45" s="1212"/>
      <c r="BE45" s="1212"/>
    </row>
    <row r="46" spans="1:57" s="1207" customFormat="1">
      <c r="A46" s="1213" t="s">
        <v>124</v>
      </c>
      <c r="B46" s="1214">
        <v>17.760000000000002</v>
      </c>
      <c r="C46" s="1216">
        <v>6.9289940828402372</v>
      </c>
      <c r="D46" s="1216">
        <v>43.521999999999998</v>
      </c>
      <c r="E46" s="1214">
        <v>0</v>
      </c>
      <c r="F46" s="1216">
        <v>0</v>
      </c>
      <c r="G46" s="1216">
        <v>0</v>
      </c>
      <c r="H46" s="1214">
        <v>10071.43</v>
      </c>
      <c r="I46" s="1216">
        <v>2311.5672404518555</v>
      </c>
      <c r="J46" s="1216">
        <v>18665.838</v>
      </c>
      <c r="K46" s="1214">
        <v>0</v>
      </c>
      <c r="L46" s="1216">
        <v>0</v>
      </c>
      <c r="M46" s="1216">
        <v>0</v>
      </c>
      <c r="N46" s="1214">
        <v>462.78300000000002</v>
      </c>
      <c r="O46" s="1216">
        <v>46.908015061861214</v>
      </c>
      <c r="P46" s="1216">
        <v>637.18700000000001</v>
      </c>
      <c r="Q46" s="1214">
        <v>10.475</v>
      </c>
      <c r="R46" s="1216">
        <v>5.5564819795589022</v>
      </c>
      <c r="S46" s="1216">
        <v>31.135000000000002</v>
      </c>
      <c r="T46" s="1214">
        <v>0</v>
      </c>
      <c r="U46" s="1216">
        <v>0</v>
      </c>
      <c r="V46" s="1216">
        <v>0</v>
      </c>
      <c r="W46" s="1214">
        <v>328.596</v>
      </c>
      <c r="X46" s="1216">
        <v>7.7396449704142016</v>
      </c>
      <c r="Y46" s="1216">
        <v>357.37200000000001</v>
      </c>
      <c r="Z46" s="1214">
        <v>0</v>
      </c>
      <c r="AA46" s="1216">
        <v>0</v>
      </c>
      <c r="AB46" s="1216">
        <v>0</v>
      </c>
      <c r="AC46" s="1214">
        <v>0</v>
      </c>
      <c r="AD46" s="1216">
        <v>0</v>
      </c>
      <c r="AE46" s="1216">
        <v>0</v>
      </c>
      <c r="AF46" s="1214">
        <v>0</v>
      </c>
      <c r="AG46" s="1216">
        <v>0</v>
      </c>
      <c r="AH46" s="1216">
        <v>0</v>
      </c>
      <c r="AI46" s="1214">
        <v>0</v>
      </c>
      <c r="AJ46" s="1216">
        <v>0</v>
      </c>
      <c r="AK46" s="1216">
        <v>0</v>
      </c>
      <c r="AL46" s="1214">
        <v>0</v>
      </c>
      <c r="AM46" s="1216">
        <v>0</v>
      </c>
      <c r="AN46" s="1216">
        <v>0</v>
      </c>
      <c r="AO46" s="1214">
        <v>0</v>
      </c>
      <c r="AP46" s="1216">
        <v>0</v>
      </c>
      <c r="AQ46" s="1216">
        <v>0</v>
      </c>
      <c r="AR46" s="1214">
        <v>0</v>
      </c>
      <c r="AS46" s="1216">
        <v>0</v>
      </c>
      <c r="AT46" s="1216">
        <v>0</v>
      </c>
      <c r="AU46" s="1214">
        <v>0</v>
      </c>
      <c r="AV46" s="1216">
        <v>0</v>
      </c>
      <c r="AW46" s="1216">
        <v>0</v>
      </c>
      <c r="AX46" s="1214">
        <v>0</v>
      </c>
      <c r="AY46" s="1216">
        <v>0</v>
      </c>
      <c r="AZ46" s="1216">
        <v>0</v>
      </c>
      <c r="BA46" s="1214">
        <v>10891.046</v>
      </c>
      <c r="BB46" s="1216">
        <v>2378.7006455083379</v>
      </c>
      <c r="BC46" s="1217">
        <v>19735.056</v>
      </c>
      <c r="BD46" s="1212"/>
      <c r="BE46" s="1212"/>
    </row>
    <row r="47" spans="1:57" s="1207" customFormat="1">
      <c r="A47" s="1213" t="s">
        <v>134</v>
      </c>
      <c r="B47" s="1214">
        <v>88581.41</v>
      </c>
      <c r="C47" s="1216">
        <v>1723.6301775147931</v>
      </c>
      <c r="D47" s="1216">
        <v>94989.866999999998</v>
      </c>
      <c r="E47" s="1214">
        <v>0</v>
      </c>
      <c r="F47" s="1216">
        <v>0</v>
      </c>
      <c r="G47" s="1216">
        <v>0</v>
      </c>
      <c r="H47" s="1214">
        <v>414127.32500000001</v>
      </c>
      <c r="I47" s="1216">
        <v>8111.1713286713284</v>
      </c>
      <c r="J47" s="1216">
        <v>444284.66100000002</v>
      </c>
      <c r="K47" s="1214">
        <v>12842.003000000001</v>
      </c>
      <c r="L47" s="1216">
        <v>0</v>
      </c>
      <c r="M47" s="1216">
        <v>12842.003000000001</v>
      </c>
      <c r="N47" s="1214">
        <v>14406.21</v>
      </c>
      <c r="O47" s="1216">
        <v>0</v>
      </c>
      <c r="P47" s="1216">
        <v>14406.21</v>
      </c>
      <c r="Q47" s="1214">
        <v>84350.444000000003</v>
      </c>
      <c r="R47" s="1216">
        <v>86.696611081226479</v>
      </c>
      <c r="S47" s="1216">
        <v>84672.782999999996</v>
      </c>
      <c r="T47" s="1214">
        <v>0</v>
      </c>
      <c r="U47" s="1216">
        <v>0</v>
      </c>
      <c r="V47" s="1216">
        <v>0</v>
      </c>
      <c r="W47" s="1214">
        <v>47909.292000000001</v>
      </c>
      <c r="X47" s="1216">
        <v>300</v>
      </c>
      <c r="Y47" s="1216">
        <v>49024.692000000003</v>
      </c>
      <c r="Z47" s="1214">
        <v>2597870.0830000001</v>
      </c>
      <c r="AA47" s="1216">
        <v>3.5578267885960195</v>
      </c>
      <c r="AB47" s="1216">
        <v>2597883.3119999999</v>
      </c>
      <c r="AC47" s="1214">
        <v>0</v>
      </c>
      <c r="AD47" s="1216">
        <v>0</v>
      </c>
      <c r="AE47" s="1216">
        <v>0</v>
      </c>
      <c r="AF47" s="1214">
        <v>973.93700000000001</v>
      </c>
      <c r="AG47" s="1216">
        <v>0</v>
      </c>
      <c r="AH47" s="1216">
        <v>973.93700000000001</v>
      </c>
      <c r="AI47" s="1214">
        <v>0</v>
      </c>
      <c r="AJ47" s="1216">
        <v>0</v>
      </c>
      <c r="AK47" s="1216">
        <v>0</v>
      </c>
      <c r="AL47" s="1214">
        <v>0</v>
      </c>
      <c r="AM47" s="1216">
        <v>0</v>
      </c>
      <c r="AN47" s="1216">
        <v>0</v>
      </c>
      <c r="AO47" s="1214">
        <v>1725.482</v>
      </c>
      <c r="AP47" s="1216">
        <v>0</v>
      </c>
      <c r="AQ47" s="1216">
        <v>1725.482</v>
      </c>
      <c r="AR47" s="1214">
        <v>0</v>
      </c>
      <c r="AS47" s="1216">
        <v>0</v>
      </c>
      <c r="AT47" s="1216">
        <v>0</v>
      </c>
      <c r="AU47" s="1214">
        <v>0</v>
      </c>
      <c r="AV47" s="1216">
        <v>0</v>
      </c>
      <c r="AW47" s="1216">
        <v>0</v>
      </c>
      <c r="AX47" s="1214">
        <v>0</v>
      </c>
      <c r="AY47" s="1216">
        <v>0</v>
      </c>
      <c r="AZ47" s="1216">
        <v>0</v>
      </c>
      <c r="BA47" s="1214">
        <v>3262786.1910000001</v>
      </c>
      <c r="BB47" s="1216">
        <v>10225.05648197956</v>
      </c>
      <c r="BC47" s="1217">
        <v>3300802.9509999999</v>
      </c>
      <c r="BD47" s="1212"/>
      <c r="BE47" s="1212"/>
    </row>
    <row r="48" spans="1:57" s="1207" customFormat="1">
      <c r="A48" s="1213" t="s">
        <v>707</v>
      </c>
      <c r="B48" s="1214">
        <v>378.28399999999999</v>
      </c>
      <c r="C48" s="1216">
        <v>0</v>
      </c>
      <c r="D48" s="1216">
        <v>378.28399999999999</v>
      </c>
      <c r="E48" s="1214">
        <v>0</v>
      </c>
      <c r="F48" s="1216">
        <v>0</v>
      </c>
      <c r="G48" s="1216">
        <v>0</v>
      </c>
      <c r="H48" s="1214">
        <v>49.475000000000001</v>
      </c>
      <c r="I48" s="1216">
        <v>7.423345884884347E-2</v>
      </c>
      <c r="J48" s="1216">
        <v>49.750999999999998</v>
      </c>
      <c r="K48" s="1214">
        <v>0</v>
      </c>
      <c r="L48" s="1216">
        <v>0</v>
      </c>
      <c r="M48" s="1216">
        <v>0</v>
      </c>
      <c r="N48" s="1214">
        <v>176.648</v>
      </c>
      <c r="O48" s="1216">
        <v>0</v>
      </c>
      <c r="P48" s="1216">
        <v>176.648</v>
      </c>
      <c r="Q48" s="1214">
        <v>0</v>
      </c>
      <c r="R48" s="1216">
        <v>0</v>
      </c>
      <c r="S48" s="1216">
        <v>0</v>
      </c>
      <c r="T48" s="1214">
        <v>0</v>
      </c>
      <c r="U48" s="1216">
        <v>0</v>
      </c>
      <c r="V48" s="1216">
        <v>0</v>
      </c>
      <c r="W48" s="1214">
        <v>0</v>
      </c>
      <c r="X48" s="1216">
        <v>0</v>
      </c>
      <c r="Y48" s="1216">
        <v>0</v>
      </c>
      <c r="Z48" s="1214">
        <v>0</v>
      </c>
      <c r="AA48" s="1216">
        <v>0</v>
      </c>
      <c r="AB48" s="1216">
        <v>0</v>
      </c>
      <c r="AC48" s="1214">
        <v>0</v>
      </c>
      <c r="AD48" s="1216">
        <v>0</v>
      </c>
      <c r="AE48" s="1216">
        <v>0</v>
      </c>
      <c r="AF48" s="1214">
        <v>0</v>
      </c>
      <c r="AG48" s="1216">
        <v>0</v>
      </c>
      <c r="AH48" s="1216">
        <v>0</v>
      </c>
      <c r="AI48" s="1214">
        <v>0</v>
      </c>
      <c r="AJ48" s="1216">
        <v>0</v>
      </c>
      <c r="AK48" s="1216">
        <v>0</v>
      </c>
      <c r="AL48" s="1214">
        <v>0</v>
      </c>
      <c r="AM48" s="1216">
        <v>0</v>
      </c>
      <c r="AN48" s="1216">
        <v>0</v>
      </c>
      <c r="AO48" s="1214">
        <v>0</v>
      </c>
      <c r="AP48" s="1216">
        <v>0</v>
      </c>
      <c r="AQ48" s="1216">
        <v>0</v>
      </c>
      <c r="AR48" s="1214">
        <v>0</v>
      </c>
      <c r="AS48" s="1216">
        <v>0</v>
      </c>
      <c r="AT48" s="1216">
        <v>0</v>
      </c>
      <c r="AU48" s="1214">
        <v>0</v>
      </c>
      <c r="AV48" s="1216">
        <v>0</v>
      </c>
      <c r="AW48" s="1216">
        <v>0</v>
      </c>
      <c r="AX48" s="1214">
        <v>0</v>
      </c>
      <c r="AY48" s="1216">
        <v>0</v>
      </c>
      <c r="AZ48" s="1216">
        <v>0</v>
      </c>
      <c r="BA48" s="1214">
        <v>604.40800000000002</v>
      </c>
      <c r="BB48" s="1216">
        <v>7.423345884884347E-2</v>
      </c>
      <c r="BC48" s="1217">
        <v>604.68399999999997</v>
      </c>
      <c r="BD48" s="1212"/>
      <c r="BE48" s="1212"/>
    </row>
    <row r="49" spans="1:57" s="1207" customFormat="1">
      <c r="A49" s="1213" t="s">
        <v>788</v>
      </c>
      <c r="B49" s="1214">
        <v>2156.645</v>
      </c>
      <c r="C49" s="1216">
        <v>510.17885960193655</v>
      </c>
      <c r="D49" s="1216">
        <v>4053.49</v>
      </c>
      <c r="E49" s="1214">
        <v>1E-3</v>
      </c>
      <c r="F49" s="1216">
        <v>1.8827326519634212E-3</v>
      </c>
      <c r="G49" s="1216">
        <v>8.0000000000000002E-3</v>
      </c>
      <c r="H49" s="1214">
        <v>2516.0360000000001</v>
      </c>
      <c r="I49" s="1216">
        <v>696.87305002689618</v>
      </c>
      <c r="J49" s="1216">
        <v>5107.0110000000004</v>
      </c>
      <c r="K49" s="1214">
        <v>0</v>
      </c>
      <c r="L49" s="1216">
        <v>8.0688542227003765E-4</v>
      </c>
      <c r="M49" s="1216">
        <v>3.0000000000000001E-3</v>
      </c>
      <c r="N49" s="1214">
        <v>11.073</v>
      </c>
      <c r="O49" s="1216">
        <v>0</v>
      </c>
      <c r="P49" s="1216">
        <v>11.073</v>
      </c>
      <c r="Q49" s="1214">
        <v>362.79899999999998</v>
      </c>
      <c r="R49" s="1216">
        <v>33.132867132867133</v>
      </c>
      <c r="S49" s="1216">
        <v>485.98700000000002</v>
      </c>
      <c r="T49" s="1214">
        <v>0</v>
      </c>
      <c r="U49" s="1216">
        <v>0</v>
      </c>
      <c r="V49" s="1216">
        <v>0</v>
      </c>
      <c r="W49" s="1214">
        <v>475.39600000000002</v>
      </c>
      <c r="X49" s="1216">
        <v>0</v>
      </c>
      <c r="Y49" s="1216">
        <v>475.39600000000002</v>
      </c>
      <c r="Z49" s="1214">
        <v>0</v>
      </c>
      <c r="AA49" s="1216">
        <v>0</v>
      </c>
      <c r="AB49" s="1216">
        <v>0</v>
      </c>
      <c r="AC49" s="1214">
        <v>0</v>
      </c>
      <c r="AD49" s="1216">
        <v>0</v>
      </c>
      <c r="AE49" s="1216">
        <v>0</v>
      </c>
      <c r="AF49" s="1214">
        <v>0</v>
      </c>
      <c r="AG49" s="1216">
        <v>0</v>
      </c>
      <c r="AH49" s="1216">
        <v>0</v>
      </c>
      <c r="AI49" s="1214">
        <v>0</v>
      </c>
      <c r="AJ49" s="1216">
        <v>0</v>
      </c>
      <c r="AK49" s="1216">
        <v>0</v>
      </c>
      <c r="AL49" s="1214">
        <v>0</v>
      </c>
      <c r="AM49" s="1216">
        <v>0</v>
      </c>
      <c r="AN49" s="1216">
        <v>0</v>
      </c>
      <c r="AO49" s="1214">
        <v>0</v>
      </c>
      <c r="AP49" s="1216">
        <v>0</v>
      </c>
      <c r="AQ49" s="1216">
        <v>0</v>
      </c>
      <c r="AR49" s="1214">
        <v>0</v>
      </c>
      <c r="AS49" s="1216">
        <v>0</v>
      </c>
      <c r="AT49" s="1216">
        <v>0</v>
      </c>
      <c r="AU49" s="1214">
        <v>0</v>
      </c>
      <c r="AV49" s="1216">
        <v>0</v>
      </c>
      <c r="AW49" s="1216">
        <v>0</v>
      </c>
      <c r="AX49" s="1214">
        <v>0</v>
      </c>
      <c r="AY49" s="1216">
        <v>0</v>
      </c>
      <c r="AZ49" s="1216">
        <v>0</v>
      </c>
      <c r="BA49" s="1214">
        <v>5521.9520000000002</v>
      </c>
      <c r="BB49" s="1216">
        <v>1240.1880043033889</v>
      </c>
      <c r="BC49" s="1217">
        <v>10132.971</v>
      </c>
      <c r="BD49" s="1212"/>
      <c r="BE49" s="1212"/>
    </row>
    <row r="50" spans="1:57" s="1207" customFormat="1">
      <c r="A50" s="1213" t="s">
        <v>789</v>
      </c>
      <c r="B50" s="1214">
        <v>0</v>
      </c>
      <c r="C50" s="1216">
        <v>0</v>
      </c>
      <c r="D50" s="1216">
        <v>0</v>
      </c>
      <c r="E50" s="1214">
        <v>0</v>
      </c>
      <c r="F50" s="1216">
        <v>0</v>
      </c>
      <c r="G50" s="1216">
        <v>0</v>
      </c>
      <c r="H50" s="1214">
        <v>3.2000000000000001E-2</v>
      </c>
      <c r="I50" s="1216">
        <v>155</v>
      </c>
      <c r="J50" s="1216">
        <v>576.322</v>
      </c>
      <c r="K50" s="1214">
        <v>0</v>
      </c>
      <c r="L50" s="1216">
        <v>0</v>
      </c>
      <c r="M50" s="1216">
        <v>0</v>
      </c>
      <c r="N50" s="1214">
        <v>0</v>
      </c>
      <c r="O50" s="1216">
        <v>285.00000000000006</v>
      </c>
      <c r="P50" s="1216">
        <v>1059.6300000000001</v>
      </c>
      <c r="Q50" s="1214">
        <v>250</v>
      </c>
      <c r="R50" s="1216">
        <v>40</v>
      </c>
      <c r="S50" s="1216">
        <v>398.72</v>
      </c>
      <c r="T50" s="1214">
        <v>0</v>
      </c>
      <c r="U50" s="1216">
        <v>0</v>
      </c>
      <c r="V50" s="1216">
        <v>0</v>
      </c>
      <c r="W50" s="1214">
        <v>0</v>
      </c>
      <c r="X50" s="1216">
        <v>0</v>
      </c>
      <c r="Y50" s="1216">
        <v>0</v>
      </c>
      <c r="Z50" s="1214">
        <v>0</v>
      </c>
      <c r="AA50" s="1216">
        <v>0</v>
      </c>
      <c r="AB50" s="1216">
        <v>0</v>
      </c>
      <c r="AC50" s="1214">
        <v>0</v>
      </c>
      <c r="AD50" s="1216">
        <v>0</v>
      </c>
      <c r="AE50" s="1216">
        <v>0</v>
      </c>
      <c r="AF50" s="1214">
        <v>0</v>
      </c>
      <c r="AG50" s="1216">
        <v>0</v>
      </c>
      <c r="AH50" s="1216">
        <v>0</v>
      </c>
      <c r="AI50" s="1214">
        <v>0</v>
      </c>
      <c r="AJ50" s="1216">
        <v>0</v>
      </c>
      <c r="AK50" s="1216">
        <v>0</v>
      </c>
      <c r="AL50" s="1214">
        <v>0</v>
      </c>
      <c r="AM50" s="1216">
        <v>0</v>
      </c>
      <c r="AN50" s="1216">
        <v>0</v>
      </c>
      <c r="AO50" s="1214">
        <v>0</v>
      </c>
      <c r="AP50" s="1216">
        <v>0</v>
      </c>
      <c r="AQ50" s="1216">
        <v>0</v>
      </c>
      <c r="AR50" s="1214">
        <v>0</v>
      </c>
      <c r="AS50" s="1216">
        <v>0</v>
      </c>
      <c r="AT50" s="1216">
        <v>0</v>
      </c>
      <c r="AU50" s="1214">
        <v>0</v>
      </c>
      <c r="AV50" s="1216">
        <v>0</v>
      </c>
      <c r="AW50" s="1216">
        <v>0</v>
      </c>
      <c r="AX50" s="1214">
        <v>0</v>
      </c>
      <c r="AY50" s="1216">
        <v>0</v>
      </c>
      <c r="AZ50" s="1216">
        <v>0</v>
      </c>
      <c r="BA50" s="1214">
        <v>250.03200000000001</v>
      </c>
      <c r="BB50" s="1216">
        <v>480.00000000000006</v>
      </c>
      <c r="BC50" s="1217">
        <v>2034.672</v>
      </c>
      <c r="BD50" s="1212"/>
      <c r="BE50" s="1212"/>
    </row>
    <row r="51" spans="1:57" s="1207" customFormat="1">
      <c r="A51" s="1213" t="s">
        <v>1113</v>
      </c>
      <c r="B51" s="1214">
        <v>9566.7919999999995</v>
      </c>
      <c r="C51" s="1216">
        <v>5.7022592791823561</v>
      </c>
      <c r="D51" s="1216">
        <v>9587.9930000000004</v>
      </c>
      <c r="E51" s="1214">
        <v>0</v>
      </c>
      <c r="F51" s="1216">
        <v>0</v>
      </c>
      <c r="G51" s="1216">
        <v>0</v>
      </c>
      <c r="H51" s="1214">
        <v>0</v>
      </c>
      <c r="I51" s="1216">
        <v>0</v>
      </c>
      <c r="J51" s="1216">
        <v>0</v>
      </c>
      <c r="K51" s="1214">
        <v>0</v>
      </c>
      <c r="L51" s="1216">
        <v>0</v>
      </c>
      <c r="M51" s="1216">
        <v>0</v>
      </c>
      <c r="N51" s="1214">
        <v>2694</v>
      </c>
      <c r="O51" s="1216">
        <v>0</v>
      </c>
      <c r="P51" s="1216">
        <v>2694</v>
      </c>
      <c r="Q51" s="1214">
        <v>0.17899999999999999</v>
      </c>
      <c r="R51" s="1216">
        <v>26.646853146853147</v>
      </c>
      <c r="S51" s="1216">
        <v>99.251999999999995</v>
      </c>
      <c r="T51" s="1214">
        <v>0</v>
      </c>
      <c r="U51" s="1216">
        <v>0</v>
      </c>
      <c r="V51" s="1216">
        <v>0</v>
      </c>
      <c r="W51" s="1214">
        <v>0</v>
      </c>
      <c r="X51" s="1216">
        <v>0</v>
      </c>
      <c r="Y51" s="1216">
        <v>0</v>
      </c>
      <c r="Z51" s="1214">
        <v>0</v>
      </c>
      <c r="AA51" s="1216">
        <v>0</v>
      </c>
      <c r="AB51" s="1216">
        <v>0</v>
      </c>
      <c r="AC51" s="1214">
        <v>0</v>
      </c>
      <c r="AD51" s="1216">
        <v>0</v>
      </c>
      <c r="AE51" s="1216">
        <v>0</v>
      </c>
      <c r="AF51" s="1214">
        <v>0</v>
      </c>
      <c r="AG51" s="1216">
        <v>0</v>
      </c>
      <c r="AH51" s="1216">
        <v>0</v>
      </c>
      <c r="AI51" s="1214">
        <v>0</v>
      </c>
      <c r="AJ51" s="1216">
        <v>0</v>
      </c>
      <c r="AK51" s="1216">
        <v>0</v>
      </c>
      <c r="AL51" s="1214">
        <v>0</v>
      </c>
      <c r="AM51" s="1216">
        <v>0</v>
      </c>
      <c r="AN51" s="1216">
        <v>0</v>
      </c>
      <c r="AO51" s="1214">
        <v>0</v>
      </c>
      <c r="AP51" s="1216">
        <v>0</v>
      </c>
      <c r="AQ51" s="1216">
        <v>0</v>
      </c>
      <c r="AR51" s="1214">
        <v>0</v>
      </c>
      <c r="AS51" s="1216">
        <v>0</v>
      </c>
      <c r="AT51" s="1216">
        <v>0</v>
      </c>
      <c r="AU51" s="1214">
        <v>0</v>
      </c>
      <c r="AV51" s="1216">
        <v>0</v>
      </c>
      <c r="AW51" s="1216">
        <v>0</v>
      </c>
      <c r="AX51" s="1214">
        <v>0</v>
      </c>
      <c r="AY51" s="1216">
        <v>0</v>
      </c>
      <c r="AZ51" s="1216">
        <v>0</v>
      </c>
      <c r="BA51" s="1214">
        <v>12260.971</v>
      </c>
      <c r="BB51" s="1216">
        <v>32.349112426035504</v>
      </c>
      <c r="BC51" s="1217">
        <v>12381.245999999999</v>
      </c>
      <c r="BD51" s="1212"/>
      <c r="BE51" s="1212"/>
    </row>
    <row r="52" spans="1:57" s="1207" customFormat="1">
      <c r="A52" s="1218" t="s">
        <v>1114</v>
      </c>
      <c r="B52" s="1219">
        <v>11998974.148</v>
      </c>
      <c r="C52" s="1220">
        <v>179511.18934911242</v>
      </c>
      <c r="D52" s="1221">
        <v>12666396.751</v>
      </c>
      <c r="E52" s="1219">
        <v>1492842.2309999999</v>
      </c>
      <c r="F52" s="1220">
        <v>136.57692307692307</v>
      </c>
      <c r="G52" s="1221">
        <v>1493350.024</v>
      </c>
      <c r="H52" s="1219">
        <v>15760674.434</v>
      </c>
      <c r="I52" s="1220">
        <v>635057.06347498659</v>
      </c>
      <c r="J52" s="1221">
        <v>18121816.596999999</v>
      </c>
      <c r="K52" s="1219">
        <v>4241042.8130000001</v>
      </c>
      <c r="L52" s="1220">
        <v>32658.644701452395</v>
      </c>
      <c r="M52" s="1221">
        <v>4362467.6540000001</v>
      </c>
      <c r="N52" s="1219">
        <v>2031498</v>
      </c>
      <c r="O52" s="1220">
        <v>15813.008068854224</v>
      </c>
      <c r="P52" s="1221">
        <v>2090290.7649999999</v>
      </c>
      <c r="Q52" s="1219">
        <v>10095956.552999999</v>
      </c>
      <c r="R52" s="1220">
        <v>127597.09628832707</v>
      </c>
      <c r="S52" s="1221">
        <v>10570362.558</v>
      </c>
      <c r="T52" s="1219">
        <v>0</v>
      </c>
      <c r="U52" s="1220">
        <v>0</v>
      </c>
      <c r="V52" s="1221">
        <v>0</v>
      </c>
      <c r="W52" s="1219">
        <v>15445060.880000001</v>
      </c>
      <c r="X52" s="1220">
        <v>135259.57181280258</v>
      </c>
      <c r="Y52" s="1221">
        <v>15947955.968</v>
      </c>
      <c r="Z52" s="1219">
        <v>397833.61900000001</v>
      </c>
      <c r="AA52" s="1220">
        <v>0</v>
      </c>
      <c r="AB52" s="1221">
        <v>397833.61900000001</v>
      </c>
      <c r="AC52" s="1219">
        <v>1593005.757</v>
      </c>
      <c r="AD52" s="1220">
        <v>1322.9206562668101</v>
      </c>
      <c r="AE52" s="1221">
        <v>1597924.3770000001</v>
      </c>
      <c r="AF52" s="1219">
        <v>3531841.0839999998</v>
      </c>
      <c r="AG52" s="1220">
        <v>32.97444862829478</v>
      </c>
      <c r="AH52" s="1221">
        <v>3531963.6830000002</v>
      </c>
      <c r="AI52" s="1219">
        <v>20199.312000000002</v>
      </c>
      <c r="AJ52" s="1220">
        <v>21.199838622915546</v>
      </c>
      <c r="AK52" s="1221">
        <v>20278.133000000002</v>
      </c>
      <c r="AL52" s="1219">
        <v>1469493.368</v>
      </c>
      <c r="AM52" s="1220">
        <v>0</v>
      </c>
      <c r="AN52" s="1221">
        <v>1469493.368</v>
      </c>
      <c r="AO52" s="1219">
        <v>672626.45600000001</v>
      </c>
      <c r="AP52" s="1220">
        <v>0</v>
      </c>
      <c r="AQ52" s="1221">
        <v>672626.45600000001</v>
      </c>
      <c r="AR52" s="1219">
        <v>0</v>
      </c>
      <c r="AS52" s="1220">
        <v>0</v>
      </c>
      <c r="AT52" s="1221">
        <v>0</v>
      </c>
      <c r="AU52" s="1219">
        <v>0</v>
      </c>
      <c r="AV52" s="1220">
        <v>0</v>
      </c>
      <c r="AW52" s="1221">
        <v>0</v>
      </c>
      <c r="AX52" s="1219">
        <v>0</v>
      </c>
      <c r="AY52" s="1220">
        <v>0</v>
      </c>
      <c r="AZ52" s="1221">
        <v>0</v>
      </c>
      <c r="BA52" s="1219">
        <v>68751048.662</v>
      </c>
      <c r="BB52" s="1220">
        <v>1127410.2466379774</v>
      </c>
      <c r="BC52" s="1221">
        <v>72942759.959999993</v>
      </c>
      <c r="BD52" s="1212"/>
      <c r="BE52" s="1212"/>
    </row>
    <row r="53" spans="1:57" s="1207" customFormat="1">
      <c r="A53" s="1213" t="s">
        <v>1104</v>
      </c>
      <c r="B53" s="1214">
        <v>205.78700000000001</v>
      </c>
      <c r="C53" s="1216">
        <v>1.3816568047337277</v>
      </c>
      <c r="D53" s="1216">
        <v>210.92500000000001</v>
      </c>
      <c r="E53" s="1214">
        <v>0</v>
      </c>
      <c r="F53" s="1216">
        <v>0</v>
      </c>
      <c r="G53" s="1216">
        <v>0</v>
      </c>
      <c r="H53" s="1214">
        <v>1121.6479999999999</v>
      </c>
      <c r="I53" s="1216">
        <v>288.01398601398603</v>
      </c>
      <c r="J53" s="1216">
        <v>2192.4839999999999</v>
      </c>
      <c r="K53" s="1214">
        <v>39721.25</v>
      </c>
      <c r="L53" s="1216">
        <v>964.23292092522865</v>
      </c>
      <c r="M53" s="1216">
        <v>43306.269</v>
      </c>
      <c r="N53" s="1214">
        <v>15.494999999999999</v>
      </c>
      <c r="O53" s="1216">
        <v>1.3964497041420119</v>
      </c>
      <c r="P53" s="1216">
        <v>20.687000000000001</v>
      </c>
      <c r="Q53" s="1214">
        <v>497.85500000000002</v>
      </c>
      <c r="R53" s="1216">
        <v>68.080419580419573</v>
      </c>
      <c r="S53" s="1216">
        <v>750.97799999999995</v>
      </c>
      <c r="T53" s="1214">
        <v>0</v>
      </c>
      <c r="U53" s="1216">
        <v>0</v>
      </c>
      <c r="V53" s="1216">
        <v>0</v>
      </c>
      <c r="W53" s="1214">
        <v>369.08699999999999</v>
      </c>
      <c r="X53" s="1216">
        <v>12.664066702528242</v>
      </c>
      <c r="Y53" s="1216">
        <v>416.173</v>
      </c>
      <c r="Z53" s="1214">
        <v>0</v>
      </c>
      <c r="AA53" s="1216">
        <v>0</v>
      </c>
      <c r="AB53" s="1216">
        <v>0</v>
      </c>
      <c r="AC53" s="1214">
        <v>0</v>
      </c>
      <c r="AD53" s="1216">
        <v>0</v>
      </c>
      <c r="AE53" s="1216">
        <v>0</v>
      </c>
      <c r="AF53" s="1214">
        <v>0</v>
      </c>
      <c r="AG53" s="1216">
        <v>0</v>
      </c>
      <c r="AH53" s="1216">
        <v>0</v>
      </c>
      <c r="AI53" s="1214">
        <v>0</v>
      </c>
      <c r="AJ53" s="1216">
        <v>0</v>
      </c>
      <c r="AK53" s="1216">
        <v>0</v>
      </c>
      <c r="AL53" s="1214">
        <v>0</v>
      </c>
      <c r="AM53" s="1216">
        <v>0</v>
      </c>
      <c r="AN53" s="1216">
        <v>0</v>
      </c>
      <c r="AO53" s="1214">
        <v>0</v>
      </c>
      <c r="AP53" s="1216">
        <v>0</v>
      </c>
      <c r="AQ53" s="1216">
        <v>0</v>
      </c>
      <c r="AR53" s="1214">
        <v>0</v>
      </c>
      <c r="AS53" s="1216">
        <v>0</v>
      </c>
      <c r="AT53" s="1216">
        <v>0</v>
      </c>
      <c r="AU53" s="1214">
        <v>0</v>
      </c>
      <c r="AV53" s="1216">
        <v>0</v>
      </c>
      <c r="AW53" s="1216">
        <v>0</v>
      </c>
      <c r="AX53" s="1214">
        <v>0</v>
      </c>
      <c r="AY53" s="1216">
        <v>0</v>
      </c>
      <c r="AZ53" s="1216">
        <v>0</v>
      </c>
      <c r="BA53" s="1214">
        <v>41931.124000000003</v>
      </c>
      <c r="BB53" s="1216">
        <v>1335.7703066164606</v>
      </c>
      <c r="BC53" s="1217">
        <v>46897.517999999996</v>
      </c>
      <c r="BD53" s="1212"/>
      <c r="BE53" s="1212"/>
    </row>
    <row r="54" spans="1:57" s="1207" customFormat="1">
      <c r="A54" s="1213" t="s">
        <v>787</v>
      </c>
      <c r="B54" s="1214">
        <v>3211619.5359999998</v>
      </c>
      <c r="C54" s="1216">
        <v>100354.1412049489</v>
      </c>
      <c r="D54" s="1216">
        <v>3584736.2340000002</v>
      </c>
      <c r="E54" s="1214">
        <v>3361.6080000000002</v>
      </c>
      <c r="F54" s="1216">
        <v>108.35987089833245</v>
      </c>
      <c r="G54" s="1216">
        <v>3764.49</v>
      </c>
      <c r="H54" s="1214">
        <v>4949870.0719999997</v>
      </c>
      <c r="I54" s="1216">
        <v>248535.78429263044</v>
      </c>
      <c r="J54" s="1216">
        <v>5873926.1179999998</v>
      </c>
      <c r="K54" s="1214">
        <v>683084.35100000002</v>
      </c>
      <c r="L54" s="1216">
        <v>31010.830016137708</v>
      </c>
      <c r="M54" s="1216">
        <v>798382.61699999997</v>
      </c>
      <c r="N54" s="1214">
        <v>292075.80099999998</v>
      </c>
      <c r="O54" s="1216">
        <v>10749.543571812803</v>
      </c>
      <c r="P54" s="1216">
        <v>332042.60499999998</v>
      </c>
      <c r="Q54" s="1214">
        <v>2319824.8569999998</v>
      </c>
      <c r="R54" s="1216">
        <v>91594.6086605702</v>
      </c>
      <c r="S54" s="1216">
        <v>2660373.6120000002</v>
      </c>
      <c r="T54" s="1214">
        <v>0</v>
      </c>
      <c r="U54" s="1216">
        <v>0</v>
      </c>
      <c r="V54" s="1216">
        <v>0</v>
      </c>
      <c r="W54" s="1214">
        <v>2644351.2790000001</v>
      </c>
      <c r="X54" s="1216">
        <v>111780.09306078537</v>
      </c>
      <c r="Y54" s="1216">
        <v>3059949.6660000002</v>
      </c>
      <c r="Z54" s="1214">
        <v>0</v>
      </c>
      <c r="AA54" s="1216">
        <v>0</v>
      </c>
      <c r="AB54" s="1216">
        <v>0</v>
      </c>
      <c r="AC54" s="1214">
        <v>10535.98</v>
      </c>
      <c r="AD54" s="1216">
        <v>411.54195804195808</v>
      </c>
      <c r="AE54" s="1216">
        <v>12066.093999999999</v>
      </c>
      <c r="AF54" s="1214">
        <v>1793690.105</v>
      </c>
      <c r="AG54" s="1216">
        <v>0</v>
      </c>
      <c r="AH54" s="1216">
        <v>1793690.105</v>
      </c>
      <c r="AI54" s="1214">
        <v>0</v>
      </c>
      <c r="AJ54" s="1216">
        <v>0</v>
      </c>
      <c r="AK54" s="1216">
        <v>0</v>
      </c>
      <c r="AL54" s="1214">
        <v>725970.36899999995</v>
      </c>
      <c r="AM54" s="1216">
        <v>0</v>
      </c>
      <c r="AN54" s="1216">
        <v>725970.36899999995</v>
      </c>
      <c r="AO54" s="1214">
        <v>0</v>
      </c>
      <c r="AP54" s="1216">
        <v>0</v>
      </c>
      <c r="AQ54" s="1216">
        <v>0</v>
      </c>
      <c r="AR54" s="1214">
        <v>0</v>
      </c>
      <c r="AS54" s="1216">
        <v>0</v>
      </c>
      <c r="AT54" s="1216">
        <v>0</v>
      </c>
      <c r="AU54" s="1214">
        <v>0</v>
      </c>
      <c r="AV54" s="1216">
        <v>0</v>
      </c>
      <c r="AW54" s="1216">
        <v>0</v>
      </c>
      <c r="AX54" s="1214">
        <v>0</v>
      </c>
      <c r="AY54" s="1216">
        <v>0</v>
      </c>
      <c r="AZ54" s="1216">
        <v>0</v>
      </c>
      <c r="BA54" s="1214">
        <v>16634383.961999999</v>
      </c>
      <c r="BB54" s="1216">
        <v>594544.9034427111</v>
      </c>
      <c r="BC54" s="1217">
        <v>18844901.912999999</v>
      </c>
      <c r="BD54" s="1212"/>
      <c r="BE54" s="1212"/>
    </row>
    <row r="55" spans="1:57" s="1207" customFormat="1">
      <c r="A55" s="1213" t="s">
        <v>134</v>
      </c>
      <c r="B55" s="1214">
        <v>8787148.8249999993</v>
      </c>
      <c r="C55" s="1216">
        <v>79155.665949435177</v>
      </c>
      <c r="D55" s="1216">
        <v>9081449.591</v>
      </c>
      <c r="E55" s="1214">
        <v>1092779.629</v>
      </c>
      <c r="F55" s="1216">
        <v>28.217052178590642</v>
      </c>
      <c r="G55" s="1216">
        <v>1092884.54</v>
      </c>
      <c r="H55" s="1214">
        <v>10809682.713</v>
      </c>
      <c r="I55" s="1216">
        <v>386233.26519634214</v>
      </c>
      <c r="J55" s="1216">
        <v>12245697.994000001</v>
      </c>
      <c r="K55" s="1214">
        <v>3358310.31</v>
      </c>
      <c r="L55" s="1216">
        <v>683.58149542764932</v>
      </c>
      <c r="M55" s="1216">
        <v>3360851.8659999999</v>
      </c>
      <c r="N55" s="1214">
        <v>1739406.703</v>
      </c>
      <c r="O55" s="1216">
        <v>5062.0677783754709</v>
      </c>
      <c r="P55" s="1216">
        <v>1758227.4709999999</v>
      </c>
      <c r="Q55" s="1214">
        <v>7275422.8289999999</v>
      </c>
      <c r="R55" s="1216">
        <v>28706.877622377622</v>
      </c>
      <c r="S55" s="1216">
        <v>7382155.0010000002</v>
      </c>
      <c r="T55" s="1214">
        <v>0</v>
      </c>
      <c r="U55" s="1216">
        <v>0</v>
      </c>
      <c r="V55" s="1216">
        <v>0</v>
      </c>
      <c r="W55" s="1214">
        <v>12800335.334000001</v>
      </c>
      <c r="X55" s="1216">
        <v>23449.766541151159</v>
      </c>
      <c r="Y55" s="1216">
        <v>12887521.567</v>
      </c>
      <c r="Z55" s="1214">
        <v>397833.61900000001</v>
      </c>
      <c r="AA55" s="1216">
        <v>0</v>
      </c>
      <c r="AB55" s="1216">
        <v>397833.61900000001</v>
      </c>
      <c r="AC55" s="1214">
        <v>1582452.503</v>
      </c>
      <c r="AD55" s="1216">
        <v>911.0788058095751</v>
      </c>
      <c r="AE55" s="1216">
        <v>1585839.8940000001</v>
      </c>
      <c r="AF55" s="1214">
        <v>1738150.9790000001</v>
      </c>
      <c r="AG55" s="1216">
        <v>32.97444862829478</v>
      </c>
      <c r="AH55" s="1216">
        <v>1738273.578</v>
      </c>
      <c r="AI55" s="1214">
        <v>17123.448</v>
      </c>
      <c r="AJ55" s="1216">
        <v>0</v>
      </c>
      <c r="AK55" s="1216">
        <v>17123.448</v>
      </c>
      <c r="AL55" s="1214">
        <v>743522.99899999995</v>
      </c>
      <c r="AM55" s="1216">
        <v>0</v>
      </c>
      <c r="AN55" s="1216">
        <v>743522.99899999995</v>
      </c>
      <c r="AO55" s="1214">
        <v>672626.45600000001</v>
      </c>
      <c r="AP55" s="1216">
        <v>0</v>
      </c>
      <c r="AQ55" s="1216">
        <v>672626.45600000001</v>
      </c>
      <c r="AR55" s="1214">
        <v>0</v>
      </c>
      <c r="AS55" s="1216">
        <v>0</v>
      </c>
      <c r="AT55" s="1216">
        <v>0</v>
      </c>
      <c r="AU55" s="1214">
        <v>0</v>
      </c>
      <c r="AV55" s="1216">
        <v>0</v>
      </c>
      <c r="AW55" s="1216">
        <v>0</v>
      </c>
      <c r="AX55" s="1214">
        <v>0</v>
      </c>
      <c r="AY55" s="1216">
        <v>0</v>
      </c>
      <c r="AZ55" s="1216">
        <v>0</v>
      </c>
      <c r="BA55" s="1214">
        <v>51014796.353</v>
      </c>
      <c r="BB55" s="1216">
        <v>524263.49542764929</v>
      </c>
      <c r="BC55" s="1217">
        <v>52964008.028999999</v>
      </c>
      <c r="BD55" s="1212"/>
      <c r="BE55" s="1212"/>
    </row>
    <row r="56" spans="1:57" s="1207" customFormat="1">
      <c r="A56" s="1213" t="s">
        <v>1115</v>
      </c>
      <c r="B56" s="1214">
        <v>0</v>
      </c>
      <c r="C56" s="1216">
        <v>0</v>
      </c>
      <c r="D56" s="1216">
        <v>0</v>
      </c>
      <c r="E56" s="1214">
        <v>0</v>
      </c>
      <c r="F56" s="1216">
        <v>0</v>
      </c>
      <c r="G56" s="1216">
        <v>0</v>
      </c>
      <c r="H56" s="1214">
        <v>0</v>
      </c>
      <c r="I56" s="1216">
        <v>0</v>
      </c>
      <c r="J56" s="1216">
        <v>0</v>
      </c>
      <c r="K56" s="1214">
        <v>0</v>
      </c>
      <c r="L56" s="1216">
        <v>0</v>
      </c>
      <c r="M56" s="1216">
        <v>0</v>
      </c>
      <c r="N56" s="1214">
        <v>175.036</v>
      </c>
      <c r="O56" s="1216">
        <v>0.60946745562130178</v>
      </c>
      <c r="P56" s="1216">
        <v>177.30199999999999</v>
      </c>
      <c r="Q56" s="1214">
        <v>272.40199999999999</v>
      </c>
      <c r="R56" s="1216">
        <v>60.871167294244216</v>
      </c>
      <c r="S56" s="1216">
        <v>498.721</v>
      </c>
      <c r="T56" s="1214">
        <v>0</v>
      </c>
      <c r="U56" s="1216">
        <v>0</v>
      </c>
      <c r="V56" s="1216">
        <v>0</v>
      </c>
      <c r="W56" s="1214">
        <v>8703.4750000000004</v>
      </c>
      <c r="X56" s="1216">
        <v>0</v>
      </c>
      <c r="Y56" s="1216">
        <v>8703.4750000000004</v>
      </c>
      <c r="Z56" s="1214">
        <v>42222.463000000003</v>
      </c>
      <c r="AA56" s="1216">
        <v>0</v>
      </c>
      <c r="AB56" s="1216">
        <v>42222.463000000003</v>
      </c>
      <c r="AC56" s="1214">
        <v>0</v>
      </c>
      <c r="AD56" s="1216">
        <v>0</v>
      </c>
      <c r="AE56" s="1216">
        <v>0</v>
      </c>
      <c r="AF56" s="1214">
        <v>0</v>
      </c>
      <c r="AG56" s="1216">
        <v>0</v>
      </c>
      <c r="AH56" s="1216">
        <v>0</v>
      </c>
      <c r="AI56" s="1214">
        <v>0</v>
      </c>
      <c r="AJ56" s="1216">
        <v>0</v>
      </c>
      <c r="AK56" s="1216">
        <v>0</v>
      </c>
      <c r="AL56" s="1214">
        <v>0</v>
      </c>
      <c r="AM56" s="1216">
        <v>0</v>
      </c>
      <c r="AN56" s="1216">
        <v>0</v>
      </c>
      <c r="AO56" s="1214">
        <v>0</v>
      </c>
      <c r="AP56" s="1216">
        <v>0</v>
      </c>
      <c r="AQ56" s="1216">
        <v>0</v>
      </c>
      <c r="AR56" s="1214">
        <v>0</v>
      </c>
      <c r="AS56" s="1216">
        <v>0</v>
      </c>
      <c r="AT56" s="1216">
        <v>0</v>
      </c>
      <c r="AU56" s="1214">
        <v>0</v>
      </c>
      <c r="AV56" s="1216">
        <v>0</v>
      </c>
      <c r="AW56" s="1216">
        <v>0</v>
      </c>
      <c r="AX56" s="1214">
        <v>0</v>
      </c>
      <c r="AY56" s="1216">
        <v>0</v>
      </c>
      <c r="AZ56" s="1216">
        <v>0</v>
      </c>
      <c r="BA56" s="1214">
        <v>51373.377</v>
      </c>
      <c r="BB56" s="1216">
        <v>61.480634749865523</v>
      </c>
      <c r="BC56" s="1217">
        <v>51601.962</v>
      </c>
      <c r="BD56" s="1212"/>
      <c r="BE56" s="1212"/>
    </row>
    <row r="57" spans="1:57" s="1207" customFormat="1">
      <c r="A57" s="1213" t="s">
        <v>1116</v>
      </c>
      <c r="B57" s="1214">
        <v>8787148.8249999993</v>
      </c>
      <c r="C57" s="1216">
        <v>79155.665949435177</v>
      </c>
      <c r="D57" s="1216">
        <v>9081449.591</v>
      </c>
      <c r="E57" s="1214">
        <v>1092779.629</v>
      </c>
      <c r="F57" s="1216">
        <v>28.217052178590642</v>
      </c>
      <c r="G57" s="1216">
        <v>1092884.54</v>
      </c>
      <c r="H57" s="1214">
        <v>10809682.713</v>
      </c>
      <c r="I57" s="1216">
        <v>386233.26519634214</v>
      </c>
      <c r="J57" s="1216">
        <v>12245697.994000001</v>
      </c>
      <c r="K57" s="1214">
        <v>3358310.31</v>
      </c>
      <c r="L57" s="1216">
        <v>683.58149542764932</v>
      </c>
      <c r="M57" s="1216">
        <v>3360851.8659999999</v>
      </c>
      <c r="N57" s="1214">
        <v>1739231.6669999999</v>
      </c>
      <c r="O57" s="1216">
        <v>5061.4580419580425</v>
      </c>
      <c r="P57" s="1216">
        <v>1758050.1680000001</v>
      </c>
      <c r="Q57" s="1214">
        <v>7275150.4270000001</v>
      </c>
      <c r="R57" s="1216">
        <v>28646.006455083378</v>
      </c>
      <c r="S57" s="1216">
        <v>7381656.2800000003</v>
      </c>
      <c r="T57" s="1214">
        <v>0</v>
      </c>
      <c r="U57" s="1216">
        <v>0</v>
      </c>
      <c r="V57" s="1216">
        <v>0</v>
      </c>
      <c r="W57" s="1214">
        <v>12791631.858999999</v>
      </c>
      <c r="X57" s="1216">
        <v>23449.766541151159</v>
      </c>
      <c r="Y57" s="1216">
        <v>12878818.091</v>
      </c>
      <c r="Z57" s="1214">
        <v>355611.15600000002</v>
      </c>
      <c r="AA57" s="1216">
        <v>0</v>
      </c>
      <c r="AB57" s="1216">
        <v>355611.15600000002</v>
      </c>
      <c r="AC57" s="1214">
        <v>1582452.503</v>
      </c>
      <c r="AD57" s="1216">
        <v>911.0788058095751</v>
      </c>
      <c r="AE57" s="1216">
        <v>1585839.8940000001</v>
      </c>
      <c r="AF57" s="1214">
        <v>1738150.9790000001</v>
      </c>
      <c r="AG57" s="1216">
        <v>32.97444862829478</v>
      </c>
      <c r="AH57" s="1216">
        <v>1738273.578</v>
      </c>
      <c r="AI57" s="1214">
        <v>17123.448</v>
      </c>
      <c r="AJ57" s="1216">
        <v>0</v>
      </c>
      <c r="AK57" s="1216">
        <v>17123.448</v>
      </c>
      <c r="AL57" s="1214">
        <v>743522.99899999995</v>
      </c>
      <c r="AM57" s="1216">
        <v>0</v>
      </c>
      <c r="AN57" s="1216">
        <v>743522.99899999995</v>
      </c>
      <c r="AO57" s="1214">
        <v>672626.45600000001</v>
      </c>
      <c r="AP57" s="1216">
        <v>0</v>
      </c>
      <c r="AQ57" s="1216">
        <v>672626.45600000001</v>
      </c>
      <c r="AR57" s="1214">
        <v>0</v>
      </c>
      <c r="AS57" s="1216">
        <v>0</v>
      </c>
      <c r="AT57" s="1216">
        <v>0</v>
      </c>
      <c r="AU57" s="1214">
        <v>0</v>
      </c>
      <c r="AV57" s="1216">
        <v>0</v>
      </c>
      <c r="AW57" s="1216">
        <v>0</v>
      </c>
      <c r="AX57" s="1214">
        <v>0</v>
      </c>
      <c r="AY57" s="1216">
        <v>0</v>
      </c>
      <c r="AZ57" s="1216">
        <v>0</v>
      </c>
      <c r="BA57" s="1214">
        <v>50963422.975000001</v>
      </c>
      <c r="BB57" s="1216">
        <v>524202.0145239376</v>
      </c>
      <c r="BC57" s="1217">
        <v>52912406.066</v>
      </c>
      <c r="BD57" s="1212"/>
      <c r="BE57" s="1212"/>
    </row>
    <row r="58" spans="1:57" s="1207" customFormat="1">
      <c r="A58" s="1213" t="s">
        <v>1117</v>
      </c>
      <c r="B58" s="1214">
        <v>820459.57200000004</v>
      </c>
      <c r="C58" s="1216">
        <v>7634.6301775147931</v>
      </c>
      <c r="D58" s="1216">
        <v>848845.12699999998</v>
      </c>
      <c r="E58" s="1214">
        <v>0</v>
      </c>
      <c r="F58" s="1216">
        <v>0</v>
      </c>
      <c r="G58" s="1216">
        <v>0</v>
      </c>
      <c r="H58" s="1214">
        <v>884814.81099999999</v>
      </c>
      <c r="I58" s="1216">
        <v>31740.564819795589</v>
      </c>
      <c r="J58" s="1216">
        <v>1002826.232</v>
      </c>
      <c r="K58" s="1214">
        <v>437.64699999999999</v>
      </c>
      <c r="L58" s="1216">
        <v>0</v>
      </c>
      <c r="M58" s="1216">
        <v>437.64699999999999</v>
      </c>
      <c r="N58" s="1214">
        <v>208871.14499999999</v>
      </c>
      <c r="O58" s="1216">
        <v>1050.4128563743948</v>
      </c>
      <c r="P58" s="1216">
        <v>212776.58100000001</v>
      </c>
      <c r="Q58" s="1214">
        <v>87954.77</v>
      </c>
      <c r="R58" s="1216">
        <v>562.58310919849384</v>
      </c>
      <c r="S58" s="1216">
        <v>90046.453999999998</v>
      </c>
      <c r="T58" s="1214">
        <v>0</v>
      </c>
      <c r="U58" s="1216">
        <v>0</v>
      </c>
      <c r="V58" s="1216">
        <v>0</v>
      </c>
      <c r="W58" s="1214">
        <v>36322.803</v>
      </c>
      <c r="X58" s="1216">
        <v>1692.2407208176439</v>
      </c>
      <c r="Y58" s="1216">
        <v>42614.555</v>
      </c>
      <c r="Z58" s="1214">
        <v>0</v>
      </c>
      <c r="AA58" s="1216">
        <v>0</v>
      </c>
      <c r="AB58" s="1216">
        <v>0</v>
      </c>
      <c r="AC58" s="1214">
        <v>0</v>
      </c>
      <c r="AD58" s="1216">
        <v>0</v>
      </c>
      <c r="AE58" s="1216">
        <v>0</v>
      </c>
      <c r="AF58" s="1214">
        <v>821.77800000000002</v>
      </c>
      <c r="AG58" s="1216">
        <v>32.97444862829478</v>
      </c>
      <c r="AH58" s="1216">
        <v>944.37699999999995</v>
      </c>
      <c r="AI58" s="1214">
        <v>17123.448</v>
      </c>
      <c r="AJ58" s="1216">
        <v>0</v>
      </c>
      <c r="AK58" s="1216">
        <v>17123.448</v>
      </c>
      <c r="AL58" s="1214">
        <v>0</v>
      </c>
      <c r="AM58" s="1216">
        <v>0</v>
      </c>
      <c r="AN58" s="1216">
        <v>0</v>
      </c>
      <c r="AO58" s="1214">
        <v>3375.8240000000001</v>
      </c>
      <c r="AP58" s="1216">
        <v>0</v>
      </c>
      <c r="AQ58" s="1216">
        <v>3375.8240000000001</v>
      </c>
      <c r="AR58" s="1214">
        <v>0</v>
      </c>
      <c r="AS58" s="1216">
        <v>0</v>
      </c>
      <c r="AT58" s="1216">
        <v>0</v>
      </c>
      <c r="AU58" s="1214">
        <v>0</v>
      </c>
      <c r="AV58" s="1216">
        <v>0</v>
      </c>
      <c r="AW58" s="1216">
        <v>0</v>
      </c>
      <c r="AX58" s="1214">
        <v>0</v>
      </c>
      <c r="AY58" s="1216">
        <v>0</v>
      </c>
      <c r="AZ58" s="1216">
        <v>0</v>
      </c>
      <c r="BA58" s="1214">
        <v>2060181.8030000001</v>
      </c>
      <c r="BB58" s="1216">
        <v>42713.406670252822</v>
      </c>
      <c r="BC58" s="1217">
        <v>2218990.2489999998</v>
      </c>
      <c r="BD58" s="1212"/>
      <c r="BE58" s="1212"/>
    </row>
    <row r="59" spans="1:57" s="1207" customFormat="1">
      <c r="A59" s="1213" t="s">
        <v>788</v>
      </c>
      <c r="B59" s="1214">
        <v>0</v>
      </c>
      <c r="C59" s="1216">
        <v>0</v>
      </c>
      <c r="D59" s="1216">
        <v>0</v>
      </c>
      <c r="E59" s="1214">
        <v>0</v>
      </c>
      <c r="F59" s="1216">
        <v>0</v>
      </c>
      <c r="G59" s="1216">
        <v>0</v>
      </c>
      <c r="H59" s="1214">
        <v>0</v>
      </c>
      <c r="I59" s="1216">
        <v>0</v>
      </c>
      <c r="J59" s="1216">
        <v>0</v>
      </c>
      <c r="K59" s="1214">
        <v>0</v>
      </c>
      <c r="L59" s="1216">
        <v>0</v>
      </c>
      <c r="M59" s="1216">
        <v>0</v>
      </c>
      <c r="N59" s="1214">
        <v>0</v>
      </c>
      <c r="O59" s="1216">
        <v>0</v>
      </c>
      <c r="P59" s="1216">
        <v>0</v>
      </c>
      <c r="Q59" s="1214">
        <v>0</v>
      </c>
      <c r="R59" s="1216">
        <v>0</v>
      </c>
      <c r="S59" s="1216">
        <v>0</v>
      </c>
      <c r="T59" s="1214">
        <v>0</v>
      </c>
      <c r="U59" s="1216">
        <v>0</v>
      </c>
      <c r="V59" s="1216">
        <v>0</v>
      </c>
      <c r="W59" s="1214">
        <v>0</v>
      </c>
      <c r="X59" s="1216">
        <v>0</v>
      </c>
      <c r="Y59" s="1216">
        <v>0</v>
      </c>
      <c r="Z59" s="1214">
        <v>0</v>
      </c>
      <c r="AA59" s="1216">
        <v>0</v>
      </c>
      <c r="AB59" s="1216">
        <v>0</v>
      </c>
      <c r="AC59" s="1214">
        <v>0</v>
      </c>
      <c r="AD59" s="1216">
        <v>0</v>
      </c>
      <c r="AE59" s="1216">
        <v>0</v>
      </c>
      <c r="AF59" s="1214">
        <v>0</v>
      </c>
      <c r="AG59" s="1216">
        <v>0</v>
      </c>
      <c r="AH59" s="1216">
        <v>0</v>
      </c>
      <c r="AI59" s="1214">
        <v>0</v>
      </c>
      <c r="AJ59" s="1216">
        <v>0</v>
      </c>
      <c r="AK59" s="1216">
        <v>0</v>
      </c>
      <c r="AL59" s="1214">
        <v>0</v>
      </c>
      <c r="AM59" s="1216">
        <v>0</v>
      </c>
      <c r="AN59" s="1216">
        <v>0</v>
      </c>
      <c r="AO59" s="1214">
        <v>0</v>
      </c>
      <c r="AP59" s="1216">
        <v>0</v>
      </c>
      <c r="AQ59" s="1216">
        <v>0</v>
      </c>
      <c r="AR59" s="1214">
        <v>0</v>
      </c>
      <c r="AS59" s="1216">
        <v>0</v>
      </c>
      <c r="AT59" s="1216">
        <v>0</v>
      </c>
      <c r="AU59" s="1214">
        <v>0</v>
      </c>
      <c r="AV59" s="1216">
        <v>0</v>
      </c>
      <c r="AW59" s="1216">
        <v>0</v>
      </c>
      <c r="AX59" s="1214">
        <v>0</v>
      </c>
      <c r="AY59" s="1216">
        <v>0</v>
      </c>
      <c r="AZ59" s="1216">
        <v>0</v>
      </c>
      <c r="BA59" s="1214">
        <v>0</v>
      </c>
      <c r="BB59" s="1216">
        <v>0</v>
      </c>
      <c r="BC59" s="1217">
        <v>0</v>
      </c>
      <c r="BD59" s="1212"/>
      <c r="BE59" s="1212"/>
    </row>
    <row r="60" spans="1:57" s="1207" customFormat="1">
      <c r="A60" s="1213" t="s">
        <v>1118</v>
      </c>
      <c r="B60" s="1214">
        <v>0</v>
      </c>
      <c r="C60" s="1216">
        <v>0</v>
      </c>
      <c r="D60" s="1216">
        <v>0</v>
      </c>
      <c r="E60" s="1214">
        <v>27176.281999999999</v>
      </c>
      <c r="F60" s="1216">
        <v>0</v>
      </c>
      <c r="G60" s="1216">
        <v>27176.281999999999</v>
      </c>
      <c r="H60" s="1214">
        <v>0</v>
      </c>
      <c r="I60" s="1216">
        <v>0</v>
      </c>
      <c r="J60" s="1216">
        <v>0</v>
      </c>
      <c r="K60" s="1214">
        <v>0</v>
      </c>
      <c r="L60" s="1216">
        <v>0</v>
      </c>
      <c r="M60" s="1216">
        <v>0</v>
      </c>
      <c r="N60" s="1214">
        <v>0</v>
      </c>
      <c r="O60" s="1216">
        <v>0</v>
      </c>
      <c r="P60" s="1216">
        <v>0</v>
      </c>
      <c r="Q60" s="1214">
        <v>0</v>
      </c>
      <c r="R60" s="1216">
        <v>0</v>
      </c>
      <c r="S60" s="1216">
        <v>0</v>
      </c>
      <c r="T60" s="1214">
        <v>0</v>
      </c>
      <c r="U60" s="1216">
        <v>0</v>
      </c>
      <c r="V60" s="1216">
        <v>0</v>
      </c>
      <c r="W60" s="1214">
        <v>0</v>
      </c>
      <c r="X60" s="1216">
        <v>0</v>
      </c>
      <c r="Y60" s="1216">
        <v>0</v>
      </c>
      <c r="Z60" s="1214">
        <v>0</v>
      </c>
      <c r="AA60" s="1216">
        <v>0</v>
      </c>
      <c r="AB60" s="1216">
        <v>0</v>
      </c>
      <c r="AC60" s="1214">
        <v>0</v>
      </c>
      <c r="AD60" s="1216">
        <v>0</v>
      </c>
      <c r="AE60" s="1216">
        <v>0</v>
      </c>
      <c r="AF60" s="1214">
        <v>0</v>
      </c>
      <c r="AG60" s="1216">
        <v>0</v>
      </c>
      <c r="AH60" s="1216">
        <v>0</v>
      </c>
      <c r="AI60" s="1214">
        <v>0</v>
      </c>
      <c r="AJ60" s="1216">
        <v>0</v>
      </c>
      <c r="AK60" s="1216">
        <v>0</v>
      </c>
      <c r="AL60" s="1214">
        <v>0</v>
      </c>
      <c r="AM60" s="1216">
        <v>0</v>
      </c>
      <c r="AN60" s="1216">
        <v>0</v>
      </c>
      <c r="AO60" s="1214">
        <v>0</v>
      </c>
      <c r="AP60" s="1216">
        <v>0</v>
      </c>
      <c r="AQ60" s="1216">
        <v>0</v>
      </c>
      <c r="AR60" s="1214">
        <v>0</v>
      </c>
      <c r="AS60" s="1216">
        <v>0</v>
      </c>
      <c r="AT60" s="1216">
        <v>0</v>
      </c>
      <c r="AU60" s="1214">
        <v>0</v>
      </c>
      <c r="AV60" s="1216">
        <v>0</v>
      </c>
      <c r="AW60" s="1216">
        <v>0</v>
      </c>
      <c r="AX60" s="1214">
        <v>0</v>
      </c>
      <c r="AY60" s="1216">
        <v>0</v>
      </c>
      <c r="AZ60" s="1216">
        <v>0</v>
      </c>
      <c r="BA60" s="1214">
        <v>27176.281999999999</v>
      </c>
      <c r="BB60" s="1216">
        <v>0</v>
      </c>
      <c r="BC60" s="1217">
        <v>27176.281999999999</v>
      </c>
      <c r="BD60" s="1212"/>
      <c r="BE60" s="1212"/>
    </row>
    <row r="61" spans="1:57" s="1207" customFormat="1">
      <c r="A61" s="1213" t="s">
        <v>1119</v>
      </c>
      <c r="B61" s="1214">
        <v>0</v>
      </c>
      <c r="C61" s="1216">
        <v>0</v>
      </c>
      <c r="D61" s="1216">
        <v>0</v>
      </c>
      <c r="E61" s="1214">
        <v>369524.71100000001</v>
      </c>
      <c r="F61" s="1216">
        <v>0</v>
      </c>
      <c r="G61" s="1216">
        <v>369524.71100000001</v>
      </c>
      <c r="H61" s="1214">
        <v>0</v>
      </c>
      <c r="I61" s="1216">
        <v>0</v>
      </c>
      <c r="J61" s="1216">
        <v>0</v>
      </c>
      <c r="K61" s="1214">
        <v>159926.90100000001</v>
      </c>
      <c r="L61" s="1216">
        <v>0</v>
      </c>
      <c r="M61" s="1216">
        <v>159926.90100000001</v>
      </c>
      <c r="N61" s="1214">
        <v>0</v>
      </c>
      <c r="O61" s="1216">
        <v>0</v>
      </c>
      <c r="P61" s="1216">
        <v>0</v>
      </c>
      <c r="Q61" s="1214">
        <v>500211.01199999999</v>
      </c>
      <c r="R61" s="1216">
        <v>7227.5293168370099</v>
      </c>
      <c r="S61" s="1216">
        <v>527082.96600000001</v>
      </c>
      <c r="T61" s="1214">
        <v>0</v>
      </c>
      <c r="U61" s="1216">
        <v>0</v>
      </c>
      <c r="V61" s="1216">
        <v>0</v>
      </c>
      <c r="W61" s="1214">
        <v>5.1779999999999999</v>
      </c>
      <c r="X61" s="1216">
        <v>17.047606239913932</v>
      </c>
      <c r="Y61" s="1216">
        <v>68.561999999999998</v>
      </c>
      <c r="Z61" s="1214">
        <v>0</v>
      </c>
      <c r="AA61" s="1216">
        <v>0</v>
      </c>
      <c r="AB61" s="1216">
        <v>0</v>
      </c>
      <c r="AC61" s="1214">
        <v>17.273</v>
      </c>
      <c r="AD61" s="1216">
        <v>0.29989241527703064</v>
      </c>
      <c r="AE61" s="1216">
        <v>18.388999999999999</v>
      </c>
      <c r="AF61" s="1214">
        <v>0</v>
      </c>
      <c r="AG61" s="1216">
        <v>0</v>
      </c>
      <c r="AH61" s="1216">
        <v>0</v>
      </c>
      <c r="AI61" s="1214">
        <v>3075.8629999999998</v>
      </c>
      <c r="AJ61" s="1216">
        <v>21.199838622915546</v>
      </c>
      <c r="AK61" s="1216">
        <v>3154.6840000000002</v>
      </c>
      <c r="AL61" s="1214">
        <v>0</v>
      </c>
      <c r="AM61" s="1216">
        <v>0</v>
      </c>
      <c r="AN61" s="1216">
        <v>0</v>
      </c>
      <c r="AO61" s="1214">
        <v>0</v>
      </c>
      <c r="AP61" s="1216">
        <v>0</v>
      </c>
      <c r="AQ61" s="1216">
        <v>0</v>
      </c>
      <c r="AR61" s="1214">
        <v>0</v>
      </c>
      <c r="AS61" s="1216">
        <v>0</v>
      </c>
      <c r="AT61" s="1216">
        <v>0</v>
      </c>
      <c r="AU61" s="1214">
        <v>0</v>
      </c>
      <c r="AV61" s="1216">
        <v>0</v>
      </c>
      <c r="AW61" s="1216">
        <v>0</v>
      </c>
      <c r="AX61" s="1214">
        <v>0</v>
      </c>
      <c r="AY61" s="1216">
        <v>0</v>
      </c>
      <c r="AZ61" s="1216">
        <v>0</v>
      </c>
      <c r="BA61" s="1214">
        <v>1032760.939</v>
      </c>
      <c r="BB61" s="1216">
        <v>7266.0771920387306</v>
      </c>
      <c r="BC61" s="1217">
        <v>1059776.2150000001</v>
      </c>
      <c r="BD61" s="1212"/>
      <c r="BE61" s="1212"/>
    </row>
    <row r="62" spans="1:57" s="1207" customFormat="1">
      <c r="A62" s="1218" t="s">
        <v>1120</v>
      </c>
      <c r="B62" s="1219">
        <v>14161465.016000001</v>
      </c>
      <c r="C62" s="1220">
        <v>431264.56885422266</v>
      </c>
      <c r="D62" s="1221">
        <v>15764906.683</v>
      </c>
      <c r="E62" s="1219">
        <v>103665.511</v>
      </c>
      <c r="F62" s="1220">
        <v>68.381925766541158</v>
      </c>
      <c r="G62" s="1221">
        <v>103919.755</v>
      </c>
      <c r="H62" s="1219">
        <v>19255090.284000002</v>
      </c>
      <c r="I62" s="1220">
        <v>516348.01479289943</v>
      </c>
      <c r="J62" s="1221">
        <v>21174872.204</v>
      </c>
      <c r="K62" s="1219">
        <v>1506185.0419999999</v>
      </c>
      <c r="L62" s="1220">
        <v>3053.0860677783753</v>
      </c>
      <c r="M62" s="1221">
        <v>1517536.4169999999</v>
      </c>
      <c r="N62" s="1219">
        <v>3166840.8309999998</v>
      </c>
      <c r="O62" s="1220">
        <v>17095.35395373857</v>
      </c>
      <c r="P62" s="1221">
        <v>3230401.3569999998</v>
      </c>
      <c r="Q62" s="1219">
        <v>10507637.304</v>
      </c>
      <c r="R62" s="1220">
        <v>200956.9782140936</v>
      </c>
      <c r="S62" s="1221">
        <v>11254795.35</v>
      </c>
      <c r="T62" s="1219">
        <v>0</v>
      </c>
      <c r="U62" s="1220">
        <v>0</v>
      </c>
      <c r="V62" s="1221">
        <v>0</v>
      </c>
      <c r="W62" s="1219">
        <v>9436294.9360000007</v>
      </c>
      <c r="X62" s="1220">
        <v>152937.96853146853</v>
      </c>
      <c r="Y62" s="1221">
        <v>10004918.304</v>
      </c>
      <c r="Z62" s="1219">
        <v>450595.11800000002</v>
      </c>
      <c r="AA62" s="1220">
        <v>1547.8827326519636</v>
      </c>
      <c r="AB62" s="1221">
        <v>456350.14600000001</v>
      </c>
      <c r="AC62" s="1219">
        <v>579119.27399999998</v>
      </c>
      <c r="AD62" s="1220">
        <v>5866.3063474986548</v>
      </c>
      <c r="AE62" s="1221">
        <v>600930.20200000005</v>
      </c>
      <c r="AF62" s="1219">
        <v>0</v>
      </c>
      <c r="AG62" s="1220">
        <v>17.256858526089296</v>
      </c>
      <c r="AH62" s="1221">
        <v>64.161000000000001</v>
      </c>
      <c r="AI62" s="1219">
        <v>0</v>
      </c>
      <c r="AJ62" s="1220">
        <v>0</v>
      </c>
      <c r="AK62" s="1221">
        <v>0</v>
      </c>
      <c r="AL62" s="1219">
        <v>0</v>
      </c>
      <c r="AM62" s="1220">
        <v>0</v>
      </c>
      <c r="AN62" s="1221">
        <v>0</v>
      </c>
      <c r="AO62" s="1219">
        <v>0</v>
      </c>
      <c r="AP62" s="1220">
        <v>38.563206024744481</v>
      </c>
      <c r="AQ62" s="1221">
        <v>143.37799999999999</v>
      </c>
      <c r="AR62" s="1219">
        <v>0</v>
      </c>
      <c r="AS62" s="1220">
        <v>0</v>
      </c>
      <c r="AT62" s="1221">
        <v>0</v>
      </c>
      <c r="AU62" s="1219">
        <v>0</v>
      </c>
      <c r="AV62" s="1220">
        <v>0</v>
      </c>
      <c r="AW62" s="1221">
        <v>0</v>
      </c>
      <c r="AX62" s="1219">
        <v>0</v>
      </c>
      <c r="AY62" s="1220">
        <v>0</v>
      </c>
      <c r="AZ62" s="1221">
        <v>0</v>
      </c>
      <c r="BA62" s="1219">
        <v>59166893.32</v>
      </c>
      <c r="BB62" s="1220">
        <v>1329194.363367402</v>
      </c>
      <c r="BC62" s="1221">
        <v>64108837.964000002</v>
      </c>
      <c r="BD62" s="1212"/>
      <c r="BE62" s="1212"/>
    </row>
    <row r="63" spans="1:57" s="1207" customFormat="1">
      <c r="A63" s="1213" t="s">
        <v>134</v>
      </c>
      <c r="B63" s="1222">
        <v>13150445.436000001</v>
      </c>
      <c r="C63" s="1216">
        <v>430142.49838622916</v>
      </c>
      <c r="D63" s="1215">
        <v>14749715.245999999</v>
      </c>
      <c r="E63" s="1222">
        <v>105.77200000000001</v>
      </c>
      <c r="F63" s="1216">
        <v>59.726196880043041</v>
      </c>
      <c r="G63" s="1215">
        <v>327.834</v>
      </c>
      <c r="H63" s="1222">
        <v>14736036.529999999</v>
      </c>
      <c r="I63" s="1216">
        <v>514470.35045723506</v>
      </c>
      <c r="J63" s="1215">
        <v>16648837.293</v>
      </c>
      <c r="K63" s="1222">
        <v>592386.54200000002</v>
      </c>
      <c r="L63" s="1216">
        <v>2474.2253899946209</v>
      </c>
      <c r="M63" s="1215">
        <v>601585.71299999999</v>
      </c>
      <c r="N63" s="1222">
        <v>2372751.9559999998</v>
      </c>
      <c r="O63" s="1216">
        <v>16935.449435180202</v>
      </c>
      <c r="P63" s="1215">
        <v>2435717.9569999999</v>
      </c>
      <c r="Q63" s="1222">
        <v>9737268.7210000008</v>
      </c>
      <c r="R63" s="1216">
        <v>196866.71893491125</v>
      </c>
      <c r="S63" s="1215">
        <v>10469219.182</v>
      </c>
      <c r="T63" s="1222">
        <v>0</v>
      </c>
      <c r="U63" s="1216">
        <v>0</v>
      </c>
      <c r="V63" s="1215">
        <v>0</v>
      </c>
      <c r="W63" s="1222">
        <v>7485407.4359999998</v>
      </c>
      <c r="X63" s="1216">
        <v>149755.53308230234</v>
      </c>
      <c r="Y63" s="1215">
        <v>8042198.5080000004</v>
      </c>
      <c r="Z63" s="1222">
        <v>450409.739</v>
      </c>
      <c r="AA63" s="1216">
        <v>1547.8827326519636</v>
      </c>
      <c r="AB63" s="1215">
        <v>456164.76799999998</v>
      </c>
      <c r="AC63" s="1222">
        <v>370584.06900000002</v>
      </c>
      <c r="AD63" s="1216">
        <v>5866.3063474986548</v>
      </c>
      <c r="AE63" s="1215">
        <v>392394.99699999997</v>
      </c>
      <c r="AF63" s="1222">
        <v>0</v>
      </c>
      <c r="AG63" s="1216">
        <v>8.0742334588488429</v>
      </c>
      <c r="AH63" s="1215">
        <v>30.02</v>
      </c>
      <c r="AI63" s="1222">
        <v>0</v>
      </c>
      <c r="AJ63" s="1216">
        <v>0</v>
      </c>
      <c r="AK63" s="1215">
        <v>0</v>
      </c>
      <c r="AL63" s="1222">
        <v>0</v>
      </c>
      <c r="AM63" s="1216">
        <v>0</v>
      </c>
      <c r="AN63" s="1215">
        <v>0</v>
      </c>
      <c r="AO63" s="1222">
        <v>0</v>
      </c>
      <c r="AP63" s="1216">
        <v>38.563206024744481</v>
      </c>
      <c r="AQ63" s="1215">
        <v>143.37799999999999</v>
      </c>
      <c r="AR63" s="1222">
        <v>0</v>
      </c>
      <c r="AS63" s="1216">
        <v>0</v>
      </c>
      <c r="AT63" s="1215">
        <v>0</v>
      </c>
      <c r="AU63" s="1222">
        <v>0</v>
      </c>
      <c r="AV63" s="1216">
        <v>0</v>
      </c>
      <c r="AW63" s="1215">
        <v>0</v>
      </c>
      <c r="AX63" s="1222">
        <v>0</v>
      </c>
      <c r="AY63" s="1216">
        <v>0</v>
      </c>
      <c r="AZ63" s="1215">
        <v>0</v>
      </c>
      <c r="BA63" s="1222">
        <v>48895396.204999998</v>
      </c>
      <c r="BB63" s="1216">
        <v>1318165.3294782143</v>
      </c>
      <c r="BC63" s="1223">
        <v>53796334.901000001</v>
      </c>
      <c r="BD63" s="1212"/>
      <c r="BE63" s="1212"/>
    </row>
    <row r="64" spans="1:57" s="1207" customFormat="1">
      <c r="A64" s="1213" t="s">
        <v>801</v>
      </c>
      <c r="B64" s="1214">
        <v>1011019.579</v>
      </c>
      <c r="C64" s="1216">
        <v>1122.0701990317375</v>
      </c>
      <c r="D64" s="1216">
        <v>1015191.437</v>
      </c>
      <c r="E64" s="1214">
        <v>103559.738</v>
      </c>
      <c r="F64" s="1216">
        <v>8.6557288864981174</v>
      </c>
      <c r="G64" s="1216">
        <v>103591.92</v>
      </c>
      <c r="H64" s="1214">
        <v>4519053.7539999997</v>
      </c>
      <c r="I64" s="1216">
        <v>1877.6643356643356</v>
      </c>
      <c r="J64" s="1216">
        <v>4526034.9110000003</v>
      </c>
      <c r="K64" s="1214">
        <v>908756.19200000004</v>
      </c>
      <c r="L64" s="1216">
        <v>578.8606777837548</v>
      </c>
      <c r="M64" s="1216">
        <v>910908.39599999995</v>
      </c>
      <c r="N64" s="1214">
        <v>794088.875</v>
      </c>
      <c r="O64" s="1216">
        <v>159.90451855836471</v>
      </c>
      <c r="P64" s="1216">
        <v>794683.4</v>
      </c>
      <c r="Q64" s="1214">
        <v>770368.58299999998</v>
      </c>
      <c r="R64" s="1216">
        <v>4090.2592791823563</v>
      </c>
      <c r="S64" s="1216">
        <v>785576.16700000002</v>
      </c>
      <c r="T64" s="1214">
        <v>0</v>
      </c>
      <c r="U64" s="1216">
        <v>0</v>
      </c>
      <c r="V64" s="1216">
        <v>0</v>
      </c>
      <c r="W64" s="1214">
        <v>1950887.5</v>
      </c>
      <c r="X64" s="1216">
        <v>3182.4354491662184</v>
      </c>
      <c r="Y64" s="1216">
        <v>1962719.7949999999</v>
      </c>
      <c r="Z64" s="1214">
        <v>185.37799999999999</v>
      </c>
      <c r="AA64" s="1216">
        <v>0</v>
      </c>
      <c r="AB64" s="1216">
        <v>185.37799999999999</v>
      </c>
      <c r="AC64" s="1214">
        <v>208535.20499999999</v>
      </c>
      <c r="AD64" s="1216">
        <v>0</v>
      </c>
      <c r="AE64" s="1216">
        <v>208535.20499999999</v>
      </c>
      <c r="AF64" s="1214">
        <v>0</v>
      </c>
      <c r="AG64" s="1216">
        <v>9.1826250672404512</v>
      </c>
      <c r="AH64" s="1216">
        <v>34.140999999999998</v>
      </c>
      <c r="AI64" s="1214">
        <v>0</v>
      </c>
      <c r="AJ64" s="1216">
        <v>0</v>
      </c>
      <c r="AK64" s="1216">
        <v>0</v>
      </c>
      <c r="AL64" s="1214">
        <v>0</v>
      </c>
      <c r="AM64" s="1216">
        <v>0</v>
      </c>
      <c r="AN64" s="1216">
        <v>0</v>
      </c>
      <c r="AO64" s="1214">
        <v>0</v>
      </c>
      <c r="AP64" s="1216">
        <v>0</v>
      </c>
      <c r="AQ64" s="1216">
        <v>0</v>
      </c>
      <c r="AR64" s="1214">
        <v>0</v>
      </c>
      <c r="AS64" s="1216">
        <v>0</v>
      </c>
      <c r="AT64" s="1216">
        <v>0</v>
      </c>
      <c r="AU64" s="1214">
        <v>0</v>
      </c>
      <c r="AV64" s="1216">
        <v>0</v>
      </c>
      <c r="AW64" s="1216">
        <v>0</v>
      </c>
      <c r="AX64" s="1214">
        <v>0</v>
      </c>
      <c r="AY64" s="1216">
        <v>0</v>
      </c>
      <c r="AZ64" s="1216">
        <v>0</v>
      </c>
      <c r="BA64" s="1214">
        <v>10266454.806</v>
      </c>
      <c r="BB64" s="1216">
        <v>11029.033889187735</v>
      </c>
      <c r="BC64" s="1217">
        <v>10307460.754000001</v>
      </c>
      <c r="BD64" s="1212"/>
      <c r="BE64" s="1212"/>
    </row>
    <row r="65" spans="1:57" s="1207" customFormat="1">
      <c r="A65" s="1224" t="s">
        <v>1121</v>
      </c>
      <c r="B65" s="1225">
        <v>0</v>
      </c>
      <c r="C65" s="1216">
        <v>0</v>
      </c>
      <c r="D65" s="1226">
        <v>0</v>
      </c>
      <c r="E65" s="1225">
        <v>0</v>
      </c>
      <c r="F65" s="1216">
        <v>0</v>
      </c>
      <c r="G65" s="1226">
        <v>0</v>
      </c>
      <c r="H65" s="1225">
        <v>0</v>
      </c>
      <c r="I65" s="1216">
        <v>0</v>
      </c>
      <c r="J65" s="1226">
        <v>0</v>
      </c>
      <c r="K65" s="1225">
        <v>5042.308</v>
      </c>
      <c r="L65" s="1216">
        <v>0</v>
      </c>
      <c r="M65" s="1226">
        <v>5042.308</v>
      </c>
      <c r="N65" s="1225">
        <v>0</v>
      </c>
      <c r="O65" s="1216">
        <v>0</v>
      </c>
      <c r="P65" s="1226">
        <v>0</v>
      </c>
      <c r="Q65" s="1225">
        <v>0</v>
      </c>
      <c r="R65" s="1216">
        <v>0</v>
      </c>
      <c r="S65" s="1226">
        <v>0</v>
      </c>
      <c r="T65" s="1225">
        <v>0</v>
      </c>
      <c r="U65" s="1216">
        <v>0</v>
      </c>
      <c r="V65" s="1226">
        <v>0</v>
      </c>
      <c r="W65" s="1225">
        <v>0</v>
      </c>
      <c r="X65" s="1216">
        <v>0</v>
      </c>
      <c r="Y65" s="1226">
        <v>0</v>
      </c>
      <c r="Z65" s="1225">
        <v>0</v>
      </c>
      <c r="AA65" s="1216">
        <v>0</v>
      </c>
      <c r="AB65" s="1226">
        <v>0</v>
      </c>
      <c r="AC65" s="1225">
        <v>0</v>
      </c>
      <c r="AD65" s="1216">
        <v>0</v>
      </c>
      <c r="AE65" s="1226">
        <v>0</v>
      </c>
      <c r="AF65" s="1225">
        <v>0</v>
      </c>
      <c r="AG65" s="1216">
        <v>0</v>
      </c>
      <c r="AH65" s="1226">
        <v>0</v>
      </c>
      <c r="AI65" s="1225">
        <v>0</v>
      </c>
      <c r="AJ65" s="1216">
        <v>0</v>
      </c>
      <c r="AK65" s="1226">
        <v>0</v>
      </c>
      <c r="AL65" s="1225">
        <v>0</v>
      </c>
      <c r="AM65" s="1216">
        <v>0</v>
      </c>
      <c r="AN65" s="1226">
        <v>0</v>
      </c>
      <c r="AO65" s="1225">
        <v>0</v>
      </c>
      <c r="AP65" s="1216">
        <v>0</v>
      </c>
      <c r="AQ65" s="1226">
        <v>0</v>
      </c>
      <c r="AR65" s="1225">
        <v>0</v>
      </c>
      <c r="AS65" s="1216">
        <v>0</v>
      </c>
      <c r="AT65" s="1226">
        <v>0</v>
      </c>
      <c r="AU65" s="1225">
        <v>0</v>
      </c>
      <c r="AV65" s="1216">
        <v>0</v>
      </c>
      <c r="AW65" s="1226">
        <v>0</v>
      </c>
      <c r="AX65" s="1225">
        <v>0</v>
      </c>
      <c r="AY65" s="1216">
        <v>0</v>
      </c>
      <c r="AZ65" s="1226">
        <v>0</v>
      </c>
      <c r="BA65" s="1225">
        <v>5042.308</v>
      </c>
      <c r="BB65" s="1216">
        <v>0</v>
      </c>
      <c r="BC65" s="1227">
        <v>5042.308</v>
      </c>
      <c r="BD65" s="1212"/>
      <c r="BE65" s="1212"/>
    </row>
    <row r="66" spans="1:57" s="1207" customFormat="1">
      <c r="A66" s="1208" t="s">
        <v>1122</v>
      </c>
      <c r="B66" s="1219">
        <v>54448614.994999997</v>
      </c>
      <c r="C66" s="1220">
        <v>5868279.2270037662</v>
      </c>
      <c r="D66" s="1221">
        <v>76266877.160999998</v>
      </c>
      <c r="E66" s="1219">
        <v>1715976.3130000001</v>
      </c>
      <c r="F66" s="1220">
        <v>41531.51317912856</v>
      </c>
      <c r="G66" s="1221">
        <v>1870390.48</v>
      </c>
      <c r="H66" s="1219">
        <v>78045269.673999995</v>
      </c>
      <c r="I66" s="1220">
        <v>9763289.3899946213</v>
      </c>
      <c r="J66" s="1221">
        <v>114345179.626</v>
      </c>
      <c r="K66" s="1219">
        <v>7085269.4749999996</v>
      </c>
      <c r="L66" s="1220">
        <v>468111.94082840235</v>
      </c>
      <c r="M66" s="1221">
        <v>8825709.6710000001</v>
      </c>
      <c r="N66" s="1219">
        <v>9284865.3699999992</v>
      </c>
      <c r="O66" s="1220">
        <v>1299824.9714900483</v>
      </c>
      <c r="P66" s="1221">
        <v>14117614.615</v>
      </c>
      <c r="Q66" s="1219">
        <v>39150092.022</v>
      </c>
      <c r="R66" s="1220">
        <v>3304110.1971490048</v>
      </c>
      <c r="S66" s="1221">
        <v>51434773.734999999</v>
      </c>
      <c r="T66" s="1219">
        <v>1421736.5870000001</v>
      </c>
      <c r="U66" s="1220">
        <v>192527.76116191503</v>
      </c>
      <c r="V66" s="1221">
        <v>2137554.8029999998</v>
      </c>
      <c r="W66" s="1219">
        <v>34136681.476999998</v>
      </c>
      <c r="X66" s="1220">
        <v>3219803.4284561593</v>
      </c>
      <c r="Y66" s="1221">
        <v>46107910.625</v>
      </c>
      <c r="Z66" s="1219">
        <v>12952039.839</v>
      </c>
      <c r="AA66" s="1220">
        <v>4067.7033351264122</v>
      </c>
      <c r="AB66" s="1221">
        <v>12967163.561000001</v>
      </c>
      <c r="AC66" s="1219">
        <v>2969747.5010000002</v>
      </c>
      <c r="AD66" s="1220">
        <v>191290.24825174827</v>
      </c>
      <c r="AE66" s="1221">
        <v>3680964.645</v>
      </c>
      <c r="AF66" s="1219">
        <v>3535280.176</v>
      </c>
      <c r="AG66" s="1220">
        <v>50.231307154384076</v>
      </c>
      <c r="AH66" s="1221">
        <v>3535466.9369999999</v>
      </c>
      <c r="AI66" s="1219">
        <v>2050589.9450000001</v>
      </c>
      <c r="AJ66" s="1220">
        <v>1137932.0836471221</v>
      </c>
      <c r="AK66" s="1221">
        <v>6281421.432</v>
      </c>
      <c r="AL66" s="1219">
        <v>1469493.368</v>
      </c>
      <c r="AM66" s="1220">
        <v>0</v>
      </c>
      <c r="AN66" s="1221">
        <v>1469493.368</v>
      </c>
      <c r="AO66" s="1219">
        <v>713537.924</v>
      </c>
      <c r="AP66" s="1220">
        <v>15892.188004303389</v>
      </c>
      <c r="AQ66" s="1221">
        <v>772625.08</v>
      </c>
      <c r="AR66" s="1219">
        <v>138344.011</v>
      </c>
      <c r="AS66" s="1220">
        <v>204143.38515330825</v>
      </c>
      <c r="AT66" s="1221">
        <v>897349.11800000002</v>
      </c>
      <c r="AU66" s="1219">
        <v>41000</v>
      </c>
      <c r="AV66" s="1220">
        <v>44000</v>
      </c>
      <c r="AW66" s="1221">
        <v>204592</v>
      </c>
      <c r="AX66" s="1219">
        <v>417422.22899999999</v>
      </c>
      <c r="AY66" s="1220">
        <v>121846.93275954814</v>
      </c>
      <c r="AZ66" s="1221">
        <v>870449.12600000005</v>
      </c>
      <c r="BA66" s="1219">
        <v>249575960.914</v>
      </c>
      <c r="BB66" s="1220">
        <v>25876701.203604091</v>
      </c>
      <c r="BC66" s="1221">
        <v>345785535.98900002</v>
      </c>
      <c r="BD66" s="1212"/>
      <c r="BE66" s="1212"/>
    </row>
    <row r="67" spans="1:57" ht="13.5">
      <c r="A67" s="1228" t="s">
        <v>1123</v>
      </c>
      <c r="B67" s="1229">
        <v>3.718</v>
      </c>
      <c r="C67" s="1230"/>
      <c r="D67" s="1231"/>
      <c r="E67" s="1231"/>
      <c r="F67" s="1230"/>
      <c r="G67" s="1231"/>
      <c r="H67" s="1231"/>
      <c r="I67" s="1230"/>
      <c r="J67" s="1231"/>
      <c r="K67" s="1231"/>
      <c r="L67" s="1230"/>
      <c r="M67" s="1231"/>
      <c r="N67" s="1231"/>
      <c r="O67" s="1230"/>
      <c r="P67" s="1231"/>
      <c r="Q67" s="1231"/>
      <c r="R67" s="1230"/>
      <c r="S67" s="1231"/>
      <c r="T67" s="1231"/>
      <c r="U67" s="1230"/>
      <c r="V67" s="1231"/>
      <c r="W67" s="1231"/>
      <c r="X67" s="1230"/>
      <c r="Y67" s="1231"/>
      <c r="Z67" s="1231"/>
      <c r="AA67" s="1230"/>
      <c r="AB67" s="1231"/>
      <c r="AC67" s="1231"/>
      <c r="AD67" s="1230"/>
      <c r="AE67" s="1231"/>
      <c r="AF67" s="1231"/>
      <c r="AG67" s="1230"/>
      <c r="AH67" s="1231"/>
      <c r="AI67" s="1231"/>
      <c r="AJ67" s="1230"/>
      <c r="AK67" s="1231"/>
      <c r="AL67" s="1231"/>
      <c r="AM67" s="1230"/>
      <c r="AN67" s="1231"/>
      <c r="AO67" s="1231"/>
      <c r="AP67" s="1230"/>
      <c r="AQ67" s="1231"/>
      <c r="AR67" s="1231"/>
      <c r="AS67" s="1230"/>
      <c r="AT67" s="1231"/>
      <c r="AU67" s="1231"/>
      <c r="AV67" s="1231"/>
      <c r="AW67" s="1231"/>
      <c r="AX67" s="1231"/>
      <c r="AY67" s="1231"/>
      <c r="AZ67" s="1231"/>
      <c r="BA67" s="1231"/>
      <c r="BB67" s="1230"/>
      <c r="BC67" s="1231"/>
    </row>
    <row r="68" spans="1:57" ht="13.5">
      <c r="A68" s="1230" t="s">
        <v>671</v>
      </c>
      <c r="B68" s="1230"/>
      <c r="C68" s="1230"/>
      <c r="D68" s="1231"/>
      <c r="E68" s="1230"/>
      <c r="F68" s="1230"/>
      <c r="G68" s="1231"/>
      <c r="H68" s="1230"/>
      <c r="I68" s="1230"/>
      <c r="J68" s="1231"/>
      <c r="K68" s="1230"/>
      <c r="L68" s="1230"/>
      <c r="M68" s="1231"/>
      <c r="N68" s="1230"/>
      <c r="O68" s="1230"/>
      <c r="P68" s="1231"/>
      <c r="Q68" s="1230"/>
      <c r="R68" s="1230"/>
      <c r="S68" s="1231"/>
      <c r="T68" s="1230"/>
      <c r="U68" s="1230"/>
      <c r="V68" s="1231"/>
      <c r="W68" s="1230"/>
      <c r="X68" s="1230"/>
      <c r="Y68" s="1231"/>
      <c r="Z68" s="1230"/>
      <c r="AA68" s="1230"/>
      <c r="AB68" s="1231"/>
      <c r="AC68" s="1230"/>
      <c r="AD68" s="1230"/>
      <c r="AE68" s="1231"/>
      <c r="AF68" s="1230"/>
      <c r="AG68" s="1230"/>
      <c r="AH68" s="1231"/>
      <c r="AI68" s="1230"/>
      <c r="AJ68" s="1230"/>
      <c r="AK68" s="1231"/>
      <c r="AL68" s="1230"/>
      <c r="AM68" s="1230"/>
      <c r="AN68" s="1231"/>
      <c r="AO68" s="1230"/>
      <c r="AP68" s="1230"/>
      <c r="AQ68" s="1231"/>
      <c r="AR68" s="1230"/>
      <c r="AS68" s="1230"/>
      <c r="AT68" s="1231"/>
      <c r="AU68" s="1231"/>
      <c r="AV68" s="1231"/>
      <c r="AW68" s="1231"/>
      <c r="AX68" s="1231"/>
      <c r="AY68" s="1231"/>
      <c r="AZ68" s="1231"/>
      <c r="BA68" s="1230"/>
      <c r="BB68" s="1230"/>
      <c r="BC68" s="1231"/>
    </row>
    <row r="69" spans="1:57" ht="13.5">
      <c r="A69" s="30" t="s">
        <v>1124</v>
      </c>
      <c r="B69" s="18"/>
      <c r="C69" s="18"/>
      <c r="D69" s="18"/>
      <c r="E69" s="18"/>
      <c r="F69" s="18"/>
      <c r="G69" s="18"/>
      <c r="H69" s="18"/>
      <c r="I69" s="18"/>
    </row>
    <row r="70" spans="1:57" ht="13.5">
      <c r="A70" s="30" t="s">
        <v>716</v>
      </c>
      <c r="B70" s="843"/>
      <c r="C70" s="843"/>
      <c r="D70" s="844"/>
      <c r="E70" s="843"/>
      <c r="F70" s="843"/>
      <c r="G70" s="843"/>
      <c r="H70" s="844"/>
      <c r="I70" s="843"/>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CB905E95-3C05-4686-BDE1-32F500E2A79A}"/>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BAC5-355E-4270-886E-803F7E542224}">
  <sheetPr codeName="Hoja47"/>
  <dimension ref="A1:T72"/>
  <sheetViews>
    <sheetView showGridLines="0" zoomScale="90" zoomScaleNormal="90" zoomScaleSheetLayoutView="70" workbookViewId="0"/>
  </sheetViews>
  <sheetFormatPr baseColWidth="10" defaultColWidth="13.140625" defaultRowHeight="12.75"/>
  <cols>
    <col min="1" max="1" width="35.42578125" style="7" customWidth="1"/>
    <col min="2" max="2" width="10.28515625" style="7" bestFit="1" customWidth="1"/>
    <col min="3" max="3" width="8.5703125" style="7" bestFit="1" customWidth="1"/>
    <col min="4" max="4" width="12" style="7" bestFit="1" customWidth="1"/>
    <col min="5" max="8" width="8.5703125" style="7" bestFit="1" customWidth="1"/>
    <col min="9" max="9" width="7.85546875" style="7" bestFit="1" customWidth="1"/>
    <col min="10" max="10" width="10.28515625" style="7" bestFit="1" customWidth="1"/>
    <col min="11" max="12" width="8.5703125" style="7" bestFit="1" customWidth="1"/>
    <col min="13" max="14" width="10.28515625" style="7" bestFit="1" customWidth="1"/>
    <col min="15" max="15" width="10.28515625" style="7" customWidth="1"/>
    <col min="16" max="16" width="8.5703125" style="7" bestFit="1" customWidth="1"/>
    <col min="17" max="18" width="8.5703125" style="7" customWidth="1"/>
    <col min="19" max="19" width="10.28515625" style="7" bestFit="1" customWidth="1"/>
    <col min="20" max="20" width="19.5703125" style="7" customWidth="1"/>
    <col min="21" max="24" width="11.5703125" style="7" customWidth="1"/>
    <col min="25" max="25" width="10.28515625" style="7" bestFit="1" customWidth="1"/>
    <col min="26" max="26" width="8.5703125" style="7" bestFit="1" customWidth="1"/>
    <col min="27" max="27" width="12" style="7" bestFit="1" customWidth="1"/>
    <col min="28" max="31" width="8.5703125" style="7" bestFit="1" customWidth="1"/>
    <col min="32" max="32" width="7.85546875" style="7" bestFit="1" customWidth="1"/>
    <col min="33" max="33" width="10.28515625" style="7" bestFit="1" customWidth="1"/>
    <col min="34" max="35" width="8.5703125" style="7" bestFit="1" customWidth="1"/>
    <col min="36" max="37" width="10.28515625" style="7" bestFit="1" customWidth="1"/>
    <col min="38" max="38" width="10.28515625" style="7" customWidth="1"/>
    <col min="39" max="39" width="8.5703125" style="7" bestFit="1" customWidth="1"/>
    <col min="40" max="40" width="10.28515625" style="7" bestFit="1" customWidth="1"/>
    <col min="41" max="41" width="13.140625" style="7"/>
    <col min="42" max="42" width="33.7109375" style="7" customWidth="1"/>
    <col min="43" max="43" width="10.28515625" style="7" bestFit="1" customWidth="1"/>
    <col min="44" max="44" width="8.5703125" style="7" bestFit="1" customWidth="1"/>
    <col min="45" max="45" width="12" style="7" bestFit="1" customWidth="1"/>
    <col min="46" max="49" width="8.5703125" style="7" bestFit="1" customWidth="1"/>
    <col min="50" max="50" width="7.85546875" style="7" bestFit="1" customWidth="1"/>
    <col min="51" max="51" width="10.28515625" style="7" bestFit="1" customWidth="1"/>
    <col min="52" max="53" width="8.5703125" style="7" bestFit="1" customWidth="1"/>
    <col min="54" max="55" width="10.28515625" style="7" bestFit="1" customWidth="1"/>
    <col min="56" max="56" width="10.28515625" style="7" customWidth="1"/>
    <col min="57" max="57" width="8.5703125" style="7" bestFit="1" customWidth="1"/>
    <col min="58" max="58" width="10.28515625" style="7" bestFit="1" customWidth="1"/>
    <col min="59" max="59" width="13.140625" style="7"/>
    <col min="60" max="60" width="33.7109375" style="7" customWidth="1"/>
    <col min="61" max="61" width="10.28515625" style="7" bestFit="1" customWidth="1"/>
    <col min="62" max="62" width="8.5703125" style="7" bestFit="1" customWidth="1"/>
    <col min="63" max="63" width="12" style="7" bestFit="1" customWidth="1"/>
    <col min="64" max="67" width="8.5703125" style="7" bestFit="1" customWidth="1"/>
    <col min="68" max="68" width="7.85546875" style="7" bestFit="1" customWidth="1"/>
    <col min="69" max="69" width="10.28515625" style="7" bestFit="1" customWidth="1"/>
    <col min="70" max="71" width="8.5703125" style="7" bestFit="1" customWidth="1"/>
    <col min="72" max="73" width="10.28515625" style="7" bestFit="1" customWidth="1"/>
    <col min="74" max="74" width="10.28515625" style="7" customWidth="1"/>
    <col min="75" max="75" width="8.5703125" style="7" bestFit="1" customWidth="1"/>
    <col min="76" max="76" width="10.28515625" style="7" bestFit="1" customWidth="1"/>
    <col min="77" max="256" width="13.140625" style="7"/>
    <col min="257" max="257" width="35.42578125" style="7" customWidth="1"/>
    <col min="258" max="258" width="10.28515625" style="7" bestFit="1" customWidth="1"/>
    <col min="259" max="259" width="8.5703125" style="7" bestFit="1" customWidth="1"/>
    <col min="260" max="260" width="12" style="7" bestFit="1" customWidth="1"/>
    <col min="261" max="264" width="8.5703125" style="7" bestFit="1" customWidth="1"/>
    <col min="265" max="265" width="7.85546875" style="7" bestFit="1" customWidth="1"/>
    <col min="266" max="266" width="10.28515625" style="7" bestFit="1" customWidth="1"/>
    <col min="267" max="268" width="8.5703125" style="7" bestFit="1" customWidth="1"/>
    <col min="269" max="270" width="10.28515625" style="7" bestFit="1" customWidth="1"/>
    <col min="271" max="271" width="10.28515625" style="7" customWidth="1"/>
    <col min="272" max="272" width="8.5703125" style="7" bestFit="1" customWidth="1"/>
    <col min="273" max="274" width="8.5703125" style="7" customWidth="1"/>
    <col min="275" max="275" width="10.28515625" style="7" bestFit="1" customWidth="1"/>
    <col min="276" max="276" width="19.5703125" style="7" customWidth="1"/>
    <col min="277" max="280" width="11.5703125" style="7" customWidth="1"/>
    <col min="281" max="281" width="10.28515625" style="7" bestFit="1" customWidth="1"/>
    <col min="282" max="282" width="8.5703125" style="7" bestFit="1" customWidth="1"/>
    <col min="283" max="283" width="12" style="7" bestFit="1" customWidth="1"/>
    <col min="284" max="287" width="8.5703125" style="7" bestFit="1" customWidth="1"/>
    <col min="288" max="288" width="7.85546875" style="7" bestFit="1" customWidth="1"/>
    <col min="289" max="289" width="10.28515625" style="7" bestFit="1" customWidth="1"/>
    <col min="290" max="291" width="8.5703125" style="7" bestFit="1" customWidth="1"/>
    <col min="292" max="293" width="10.28515625" style="7" bestFit="1" customWidth="1"/>
    <col min="294" max="294" width="10.28515625" style="7" customWidth="1"/>
    <col min="295" max="295" width="8.5703125" style="7" bestFit="1" customWidth="1"/>
    <col min="296" max="296" width="10.28515625" style="7" bestFit="1" customWidth="1"/>
    <col min="297" max="297" width="13.140625" style="7"/>
    <col min="298" max="298" width="33.7109375" style="7" customWidth="1"/>
    <col min="299" max="299" width="10.28515625" style="7" bestFit="1" customWidth="1"/>
    <col min="300" max="300" width="8.5703125" style="7" bestFit="1" customWidth="1"/>
    <col min="301" max="301" width="12" style="7" bestFit="1" customWidth="1"/>
    <col min="302" max="305" width="8.5703125" style="7" bestFit="1" customWidth="1"/>
    <col min="306" max="306" width="7.85546875" style="7" bestFit="1" customWidth="1"/>
    <col min="307" max="307" width="10.28515625" style="7" bestFit="1" customWidth="1"/>
    <col min="308" max="309" width="8.5703125" style="7" bestFit="1" customWidth="1"/>
    <col min="310" max="311" width="10.28515625" style="7" bestFit="1" customWidth="1"/>
    <col min="312" max="312" width="10.28515625" style="7" customWidth="1"/>
    <col min="313" max="313" width="8.5703125" style="7" bestFit="1" customWidth="1"/>
    <col min="314" max="314" width="10.28515625" style="7" bestFit="1" customWidth="1"/>
    <col min="315" max="315" width="13.140625" style="7"/>
    <col min="316" max="316" width="33.7109375" style="7" customWidth="1"/>
    <col min="317" max="317" width="10.28515625" style="7" bestFit="1" customWidth="1"/>
    <col min="318" max="318" width="8.5703125" style="7" bestFit="1" customWidth="1"/>
    <col min="319" max="319" width="12" style="7" bestFit="1" customWidth="1"/>
    <col min="320" max="323" width="8.5703125" style="7" bestFit="1" customWidth="1"/>
    <col min="324" max="324" width="7.85546875" style="7" bestFit="1" customWidth="1"/>
    <col min="325" max="325" width="10.28515625" style="7" bestFit="1" customWidth="1"/>
    <col min="326" max="327" width="8.5703125" style="7" bestFit="1" customWidth="1"/>
    <col min="328" max="329" width="10.28515625" style="7" bestFit="1" customWidth="1"/>
    <col min="330" max="330" width="10.28515625" style="7" customWidth="1"/>
    <col min="331" max="331" width="8.5703125" style="7" bestFit="1" customWidth="1"/>
    <col min="332" max="332" width="10.28515625" style="7" bestFit="1" customWidth="1"/>
    <col min="333" max="512" width="13.140625" style="7"/>
    <col min="513" max="513" width="35.42578125" style="7" customWidth="1"/>
    <col min="514" max="514" width="10.28515625" style="7" bestFit="1" customWidth="1"/>
    <col min="515" max="515" width="8.5703125" style="7" bestFit="1" customWidth="1"/>
    <col min="516" max="516" width="12" style="7" bestFit="1" customWidth="1"/>
    <col min="517" max="520" width="8.5703125" style="7" bestFit="1" customWidth="1"/>
    <col min="521" max="521" width="7.85546875" style="7" bestFit="1" customWidth="1"/>
    <col min="522" max="522" width="10.28515625" style="7" bestFit="1" customWidth="1"/>
    <col min="523" max="524" width="8.5703125" style="7" bestFit="1" customWidth="1"/>
    <col min="525" max="526" width="10.28515625" style="7" bestFit="1" customWidth="1"/>
    <col min="527" max="527" width="10.28515625" style="7" customWidth="1"/>
    <col min="528" max="528" width="8.5703125" style="7" bestFit="1" customWidth="1"/>
    <col min="529" max="530" width="8.5703125" style="7" customWidth="1"/>
    <col min="531" max="531" width="10.28515625" style="7" bestFit="1" customWidth="1"/>
    <col min="532" max="532" width="19.5703125" style="7" customWidth="1"/>
    <col min="533" max="536" width="11.5703125" style="7" customWidth="1"/>
    <col min="537" max="537" width="10.28515625" style="7" bestFit="1" customWidth="1"/>
    <col min="538" max="538" width="8.5703125" style="7" bestFit="1" customWidth="1"/>
    <col min="539" max="539" width="12" style="7" bestFit="1" customWidth="1"/>
    <col min="540" max="543" width="8.5703125" style="7" bestFit="1" customWidth="1"/>
    <col min="544" max="544" width="7.85546875" style="7" bestFit="1" customWidth="1"/>
    <col min="545" max="545" width="10.28515625" style="7" bestFit="1" customWidth="1"/>
    <col min="546" max="547" width="8.5703125" style="7" bestFit="1" customWidth="1"/>
    <col min="548" max="549" width="10.28515625" style="7" bestFit="1" customWidth="1"/>
    <col min="550" max="550" width="10.28515625" style="7" customWidth="1"/>
    <col min="551" max="551" width="8.5703125" style="7" bestFit="1" customWidth="1"/>
    <col min="552" max="552" width="10.28515625" style="7" bestFit="1" customWidth="1"/>
    <col min="553" max="553" width="13.140625" style="7"/>
    <col min="554" max="554" width="33.7109375" style="7" customWidth="1"/>
    <col min="555" max="555" width="10.28515625" style="7" bestFit="1" customWidth="1"/>
    <col min="556" max="556" width="8.5703125" style="7" bestFit="1" customWidth="1"/>
    <col min="557" max="557" width="12" style="7" bestFit="1" customWidth="1"/>
    <col min="558" max="561" width="8.5703125" style="7" bestFit="1" customWidth="1"/>
    <col min="562" max="562" width="7.85546875" style="7" bestFit="1" customWidth="1"/>
    <col min="563" max="563" width="10.28515625" style="7" bestFit="1" customWidth="1"/>
    <col min="564" max="565" width="8.5703125" style="7" bestFit="1" customWidth="1"/>
    <col min="566" max="567" width="10.28515625" style="7" bestFit="1" customWidth="1"/>
    <col min="568" max="568" width="10.28515625" style="7" customWidth="1"/>
    <col min="569" max="569" width="8.5703125" style="7" bestFit="1" customWidth="1"/>
    <col min="570" max="570" width="10.28515625" style="7" bestFit="1" customWidth="1"/>
    <col min="571" max="571" width="13.140625" style="7"/>
    <col min="572" max="572" width="33.7109375" style="7" customWidth="1"/>
    <col min="573" max="573" width="10.28515625" style="7" bestFit="1" customWidth="1"/>
    <col min="574" max="574" width="8.5703125" style="7" bestFit="1" customWidth="1"/>
    <col min="575" max="575" width="12" style="7" bestFit="1" customWidth="1"/>
    <col min="576" max="579" width="8.5703125" style="7" bestFit="1" customWidth="1"/>
    <col min="580" max="580" width="7.85546875" style="7" bestFit="1" customWidth="1"/>
    <col min="581" max="581" width="10.28515625" style="7" bestFit="1" customWidth="1"/>
    <col min="582" max="583" width="8.5703125" style="7" bestFit="1" customWidth="1"/>
    <col min="584" max="585" width="10.28515625" style="7" bestFit="1" customWidth="1"/>
    <col min="586" max="586" width="10.28515625" style="7" customWidth="1"/>
    <col min="587" max="587" width="8.5703125" style="7" bestFit="1" customWidth="1"/>
    <col min="588" max="588" width="10.28515625" style="7" bestFit="1" customWidth="1"/>
    <col min="589" max="768" width="13.140625" style="7"/>
    <col min="769" max="769" width="35.42578125" style="7" customWidth="1"/>
    <col min="770" max="770" width="10.28515625" style="7" bestFit="1" customWidth="1"/>
    <col min="771" max="771" width="8.5703125" style="7" bestFit="1" customWidth="1"/>
    <col min="772" max="772" width="12" style="7" bestFit="1" customWidth="1"/>
    <col min="773" max="776" width="8.5703125" style="7" bestFit="1" customWidth="1"/>
    <col min="777" max="777" width="7.85546875" style="7" bestFit="1" customWidth="1"/>
    <col min="778" max="778" width="10.28515625" style="7" bestFit="1" customWidth="1"/>
    <col min="779" max="780" width="8.5703125" style="7" bestFit="1" customWidth="1"/>
    <col min="781" max="782" width="10.28515625" style="7" bestFit="1" customWidth="1"/>
    <col min="783" max="783" width="10.28515625" style="7" customWidth="1"/>
    <col min="784" max="784" width="8.5703125" style="7" bestFit="1" customWidth="1"/>
    <col min="785" max="786" width="8.5703125" style="7" customWidth="1"/>
    <col min="787" max="787" width="10.28515625" style="7" bestFit="1" customWidth="1"/>
    <col min="788" max="788" width="19.5703125" style="7" customWidth="1"/>
    <col min="789" max="792" width="11.5703125" style="7" customWidth="1"/>
    <col min="793" max="793" width="10.28515625" style="7" bestFit="1" customWidth="1"/>
    <col min="794" max="794" width="8.5703125" style="7" bestFit="1" customWidth="1"/>
    <col min="795" max="795" width="12" style="7" bestFit="1" customWidth="1"/>
    <col min="796" max="799" width="8.5703125" style="7" bestFit="1" customWidth="1"/>
    <col min="800" max="800" width="7.85546875" style="7" bestFit="1" customWidth="1"/>
    <col min="801" max="801" width="10.28515625" style="7" bestFit="1" customWidth="1"/>
    <col min="802" max="803" width="8.5703125" style="7" bestFit="1" customWidth="1"/>
    <col min="804" max="805" width="10.28515625" style="7" bestFit="1" customWidth="1"/>
    <col min="806" max="806" width="10.28515625" style="7" customWidth="1"/>
    <col min="807" max="807" width="8.5703125" style="7" bestFit="1" customWidth="1"/>
    <col min="808" max="808" width="10.28515625" style="7" bestFit="1" customWidth="1"/>
    <col min="809" max="809" width="13.140625" style="7"/>
    <col min="810" max="810" width="33.7109375" style="7" customWidth="1"/>
    <col min="811" max="811" width="10.28515625" style="7" bestFit="1" customWidth="1"/>
    <col min="812" max="812" width="8.5703125" style="7" bestFit="1" customWidth="1"/>
    <col min="813" max="813" width="12" style="7" bestFit="1" customWidth="1"/>
    <col min="814" max="817" width="8.5703125" style="7" bestFit="1" customWidth="1"/>
    <col min="818" max="818" width="7.85546875" style="7" bestFit="1" customWidth="1"/>
    <col min="819" max="819" width="10.28515625" style="7" bestFit="1" customWidth="1"/>
    <col min="820" max="821" width="8.5703125" style="7" bestFit="1" customWidth="1"/>
    <col min="822" max="823" width="10.28515625" style="7" bestFit="1" customWidth="1"/>
    <col min="824" max="824" width="10.28515625" style="7" customWidth="1"/>
    <col min="825" max="825" width="8.5703125" style="7" bestFit="1" customWidth="1"/>
    <col min="826" max="826" width="10.28515625" style="7" bestFit="1" customWidth="1"/>
    <col min="827" max="827" width="13.140625" style="7"/>
    <col min="828" max="828" width="33.7109375" style="7" customWidth="1"/>
    <col min="829" max="829" width="10.28515625" style="7" bestFit="1" customWidth="1"/>
    <col min="830" max="830" width="8.5703125" style="7" bestFit="1" customWidth="1"/>
    <col min="831" max="831" width="12" style="7" bestFit="1" customWidth="1"/>
    <col min="832" max="835" width="8.5703125" style="7" bestFit="1" customWidth="1"/>
    <col min="836" max="836" width="7.85546875" style="7" bestFit="1" customWidth="1"/>
    <col min="837" max="837" width="10.28515625" style="7" bestFit="1" customWidth="1"/>
    <col min="838" max="839" width="8.5703125" style="7" bestFit="1" customWidth="1"/>
    <col min="840" max="841" width="10.28515625" style="7" bestFit="1" customWidth="1"/>
    <col min="842" max="842" width="10.28515625" style="7" customWidth="1"/>
    <col min="843" max="843" width="8.5703125" style="7" bestFit="1" customWidth="1"/>
    <col min="844" max="844" width="10.28515625" style="7" bestFit="1" customWidth="1"/>
    <col min="845" max="1024" width="13.140625" style="7"/>
    <col min="1025" max="1025" width="35.42578125" style="7" customWidth="1"/>
    <col min="1026" max="1026" width="10.28515625" style="7" bestFit="1" customWidth="1"/>
    <col min="1027" max="1027" width="8.5703125" style="7" bestFit="1" customWidth="1"/>
    <col min="1028" max="1028" width="12" style="7" bestFit="1" customWidth="1"/>
    <col min="1029" max="1032" width="8.5703125" style="7" bestFit="1" customWidth="1"/>
    <col min="1033" max="1033" width="7.85546875" style="7" bestFit="1" customWidth="1"/>
    <col min="1034" max="1034" width="10.28515625" style="7" bestFit="1" customWidth="1"/>
    <col min="1035" max="1036" width="8.5703125" style="7" bestFit="1" customWidth="1"/>
    <col min="1037" max="1038" width="10.28515625" style="7" bestFit="1" customWidth="1"/>
    <col min="1039" max="1039" width="10.28515625" style="7" customWidth="1"/>
    <col min="1040" max="1040" width="8.5703125" style="7" bestFit="1" customWidth="1"/>
    <col min="1041" max="1042" width="8.5703125" style="7" customWidth="1"/>
    <col min="1043" max="1043" width="10.28515625" style="7" bestFit="1" customWidth="1"/>
    <col min="1044" max="1044" width="19.5703125" style="7" customWidth="1"/>
    <col min="1045" max="1048" width="11.5703125" style="7" customWidth="1"/>
    <col min="1049" max="1049" width="10.28515625" style="7" bestFit="1" customWidth="1"/>
    <col min="1050" max="1050" width="8.5703125" style="7" bestFit="1" customWidth="1"/>
    <col min="1051" max="1051" width="12" style="7" bestFit="1" customWidth="1"/>
    <col min="1052" max="1055" width="8.5703125" style="7" bestFit="1" customWidth="1"/>
    <col min="1056" max="1056" width="7.85546875" style="7" bestFit="1" customWidth="1"/>
    <col min="1057" max="1057" width="10.28515625" style="7" bestFit="1" customWidth="1"/>
    <col min="1058" max="1059" width="8.5703125" style="7" bestFit="1" customWidth="1"/>
    <col min="1060" max="1061" width="10.28515625" style="7" bestFit="1" customWidth="1"/>
    <col min="1062" max="1062" width="10.28515625" style="7" customWidth="1"/>
    <col min="1063" max="1063" width="8.5703125" style="7" bestFit="1" customWidth="1"/>
    <col min="1064" max="1064" width="10.28515625" style="7" bestFit="1" customWidth="1"/>
    <col min="1065" max="1065" width="13.140625" style="7"/>
    <col min="1066" max="1066" width="33.7109375" style="7" customWidth="1"/>
    <col min="1067" max="1067" width="10.28515625" style="7" bestFit="1" customWidth="1"/>
    <col min="1068" max="1068" width="8.5703125" style="7" bestFit="1" customWidth="1"/>
    <col min="1069" max="1069" width="12" style="7" bestFit="1" customWidth="1"/>
    <col min="1070" max="1073" width="8.5703125" style="7" bestFit="1" customWidth="1"/>
    <col min="1074" max="1074" width="7.85546875" style="7" bestFit="1" customWidth="1"/>
    <col min="1075" max="1075" width="10.28515625" style="7" bestFit="1" customWidth="1"/>
    <col min="1076" max="1077" width="8.5703125" style="7" bestFit="1" customWidth="1"/>
    <col min="1078" max="1079" width="10.28515625" style="7" bestFit="1" customWidth="1"/>
    <col min="1080" max="1080" width="10.28515625" style="7" customWidth="1"/>
    <col min="1081" max="1081" width="8.5703125" style="7" bestFit="1" customWidth="1"/>
    <col min="1082" max="1082" width="10.28515625" style="7" bestFit="1" customWidth="1"/>
    <col min="1083" max="1083" width="13.140625" style="7"/>
    <col min="1084" max="1084" width="33.7109375" style="7" customWidth="1"/>
    <col min="1085" max="1085" width="10.28515625" style="7" bestFit="1" customWidth="1"/>
    <col min="1086" max="1086" width="8.5703125" style="7" bestFit="1" customWidth="1"/>
    <col min="1087" max="1087" width="12" style="7" bestFit="1" customWidth="1"/>
    <col min="1088" max="1091" width="8.5703125" style="7" bestFit="1" customWidth="1"/>
    <col min="1092" max="1092" width="7.85546875" style="7" bestFit="1" customWidth="1"/>
    <col min="1093" max="1093" width="10.28515625" style="7" bestFit="1" customWidth="1"/>
    <col min="1094" max="1095" width="8.5703125" style="7" bestFit="1" customWidth="1"/>
    <col min="1096" max="1097" width="10.28515625" style="7" bestFit="1" customWidth="1"/>
    <col min="1098" max="1098" width="10.28515625" style="7" customWidth="1"/>
    <col min="1099" max="1099" width="8.5703125" style="7" bestFit="1" customWidth="1"/>
    <col min="1100" max="1100" width="10.28515625" style="7" bestFit="1" customWidth="1"/>
    <col min="1101" max="1280" width="13.140625" style="7"/>
    <col min="1281" max="1281" width="35.42578125" style="7" customWidth="1"/>
    <col min="1282" max="1282" width="10.28515625" style="7" bestFit="1" customWidth="1"/>
    <col min="1283" max="1283" width="8.5703125" style="7" bestFit="1" customWidth="1"/>
    <col min="1284" max="1284" width="12" style="7" bestFit="1" customWidth="1"/>
    <col min="1285" max="1288" width="8.5703125" style="7" bestFit="1" customWidth="1"/>
    <col min="1289" max="1289" width="7.85546875" style="7" bestFit="1" customWidth="1"/>
    <col min="1290" max="1290" width="10.28515625" style="7" bestFit="1" customWidth="1"/>
    <col min="1291" max="1292" width="8.5703125" style="7" bestFit="1" customWidth="1"/>
    <col min="1293" max="1294" width="10.28515625" style="7" bestFit="1" customWidth="1"/>
    <col min="1295" max="1295" width="10.28515625" style="7" customWidth="1"/>
    <col min="1296" max="1296" width="8.5703125" style="7" bestFit="1" customWidth="1"/>
    <col min="1297" max="1298" width="8.5703125" style="7" customWidth="1"/>
    <col min="1299" max="1299" width="10.28515625" style="7" bestFit="1" customWidth="1"/>
    <col min="1300" max="1300" width="19.5703125" style="7" customWidth="1"/>
    <col min="1301" max="1304" width="11.5703125" style="7" customWidth="1"/>
    <col min="1305" max="1305" width="10.28515625" style="7" bestFit="1" customWidth="1"/>
    <col min="1306" max="1306" width="8.5703125" style="7" bestFit="1" customWidth="1"/>
    <col min="1307" max="1307" width="12" style="7" bestFit="1" customWidth="1"/>
    <col min="1308" max="1311" width="8.5703125" style="7" bestFit="1" customWidth="1"/>
    <col min="1312" max="1312" width="7.85546875" style="7" bestFit="1" customWidth="1"/>
    <col min="1313" max="1313" width="10.28515625" style="7" bestFit="1" customWidth="1"/>
    <col min="1314" max="1315" width="8.5703125" style="7" bestFit="1" customWidth="1"/>
    <col min="1316" max="1317" width="10.28515625" style="7" bestFit="1" customWidth="1"/>
    <col min="1318" max="1318" width="10.28515625" style="7" customWidth="1"/>
    <col min="1319" max="1319" width="8.5703125" style="7" bestFit="1" customWidth="1"/>
    <col min="1320" max="1320" width="10.28515625" style="7" bestFit="1" customWidth="1"/>
    <col min="1321" max="1321" width="13.140625" style="7"/>
    <col min="1322" max="1322" width="33.7109375" style="7" customWidth="1"/>
    <col min="1323" max="1323" width="10.28515625" style="7" bestFit="1" customWidth="1"/>
    <col min="1324" max="1324" width="8.5703125" style="7" bestFit="1" customWidth="1"/>
    <col min="1325" max="1325" width="12" style="7" bestFit="1" customWidth="1"/>
    <col min="1326" max="1329" width="8.5703125" style="7" bestFit="1" customWidth="1"/>
    <col min="1330" max="1330" width="7.85546875" style="7" bestFit="1" customWidth="1"/>
    <col min="1331" max="1331" width="10.28515625" style="7" bestFit="1" customWidth="1"/>
    <col min="1332" max="1333" width="8.5703125" style="7" bestFit="1" customWidth="1"/>
    <col min="1334" max="1335" width="10.28515625" style="7" bestFit="1" customWidth="1"/>
    <col min="1336" max="1336" width="10.28515625" style="7" customWidth="1"/>
    <col min="1337" max="1337" width="8.5703125" style="7" bestFit="1" customWidth="1"/>
    <col min="1338" max="1338" width="10.28515625" style="7" bestFit="1" customWidth="1"/>
    <col min="1339" max="1339" width="13.140625" style="7"/>
    <col min="1340" max="1340" width="33.7109375" style="7" customWidth="1"/>
    <col min="1341" max="1341" width="10.28515625" style="7" bestFit="1" customWidth="1"/>
    <col min="1342" max="1342" width="8.5703125" style="7" bestFit="1" customWidth="1"/>
    <col min="1343" max="1343" width="12" style="7" bestFit="1" customWidth="1"/>
    <col min="1344" max="1347" width="8.5703125" style="7" bestFit="1" customWidth="1"/>
    <col min="1348" max="1348" width="7.85546875" style="7" bestFit="1" customWidth="1"/>
    <col min="1349" max="1349" width="10.28515625" style="7" bestFit="1" customWidth="1"/>
    <col min="1350" max="1351" width="8.5703125" style="7" bestFit="1" customWidth="1"/>
    <col min="1352" max="1353" width="10.28515625" style="7" bestFit="1" customWidth="1"/>
    <col min="1354" max="1354" width="10.28515625" style="7" customWidth="1"/>
    <col min="1355" max="1355" width="8.5703125" style="7" bestFit="1" customWidth="1"/>
    <col min="1356" max="1356" width="10.28515625" style="7" bestFit="1" customWidth="1"/>
    <col min="1357" max="1536" width="13.140625" style="7"/>
    <col min="1537" max="1537" width="35.42578125" style="7" customWidth="1"/>
    <col min="1538" max="1538" width="10.28515625" style="7" bestFit="1" customWidth="1"/>
    <col min="1539" max="1539" width="8.5703125" style="7" bestFit="1" customWidth="1"/>
    <col min="1540" max="1540" width="12" style="7" bestFit="1" customWidth="1"/>
    <col min="1541" max="1544" width="8.5703125" style="7" bestFit="1" customWidth="1"/>
    <col min="1545" max="1545" width="7.85546875" style="7" bestFit="1" customWidth="1"/>
    <col min="1546" max="1546" width="10.28515625" style="7" bestFit="1" customWidth="1"/>
    <col min="1547" max="1548" width="8.5703125" style="7" bestFit="1" customWidth="1"/>
    <col min="1549" max="1550" width="10.28515625" style="7" bestFit="1" customWidth="1"/>
    <col min="1551" max="1551" width="10.28515625" style="7" customWidth="1"/>
    <col min="1552" max="1552" width="8.5703125" style="7" bestFit="1" customWidth="1"/>
    <col min="1553" max="1554" width="8.5703125" style="7" customWidth="1"/>
    <col min="1555" max="1555" width="10.28515625" style="7" bestFit="1" customWidth="1"/>
    <col min="1556" max="1556" width="19.5703125" style="7" customWidth="1"/>
    <col min="1557" max="1560" width="11.5703125" style="7" customWidth="1"/>
    <col min="1561" max="1561" width="10.28515625" style="7" bestFit="1" customWidth="1"/>
    <col min="1562" max="1562" width="8.5703125" style="7" bestFit="1" customWidth="1"/>
    <col min="1563" max="1563" width="12" style="7" bestFit="1" customWidth="1"/>
    <col min="1564" max="1567" width="8.5703125" style="7" bestFit="1" customWidth="1"/>
    <col min="1568" max="1568" width="7.85546875" style="7" bestFit="1" customWidth="1"/>
    <col min="1569" max="1569" width="10.28515625" style="7" bestFit="1" customWidth="1"/>
    <col min="1570" max="1571" width="8.5703125" style="7" bestFit="1" customWidth="1"/>
    <col min="1572" max="1573" width="10.28515625" style="7" bestFit="1" customWidth="1"/>
    <col min="1574" max="1574" width="10.28515625" style="7" customWidth="1"/>
    <col min="1575" max="1575" width="8.5703125" style="7" bestFit="1" customWidth="1"/>
    <col min="1576" max="1576" width="10.28515625" style="7" bestFit="1" customWidth="1"/>
    <col min="1577" max="1577" width="13.140625" style="7"/>
    <col min="1578" max="1578" width="33.7109375" style="7" customWidth="1"/>
    <col min="1579" max="1579" width="10.28515625" style="7" bestFit="1" customWidth="1"/>
    <col min="1580" max="1580" width="8.5703125" style="7" bestFit="1" customWidth="1"/>
    <col min="1581" max="1581" width="12" style="7" bestFit="1" customWidth="1"/>
    <col min="1582" max="1585" width="8.5703125" style="7" bestFit="1" customWidth="1"/>
    <col min="1586" max="1586" width="7.85546875" style="7" bestFit="1" customWidth="1"/>
    <col min="1587" max="1587" width="10.28515625" style="7" bestFit="1" customWidth="1"/>
    <col min="1588" max="1589" width="8.5703125" style="7" bestFit="1" customWidth="1"/>
    <col min="1590" max="1591" width="10.28515625" style="7" bestFit="1" customWidth="1"/>
    <col min="1592" max="1592" width="10.28515625" style="7" customWidth="1"/>
    <col min="1593" max="1593" width="8.5703125" style="7" bestFit="1" customWidth="1"/>
    <col min="1594" max="1594" width="10.28515625" style="7" bestFit="1" customWidth="1"/>
    <col min="1595" max="1595" width="13.140625" style="7"/>
    <col min="1596" max="1596" width="33.7109375" style="7" customWidth="1"/>
    <col min="1597" max="1597" width="10.28515625" style="7" bestFit="1" customWidth="1"/>
    <col min="1598" max="1598" width="8.5703125" style="7" bestFit="1" customWidth="1"/>
    <col min="1599" max="1599" width="12" style="7" bestFit="1" customWidth="1"/>
    <col min="1600" max="1603" width="8.5703125" style="7" bestFit="1" customWidth="1"/>
    <col min="1604" max="1604" width="7.85546875" style="7" bestFit="1" customWidth="1"/>
    <col min="1605" max="1605" width="10.28515625" style="7" bestFit="1" customWidth="1"/>
    <col min="1606" max="1607" width="8.5703125" style="7" bestFit="1" customWidth="1"/>
    <col min="1608" max="1609" width="10.28515625" style="7" bestFit="1" customWidth="1"/>
    <col min="1610" max="1610" width="10.28515625" style="7" customWidth="1"/>
    <col min="1611" max="1611" width="8.5703125" style="7" bestFit="1" customWidth="1"/>
    <col min="1612" max="1612" width="10.28515625" style="7" bestFit="1" customWidth="1"/>
    <col min="1613" max="1792" width="13.140625" style="7"/>
    <col min="1793" max="1793" width="35.42578125" style="7" customWidth="1"/>
    <col min="1794" max="1794" width="10.28515625" style="7" bestFit="1" customWidth="1"/>
    <col min="1795" max="1795" width="8.5703125" style="7" bestFit="1" customWidth="1"/>
    <col min="1796" max="1796" width="12" style="7" bestFit="1" customWidth="1"/>
    <col min="1797" max="1800" width="8.5703125" style="7" bestFit="1" customWidth="1"/>
    <col min="1801" max="1801" width="7.85546875" style="7" bestFit="1" customWidth="1"/>
    <col min="1802" max="1802" width="10.28515625" style="7" bestFit="1" customWidth="1"/>
    <col min="1803" max="1804" width="8.5703125" style="7" bestFit="1" customWidth="1"/>
    <col min="1805" max="1806" width="10.28515625" style="7" bestFit="1" customWidth="1"/>
    <col min="1807" max="1807" width="10.28515625" style="7" customWidth="1"/>
    <col min="1808" max="1808" width="8.5703125" style="7" bestFit="1" customWidth="1"/>
    <col min="1809" max="1810" width="8.5703125" style="7" customWidth="1"/>
    <col min="1811" max="1811" width="10.28515625" style="7" bestFit="1" customWidth="1"/>
    <col min="1812" max="1812" width="19.5703125" style="7" customWidth="1"/>
    <col min="1813" max="1816" width="11.5703125" style="7" customWidth="1"/>
    <col min="1817" max="1817" width="10.28515625" style="7" bestFit="1" customWidth="1"/>
    <col min="1818" max="1818" width="8.5703125" style="7" bestFit="1" customWidth="1"/>
    <col min="1819" max="1819" width="12" style="7" bestFit="1" customWidth="1"/>
    <col min="1820" max="1823" width="8.5703125" style="7" bestFit="1" customWidth="1"/>
    <col min="1824" max="1824" width="7.85546875" style="7" bestFit="1" customWidth="1"/>
    <col min="1825" max="1825" width="10.28515625" style="7" bestFit="1" customWidth="1"/>
    <col min="1826" max="1827" width="8.5703125" style="7" bestFit="1" customWidth="1"/>
    <col min="1828" max="1829" width="10.28515625" style="7" bestFit="1" customWidth="1"/>
    <col min="1830" max="1830" width="10.28515625" style="7" customWidth="1"/>
    <col min="1831" max="1831" width="8.5703125" style="7" bestFit="1" customWidth="1"/>
    <col min="1832" max="1832" width="10.28515625" style="7" bestFit="1" customWidth="1"/>
    <col min="1833" max="1833" width="13.140625" style="7"/>
    <col min="1834" max="1834" width="33.7109375" style="7" customWidth="1"/>
    <col min="1835" max="1835" width="10.28515625" style="7" bestFit="1" customWidth="1"/>
    <col min="1836" max="1836" width="8.5703125" style="7" bestFit="1" customWidth="1"/>
    <col min="1837" max="1837" width="12" style="7" bestFit="1" customWidth="1"/>
    <col min="1838" max="1841" width="8.5703125" style="7" bestFit="1" customWidth="1"/>
    <col min="1842" max="1842" width="7.85546875" style="7" bestFit="1" customWidth="1"/>
    <col min="1843" max="1843" width="10.28515625" style="7" bestFit="1" customWidth="1"/>
    <col min="1844" max="1845" width="8.5703125" style="7" bestFit="1" customWidth="1"/>
    <col min="1846" max="1847" width="10.28515625" style="7" bestFit="1" customWidth="1"/>
    <col min="1848" max="1848" width="10.28515625" style="7" customWidth="1"/>
    <col min="1849" max="1849" width="8.5703125" style="7" bestFit="1" customWidth="1"/>
    <col min="1850" max="1850" width="10.28515625" style="7" bestFit="1" customWidth="1"/>
    <col min="1851" max="1851" width="13.140625" style="7"/>
    <col min="1852" max="1852" width="33.7109375" style="7" customWidth="1"/>
    <col min="1853" max="1853" width="10.28515625" style="7" bestFit="1" customWidth="1"/>
    <col min="1854" max="1854" width="8.5703125" style="7" bestFit="1" customWidth="1"/>
    <col min="1855" max="1855" width="12" style="7" bestFit="1" customWidth="1"/>
    <col min="1856" max="1859" width="8.5703125" style="7" bestFit="1" customWidth="1"/>
    <col min="1860" max="1860" width="7.85546875" style="7" bestFit="1" customWidth="1"/>
    <col min="1861" max="1861" width="10.28515625" style="7" bestFit="1" customWidth="1"/>
    <col min="1862" max="1863" width="8.5703125" style="7" bestFit="1" customWidth="1"/>
    <col min="1864" max="1865" width="10.28515625" style="7" bestFit="1" customWidth="1"/>
    <col min="1866" max="1866" width="10.28515625" style="7" customWidth="1"/>
    <col min="1867" max="1867" width="8.5703125" style="7" bestFit="1" customWidth="1"/>
    <col min="1868" max="1868" width="10.28515625" style="7" bestFit="1" customWidth="1"/>
    <col min="1869" max="2048" width="13.140625" style="7"/>
    <col min="2049" max="2049" width="35.42578125" style="7" customWidth="1"/>
    <col min="2050" max="2050" width="10.28515625" style="7" bestFit="1" customWidth="1"/>
    <col min="2051" max="2051" width="8.5703125" style="7" bestFit="1" customWidth="1"/>
    <col min="2052" max="2052" width="12" style="7" bestFit="1" customWidth="1"/>
    <col min="2053" max="2056" width="8.5703125" style="7" bestFit="1" customWidth="1"/>
    <col min="2057" max="2057" width="7.85546875" style="7" bestFit="1" customWidth="1"/>
    <col min="2058" max="2058" width="10.28515625" style="7" bestFit="1" customWidth="1"/>
    <col min="2059" max="2060" width="8.5703125" style="7" bestFit="1" customWidth="1"/>
    <col min="2061" max="2062" width="10.28515625" style="7" bestFit="1" customWidth="1"/>
    <col min="2063" max="2063" width="10.28515625" style="7" customWidth="1"/>
    <col min="2064" max="2064" width="8.5703125" style="7" bestFit="1" customWidth="1"/>
    <col min="2065" max="2066" width="8.5703125" style="7" customWidth="1"/>
    <col min="2067" max="2067" width="10.28515625" style="7" bestFit="1" customWidth="1"/>
    <col min="2068" max="2068" width="19.5703125" style="7" customWidth="1"/>
    <col min="2069" max="2072" width="11.5703125" style="7" customWidth="1"/>
    <col min="2073" max="2073" width="10.28515625" style="7" bestFit="1" customWidth="1"/>
    <col min="2074" max="2074" width="8.5703125" style="7" bestFit="1" customWidth="1"/>
    <col min="2075" max="2075" width="12" style="7" bestFit="1" customWidth="1"/>
    <col min="2076" max="2079" width="8.5703125" style="7" bestFit="1" customWidth="1"/>
    <col min="2080" max="2080" width="7.85546875" style="7" bestFit="1" customWidth="1"/>
    <col min="2081" max="2081" width="10.28515625" style="7" bestFit="1" customWidth="1"/>
    <col min="2082" max="2083" width="8.5703125" style="7" bestFit="1" customWidth="1"/>
    <col min="2084" max="2085" width="10.28515625" style="7" bestFit="1" customWidth="1"/>
    <col min="2086" max="2086" width="10.28515625" style="7" customWidth="1"/>
    <col min="2087" max="2087" width="8.5703125" style="7" bestFit="1" customWidth="1"/>
    <col min="2088" max="2088" width="10.28515625" style="7" bestFit="1" customWidth="1"/>
    <col min="2089" max="2089" width="13.140625" style="7"/>
    <col min="2090" max="2090" width="33.7109375" style="7" customWidth="1"/>
    <col min="2091" max="2091" width="10.28515625" style="7" bestFit="1" customWidth="1"/>
    <col min="2092" max="2092" width="8.5703125" style="7" bestFit="1" customWidth="1"/>
    <col min="2093" max="2093" width="12" style="7" bestFit="1" customWidth="1"/>
    <col min="2094" max="2097" width="8.5703125" style="7" bestFit="1" customWidth="1"/>
    <col min="2098" max="2098" width="7.85546875" style="7" bestFit="1" customWidth="1"/>
    <col min="2099" max="2099" width="10.28515625" style="7" bestFit="1" customWidth="1"/>
    <col min="2100" max="2101" width="8.5703125" style="7" bestFit="1" customWidth="1"/>
    <col min="2102" max="2103" width="10.28515625" style="7" bestFit="1" customWidth="1"/>
    <col min="2104" max="2104" width="10.28515625" style="7" customWidth="1"/>
    <col min="2105" max="2105" width="8.5703125" style="7" bestFit="1" customWidth="1"/>
    <col min="2106" max="2106" width="10.28515625" style="7" bestFit="1" customWidth="1"/>
    <col min="2107" max="2107" width="13.140625" style="7"/>
    <col min="2108" max="2108" width="33.7109375" style="7" customWidth="1"/>
    <col min="2109" max="2109" width="10.28515625" style="7" bestFit="1" customWidth="1"/>
    <col min="2110" max="2110" width="8.5703125" style="7" bestFit="1" customWidth="1"/>
    <col min="2111" max="2111" width="12" style="7" bestFit="1" customWidth="1"/>
    <col min="2112" max="2115" width="8.5703125" style="7" bestFit="1" customWidth="1"/>
    <col min="2116" max="2116" width="7.85546875" style="7" bestFit="1" customWidth="1"/>
    <col min="2117" max="2117" width="10.28515625" style="7" bestFit="1" customWidth="1"/>
    <col min="2118" max="2119" width="8.5703125" style="7" bestFit="1" customWidth="1"/>
    <col min="2120" max="2121" width="10.28515625" style="7" bestFit="1" customWidth="1"/>
    <col min="2122" max="2122" width="10.28515625" style="7" customWidth="1"/>
    <col min="2123" max="2123" width="8.5703125" style="7" bestFit="1" customWidth="1"/>
    <col min="2124" max="2124" width="10.28515625" style="7" bestFit="1" customWidth="1"/>
    <col min="2125" max="2304" width="13.140625" style="7"/>
    <col min="2305" max="2305" width="35.42578125" style="7" customWidth="1"/>
    <col min="2306" max="2306" width="10.28515625" style="7" bestFit="1" customWidth="1"/>
    <col min="2307" max="2307" width="8.5703125" style="7" bestFit="1" customWidth="1"/>
    <col min="2308" max="2308" width="12" style="7" bestFit="1" customWidth="1"/>
    <col min="2309" max="2312" width="8.5703125" style="7" bestFit="1" customWidth="1"/>
    <col min="2313" max="2313" width="7.85546875" style="7" bestFit="1" customWidth="1"/>
    <col min="2314" max="2314" width="10.28515625" style="7" bestFit="1" customWidth="1"/>
    <col min="2315" max="2316" width="8.5703125" style="7" bestFit="1" customWidth="1"/>
    <col min="2317" max="2318" width="10.28515625" style="7" bestFit="1" customWidth="1"/>
    <col min="2319" max="2319" width="10.28515625" style="7" customWidth="1"/>
    <col min="2320" max="2320" width="8.5703125" style="7" bestFit="1" customWidth="1"/>
    <col min="2321" max="2322" width="8.5703125" style="7" customWidth="1"/>
    <col min="2323" max="2323" width="10.28515625" style="7" bestFit="1" customWidth="1"/>
    <col min="2324" max="2324" width="19.5703125" style="7" customWidth="1"/>
    <col min="2325" max="2328" width="11.5703125" style="7" customWidth="1"/>
    <col min="2329" max="2329" width="10.28515625" style="7" bestFit="1" customWidth="1"/>
    <col min="2330" max="2330" width="8.5703125" style="7" bestFit="1" customWidth="1"/>
    <col min="2331" max="2331" width="12" style="7" bestFit="1" customWidth="1"/>
    <col min="2332" max="2335" width="8.5703125" style="7" bestFit="1" customWidth="1"/>
    <col min="2336" max="2336" width="7.85546875" style="7" bestFit="1" customWidth="1"/>
    <col min="2337" max="2337" width="10.28515625" style="7" bestFit="1" customWidth="1"/>
    <col min="2338" max="2339" width="8.5703125" style="7" bestFit="1" customWidth="1"/>
    <col min="2340" max="2341" width="10.28515625" style="7" bestFit="1" customWidth="1"/>
    <col min="2342" max="2342" width="10.28515625" style="7" customWidth="1"/>
    <col min="2343" max="2343" width="8.5703125" style="7" bestFit="1" customWidth="1"/>
    <col min="2344" max="2344" width="10.28515625" style="7" bestFit="1" customWidth="1"/>
    <col min="2345" max="2345" width="13.140625" style="7"/>
    <col min="2346" max="2346" width="33.7109375" style="7" customWidth="1"/>
    <col min="2347" max="2347" width="10.28515625" style="7" bestFit="1" customWidth="1"/>
    <col min="2348" max="2348" width="8.5703125" style="7" bestFit="1" customWidth="1"/>
    <col min="2349" max="2349" width="12" style="7" bestFit="1" customWidth="1"/>
    <col min="2350" max="2353" width="8.5703125" style="7" bestFit="1" customWidth="1"/>
    <col min="2354" max="2354" width="7.85546875" style="7" bestFit="1" customWidth="1"/>
    <col min="2355" max="2355" width="10.28515625" style="7" bestFit="1" customWidth="1"/>
    <col min="2356" max="2357" width="8.5703125" style="7" bestFit="1" customWidth="1"/>
    <col min="2358" max="2359" width="10.28515625" style="7" bestFit="1" customWidth="1"/>
    <col min="2360" max="2360" width="10.28515625" style="7" customWidth="1"/>
    <col min="2361" max="2361" width="8.5703125" style="7" bestFit="1" customWidth="1"/>
    <col min="2362" max="2362" width="10.28515625" style="7" bestFit="1" customWidth="1"/>
    <col min="2363" max="2363" width="13.140625" style="7"/>
    <col min="2364" max="2364" width="33.7109375" style="7" customWidth="1"/>
    <col min="2365" max="2365" width="10.28515625" style="7" bestFit="1" customWidth="1"/>
    <col min="2366" max="2366" width="8.5703125" style="7" bestFit="1" customWidth="1"/>
    <col min="2367" max="2367" width="12" style="7" bestFit="1" customWidth="1"/>
    <col min="2368" max="2371" width="8.5703125" style="7" bestFit="1" customWidth="1"/>
    <col min="2372" max="2372" width="7.85546875" style="7" bestFit="1" customWidth="1"/>
    <col min="2373" max="2373" width="10.28515625" style="7" bestFit="1" customWidth="1"/>
    <col min="2374" max="2375" width="8.5703125" style="7" bestFit="1" customWidth="1"/>
    <col min="2376" max="2377" width="10.28515625" style="7" bestFit="1" customWidth="1"/>
    <col min="2378" max="2378" width="10.28515625" style="7" customWidth="1"/>
    <col min="2379" max="2379" width="8.5703125" style="7" bestFit="1" customWidth="1"/>
    <col min="2380" max="2380" width="10.28515625" style="7" bestFit="1" customWidth="1"/>
    <col min="2381" max="2560" width="13.140625" style="7"/>
    <col min="2561" max="2561" width="35.42578125" style="7" customWidth="1"/>
    <col min="2562" max="2562" width="10.28515625" style="7" bestFit="1" customWidth="1"/>
    <col min="2563" max="2563" width="8.5703125" style="7" bestFit="1" customWidth="1"/>
    <col min="2564" max="2564" width="12" style="7" bestFit="1" customWidth="1"/>
    <col min="2565" max="2568" width="8.5703125" style="7" bestFit="1" customWidth="1"/>
    <col min="2569" max="2569" width="7.85546875" style="7" bestFit="1" customWidth="1"/>
    <col min="2570" max="2570" width="10.28515625" style="7" bestFit="1" customWidth="1"/>
    <col min="2571" max="2572" width="8.5703125" style="7" bestFit="1" customWidth="1"/>
    <col min="2573" max="2574" width="10.28515625" style="7" bestFit="1" customWidth="1"/>
    <col min="2575" max="2575" width="10.28515625" style="7" customWidth="1"/>
    <col min="2576" max="2576" width="8.5703125" style="7" bestFit="1" customWidth="1"/>
    <col min="2577" max="2578" width="8.5703125" style="7" customWidth="1"/>
    <col min="2579" max="2579" width="10.28515625" style="7" bestFit="1" customWidth="1"/>
    <col min="2580" max="2580" width="19.5703125" style="7" customWidth="1"/>
    <col min="2581" max="2584" width="11.5703125" style="7" customWidth="1"/>
    <col min="2585" max="2585" width="10.28515625" style="7" bestFit="1" customWidth="1"/>
    <col min="2586" max="2586" width="8.5703125" style="7" bestFit="1" customWidth="1"/>
    <col min="2587" max="2587" width="12" style="7" bestFit="1" customWidth="1"/>
    <col min="2588" max="2591" width="8.5703125" style="7" bestFit="1" customWidth="1"/>
    <col min="2592" max="2592" width="7.85546875" style="7" bestFit="1" customWidth="1"/>
    <col min="2593" max="2593" width="10.28515625" style="7" bestFit="1" customWidth="1"/>
    <col min="2594" max="2595" width="8.5703125" style="7" bestFit="1" customWidth="1"/>
    <col min="2596" max="2597" width="10.28515625" style="7" bestFit="1" customWidth="1"/>
    <col min="2598" max="2598" width="10.28515625" style="7" customWidth="1"/>
    <col min="2599" max="2599" width="8.5703125" style="7" bestFit="1" customWidth="1"/>
    <col min="2600" max="2600" width="10.28515625" style="7" bestFit="1" customWidth="1"/>
    <col min="2601" max="2601" width="13.140625" style="7"/>
    <col min="2602" max="2602" width="33.7109375" style="7" customWidth="1"/>
    <col min="2603" max="2603" width="10.28515625" style="7" bestFit="1" customWidth="1"/>
    <col min="2604" max="2604" width="8.5703125" style="7" bestFit="1" customWidth="1"/>
    <col min="2605" max="2605" width="12" style="7" bestFit="1" customWidth="1"/>
    <col min="2606" max="2609" width="8.5703125" style="7" bestFit="1" customWidth="1"/>
    <col min="2610" max="2610" width="7.85546875" style="7" bestFit="1" customWidth="1"/>
    <col min="2611" max="2611" width="10.28515625" style="7" bestFit="1" customWidth="1"/>
    <col min="2612" max="2613" width="8.5703125" style="7" bestFit="1" customWidth="1"/>
    <col min="2614" max="2615" width="10.28515625" style="7" bestFit="1" customWidth="1"/>
    <col min="2616" max="2616" width="10.28515625" style="7" customWidth="1"/>
    <col min="2617" max="2617" width="8.5703125" style="7" bestFit="1" customWidth="1"/>
    <col min="2618" max="2618" width="10.28515625" style="7" bestFit="1" customWidth="1"/>
    <col min="2619" max="2619" width="13.140625" style="7"/>
    <col min="2620" max="2620" width="33.7109375" style="7" customWidth="1"/>
    <col min="2621" max="2621" width="10.28515625" style="7" bestFit="1" customWidth="1"/>
    <col min="2622" max="2622" width="8.5703125" style="7" bestFit="1" customWidth="1"/>
    <col min="2623" max="2623" width="12" style="7" bestFit="1" customWidth="1"/>
    <col min="2624" max="2627" width="8.5703125" style="7" bestFit="1" customWidth="1"/>
    <col min="2628" max="2628" width="7.85546875" style="7" bestFit="1" customWidth="1"/>
    <col min="2629" max="2629" width="10.28515625" style="7" bestFit="1" customWidth="1"/>
    <col min="2630" max="2631" width="8.5703125" style="7" bestFit="1" customWidth="1"/>
    <col min="2632" max="2633" width="10.28515625" style="7" bestFit="1" customWidth="1"/>
    <col min="2634" max="2634" width="10.28515625" style="7" customWidth="1"/>
    <col min="2635" max="2635" width="8.5703125" style="7" bestFit="1" customWidth="1"/>
    <col min="2636" max="2636" width="10.28515625" style="7" bestFit="1" customWidth="1"/>
    <col min="2637" max="2816" width="13.140625" style="7"/>
    <col min="2817" max="2817" width="35.42578125" style="7" customWidth="1"/>
    <col min="2818" max="2818" width="10.28515625" style="7" bestFit="1" customWidth="1"/>
    <col min="2819" max="2819" width="8.5703125" style="7" bestFit="1" customWidth="1"/>
    <col min="2820" max="2820" width="12" style="7" bestFit="1" customWidth="1"/>
    <col min="2821" max="2824" width="8.5703125" style="7" bestFit="1" customWidth="1"/>
    <col min="2825" max="2825" width="7.85546875" style="7" bestFit="1" customWidth="1"/>
    <col min="2826" max="2826" width="10.28515625" style="7" bestFit="1" customWidth="1"/>
    <col min="2827" max="2828" width="8.5703125" style="7" bestFit="1" customWidth="1"/>
    <col min="2829" max="2830" width="10.28515625" style="7" bestFit="1" customWidth="1"/>
    <col min="2831" max="2831" width="10.28515625" style="7" customWidth="1"/>
    <col min="2832" max="2832" width="8.5703125" style="7" bestFit="1" customWidth="1"/>
    <col min="2833" max="2834" width="8.5703125" style="7" customWidth="1"/>
    <col min="2835" max="2835" width="10.28515625" style="7" bestFit="1" customWidth="1"/>
    <col min="2836" max="2836" width="19.5703125" style="7" customWidth="1"/>
    <col min="2837" max="2840" width="11.5703125" style="7" customWidth="1"/>
    <col min="2841" max="2841" width="10.28515625" style="7" bestFit="1" customWidth="1"/>
    <col min="2842" max="2842" width="8.5703125" style="7" bestFit="1" customWidth="1"/>
    <col min="2843" max="2843" width="12" style="7" bestFit="1" customWidth="1"/>
    <col min="2844" max="2847" width="8.5703125" style="7" bestFit="1" customWidth="1"/>
    <col min="2848" max="2848" width="7.85546875" style="7" bestFit="1" customWidth="1"/>
    <col min="2849" max="2849" width="10.28515625" style="7" bestFit="1" customWidth="1"/>
    <col min="2850" max="2851" width="8.5703125" style="7" bestFit="1" customWidth="1"/>
    <col min="2852" max="2853" width="10.28515625" style="7" bestFit="1" customWidth="1"/>
    <col min="2854" max="2854" width="10.28515625" style="7" customWidth="1"/>
    <col min="2855" max="2855" width="8.5703125" style="7" bestFit="1" customWidth="1"/>
    <col min="2856" max="2856" width="10.28515625" style="7" bestFit="1" customWidth="1"/>
    <col min="2857" max="2857" width="13.140625" style="7"/>
    <col min="2858" max="2858" width="33.7109375" style="7" customWidth="1"/>
    <col min="2859" max="2859" width="10.28515625" style="7" bestFit="1" customWidth="1"/>
    <col min="2860" max="2860" width="8.5703125" style="7" bestFit="1" customWidth="1"/>
    <col min="2861" max="2861" width="12" style="7" bestFit="1" customWidth="1"/>
    <col min="2862" max="2865" width="8.5703125" style="7" bestFit="1" customWidth="1"/>
    <col min="2866" max="2866" width="7.85546875" style="7" bestFit="1" customWidth="1"/>
    <col min="2867" max="2867" width="10.28515625" style="7" bestFit="1" customWidth="1"/>
    <col min="2868" max="2869" width="8.5703125" style="7" bestFit="1" customWidth="1"/>
    <col min="2870" max="2871" width="10.28515625" style="7" bestFit="1" customWidth="1"/>
    <col min="2872" max="2872" width="10.28515625" style="7" customWidth="1"/>
    <col min="2873" max="2873" width="8.5703125" style="7" bestFit="1" customWidth="1"/>
    <col min="2874" max="2874" width="10.28515625" style="7" bestFit="1" customWidth="1"/>
    <col min="2875" max="2875" width="13.140625" style="7"/>
    <col min="2876" max="2876" width="33.7109375" style="7" customWidth="1"/>
    <col min="2877" max="2877" width="10.28515625" style="7" bestFit="1" customWidth="1"/>
    <col min="2878" max="2878" width="8.5703125" style="7" bestFit="1" customWidth="1"/>
    <col min="2879" max="2879" width="12" style="7" bestFit="1" customWidth="1"/>
    <col min="2880" max="2883" width="8.5703125" style="7" bestFit="1" customWidth="1"/>
    <col min="2884" max="2884" width="7.85546875" style="7" bestFit="1" customWidth="1"/>
    <col min="2885" max="2885" width="10.28515625" style="7" bestFit="1" customWidth="1"/>
    <col min="2886" max="2887" width="8.5703125" style="7" bestFit="1" customWidth="1"/>
    <col min="2888" max="2889" width="10.28515625" style="7" bestFit="1" customWidth="1"/>
    <col min="2890" max="2890" width="10.28515625" style="7" customWidth="1"/>
    <col min="2891" max="2891" width="8.5703125" style="7" bestFit="1" customWidth="1"/>
    <col min="2892" max="2892" width="10.28515625" style="7" bestFit="1" customWidth="1"/>
    <col min="2893" max="3072" width="13.140625" style="7"/>
    <col min="3073" max="3073" width="35.42578125" style="7" customWidth="1"/>
    <col min="3074" max="3074" width="10.28515625" style="7" bestFit="1" customWidth="1"/>
    <col min="3075" max="3075" width="8.5703125" style="7" bestFit="1" customWidth="1"/>
    <col min="3076" max="3076" width="12" style="7" bestFit="1" customWidth="1"/>
    <col min="3077" max="3080" width="8.5703125" style="7" bestFit="1" customWidth="1"/>
    <col min="3081" max="3081" width="7.85546875" style="7" bestFit="1" customWidth="1"/>
    <col min="3082" max="3082" width="10.28515625" style="7" bestFit="1" customWidth="1"/>
    <col min="3083" max="3084" width="8.5703125" style="7" bestFit="1" customWidth="1"/>
    <col min="3085" max="3086" width="10.28515625" style="7" bestFit="1" customWidth="1"/>
    <col min="3087" max="3087" width="10.28515625" style="7" customWidth="1"/>
    <col min="3088" max="3088" width="8.5703125" style="7" bestFit="1" customWidth="1"/>
    <col min="3089" max="3090" width="8.5703125" style="7" customWidth="1"/>
    <col min="3091" max="3091" width="10.28515625" style="7" bestFit="1" customWidth="1"/>
    <col min="3092" max="3092" width="19.5703125" style="7" customWidth="1"/>
    <col min="3093" max="3096" width="11.5703125" style="7" customWidth="1"/>
    <col min="3097" max="3097" width="10.28515625" style="7" bestFit="1" customWidth="1"/>
    <col min="3098" max="3098" width="8.5703125" style="7" bestFit="1" customWidth="1"/>
    <col min="3099" max="3099" width="12" style="7" bestFit="1" customWidth="1"/>
    <col min="3100" max="3103" width="8.5703125" style="7" bestFit="1" customWidth="1"/>
    <col min="3104" max="3104" width="7.85546875" style="7" bestFit="1" customWidth="1"/>
    <col min="3105" max="3105" width="10.28515625" style="7" bestFit="1" customWidth="1"/>
    <col min="3106" max="3107" width="8.5703125" style="7" bestFit="1" customWidth="1"/>
    <col min="3108" max="3109" width="10.28515625" style="7" bestFit="1" customWidth="1"/>
    <col min="3110" max="3110" width="10.28515625" style="7" customWidth="1"/>
    <col min="3111" max="3111" width="8.5703125" style="7" bestFit="1" customWidth="1"/>
    <col min="3112" max="3112" width="10.28515625" style="7" bestFit="1" customWidth="1"/>
    <col min="3113" max="3113" width="13.140625" style="7"/>
    <col min="3114" max="3114" width="33.7109375" style="7" customWidth="1"/>
    <col min="3115" max="3115" width="10.28515625" style="7" bestFit="1" customWidth="1"/>
    <col min="3116" max="3116" width="8.5703125" style="7" bestFit="1" customWidth="1"/>
    <col min="3117" max="3117" width="12" style="7" bestFit="1" customWidth="1"/>
    <col min="3118" max="3121" width="8.5703125" style="7" bestFit="1" customWidth="1"/>
    <col min="3122" max="3122" width="7.85546875" style="7" bestFit="1" customWidth="1"/>
    <col min="3123" max="3123" width="10.28515625" style="7" bestFit="1" customWidth="1"/>
    <col min="3124" max="3125" width="8.5703125" style="7" bestFit="1" customWidth="1"/>
    <col min="3126" max="3127" width="10.28515625" style="7" bestFit="1" customWidth="1"/>
    <col min="3128" max="3128" width="10.28515625" style="7" customWidth="1"/>
    <col min="3129" max="3129" width="8.5703125" style="7" bestFit="1" customWidth="1"/>
    <col min="3130" max="3130" width="10.28515625" style="7" bestFit="1" customWidth="1"/>
    <col min="3131" max="3131" width="13.140625" style="7"/>
    <col min="3132" max="3132" width="33.7109375" style="7" customWidth="1"/>
    <col min="3133" max="3133" width="10.28515625" style="7" bestFit="1" customWidth="1"/>
    <col min="3134" max="3134" width="8.5703125" style="7" bestFit="1" customWidth="1"/>
    <col min="3135" max="3135" width="12" style="7" bestFit="1" customWidth="1"/>
    <col min="3136" max="3139" width="8.5703125" style="7" bestFit="1" customWidth="1"/>
    <col min="3140" max="3140" width="7.85546875" style="7" bestFit="1" customWidth="1"/>
    <col min="3141" max="3141" width="10.28515625" style="7" bestFit="1" customWidth="1"/>
    <col min="3142" max="3143" width="8.5703125" style="7" bestFit="1" customWidth="1"/>
    <col min="3144" max="3145" width="10.28515625" style="7" bestFit="1" customWidth="1"/>
    <col min="3146" max="3146" width="10.28515625" style="7" customWidth="1"/>
    <col min="3147" max="3147" width="8.5703125" style="7" bestFit="1" customWidth="1"/>
    <col min="3148" max="3148" width="10.28515625" style="7" bestFit="1" customWidth="1"/>
    <col min="3149" max="3328" width="13.140625" style="7"/>
    <col min="3329" max="3329" width="35.42578125" style="7" customWidth="1"/>
    <col min="3330" max="3330" width="10.28515625" style="7" bestFit="1" customWidth="1"/>
    <col min="3331" max="3331" width="8.5703125" style="7" bestFit="1" customWidth="1"/>
    <col min="3332" max="3332" width="12" style="7" bestFit="1" customWidth="1"/>
    <col min="3333" max="3336" width="8.5703125" style="7" bestFit="1" customWidth="1"/>
    <col min="3337" max="3337" width="7.85546875" style="7" bestFit="1" customWidth="1"/>
    <col min="3338" max="3338" width="10.28515625" style="7" bestFit="1" customWidth="1"/>
    <col min="3339" max="3340" width="8.5703125" style="7" bestFit="1" customWidth="1"/>
    <col min="3341" max="3342" width="10.28515625" style="7" bestFit="1" customWidth="1"/>
    <col min="3343" max="3343" width="10.28515625" style="7" customWidth="1"/>
    <col min="3344" max="3344" width="8.5703125" style="7" bestFit="1" customWidth="1"/>
    <col min="3345" max="3346" width="8.5703125" style="7" customWidth="1"/>
    <col min="3347" max="3347" width="10.28515625" style="7" bestFit="1" customWidth="1"/>
    <col min="3348" max="3348" width="19.5703125" style="7" customWidth="1"/>
    <col min="3349" max="3352" width="11.5703125" style="7" customWidth="1"/>
    <col min="3353" max="3353" width="10.28515625" style="7" bestFit="1" customWidth="1"/>
    <col min="3354" max="3354" width="8.5703125" style="7" bestFit="1" customWidth="1"/>
    <col min="3355" max="3355" width="12" style="7" bestFit="1" customWidth="1"/>
    <col min="3356" max="3359" width="8.5703125" style="7" bestFit="1" customWidth="1"/>
    <col min="3360" max="3360" width="7.85546875" style="7" bestFit="1" customWidth="1"/>
    <col min="3361" max="3361" width="10.28515625" style="7" bestFit="1" customWidth="1"/>
    <col min="3362" max="3363" width="8.5703125" style="7" bestFit="1" customWidth="1"/>
    <col min="3364" max="3365" width="10.28515625" style="7" bestFit="1" customWidth="1"/>
    <col min="3366" max="3366" width="10.28515625" style="7" customWidth="1"/>
    <col min="3367" max="3367" width="8.5703125" style="7" bestFit="1" customWidth="1"/>
    <col min="3368" max="3368" width="10.28515625" style="7" bestFit="1" customWidth="1"/>
    <col min="3369" max="3369" width="13.140625" style="7"/>
    <col min="3370" max="3370" width="33.7109375" style="7" customWidth="1"/>
    <col min="3371" max="3371" width="10.28515625" style="7" bestFit="1" customWidth="1"/>
    <col min="3372" max="3372" width="8.5703125" style="7" bestFit="1" customWidth="1"/>
    <col min="3373" max="3373" width="12" style="7" bestFit="1" customWidth="1"/>
    <col min="3374" max="3377" width="8.5703125" style="7" bestFit="1" customWidth="1"/>
    <col min="3378" max="3378" width="7.85546875" style="7" bestFit="1" customWidth="1"/>
    <col min="3379" max="3379" width="10.28515625" style="7" bestFit="1" customWidth="1"/>
    <col min="3380" max="3381" width="8.5703125" style="7" bestFit="1" customWidth="1"/>
    <col min="3382" max="3383" width="10.28515625" style="7" bestFit="1" customWidth="1"/>
    <col min="3384" max="3384" width="10.28515625" style="7" customWidth="1"/>
    <col min="3385" max="3385" width="8.5703125" style="7" bestFit="1" customWidth="1"/>
    <col min="3386" max="3386" width="10.28515625" style="7" bestFit="1" customWidth="1"/>
    <col min="3387" max="3387" width="13.140625" style="7"/>
    <col min="3388" max="3388" width="33.7109375" style="7" customWidth="1"/>
    <col min="3389" max="3389" width="10.28515625" style="7" bestFit="1" customWidth="1"/>
    <col min="3390" max="3390" width="8.5703125" style="7" bestFit="1" customWidth="1"/>
    <col min="3391" max="3391" width="12" style="7" bestFit="1" customWidth="1"/>
    <col min="3392" max="3395" width="8.5703125" style="7" bestFit="1" customWidth="1"/>
    <col min="3396" max="3396" width="7.85546875" style="7" bestFit="1" customWidth="1"/>
    <col min="3397" max="3397" width="10.28515625" style="7" bestFit="1" customWidth="1"/>
    <col min="3398" max="3399" width="8.5703125" style="7" bestFit="1" customWidth="1"/>
    <col min="3400" max="3401" width="10.28515625" style="7" bestFit="1" customWidth="1"/>
    <col min="3402" max="3402" width="10.28515625" style="7" customWidth="1"/>
    <col min="3403" max="3403" width="8.5703125" style="7" bestFit="1" customWidth="1"/>
    <col min="3404" max="3404" width="10.28515625" style="7" bestFit="1" customWidth="1"/>
    <col min="3405" max="3584" width="13.140625" style="7"/>
    <col min="3585" max="3585" width="35.42578125" style="7" customWidth="1"/>
    <col min="3586" max="3586" width="10.28515625" style="7" bestFit="1" customWidth="1"/>
    <col min="3587" max="3587" width="8.5703125" style="7" bestFit="1" customWidth="1"/>
    <col min="3588" max="3588" width="12" style="7" bestFit="1" customWidth="1"/>
    <col min="3589" max="3592" width="8.5703125" style="7" bestFit="1" customWidth="1"/>
    <col min="3593" max="3593" width="7.85546875" style="7" bestFit="1" customWidth="1"/>
    <col min="3594" max="3594" width="10.28515625" style="7" bestFit="1" customWidth="1"/>
    <col min="3595" max="3596" width="8.5703125" style="7" bestFit="1" customWidth="1"/>
    <col min="3597" max="3598" width="10.28515625" style="7" bestFit="1" customWidth="1"/>
    <col min="3599" max="3599" width="10.28515625" style="7" customWidth="1"/>
    <col min="3600" max="3600" width="8.5703125" style="7" bestFit="1" customWidth="1"/>
    <col min="3601" max="3602" width="8.5703125" style="7" customWidth="1"/>
    <col min="3603" max="3603" width="10.28515625" style="7" bestFit="1" customWidth="1"/>
    <col min="3604" max="3604" width="19.5703125" style="7" customWidth="1"/>
    <col min="3605" max="3608" width="11.5703125" style="7" customWidth="1"/>
    <col min="3609" max="3609" width="10.28515625" style="7" bestFit="1" customWidth="1"/>
    <col min="3610" max="3610" width="8.5703125" style="7" bestFit="1" customWidth="1"/>
    <col min="3611" max="3611" width="12" style="7" bestFit="1" customWidth="1"/>
    <col min="3612" max="3615" width="8.5703125" style="7" bestFit="1" customWidth="1"/>
    <col min="3616" max="3616" width="7.85546875" style="7" bestFit="1" customWidth="1"/>
    <col min="3617" max="3617" width="10.28515625" style="7" bestFit="1" customWidth="1"/>
    <col min="3618" max="3619" width="8.5703125" style="7" bestFit="1" customWidth="1"/>
    <col min="3620" max="3621" width="10.28515625" style="7" bestFit="1" customWidth="1"/>
    <col min="3622" max="3622" width="10.28515625" style="7" customWidth="1"/>
    <col min="3623" max="3623" width="8.5703125" style="7" bestFit="1" customWidth="1"/>
    <col min="3624" max="3624" width="10.28515625" style="7" bestFit="1" customWidth="1"/>
    <col min="3625" max="3625" width="13.140625" style="7"/>
    <col min="3626" max="3626" width="33.7109375" style="7" customWidth="1"/>
    <col min="3627" max="3627" width="10.28515625" style="7" bestFit="1" customWidth="1"/>
    <col min="3628" max="3628" width="8.5703125" style="7" bestFit="1" customWidth="1"/>
    <col min="3629" max="3629" width="12" style="7" bestFit="1" customWidth="1"/>
    <col min="3630" max="3633" width="8.5703125" style="7" bestFit="1" customWidth="1"/>
    <col min="3634" max="3634" width="7.85546875" style="7" bestFit="1" customWidth="1"/>
    <col min="3635" max="3635" width="10.28515625" style="7" bestFit="1" customWidth="1"/>
    <col min="3636" max="3637" width="8.5703125" style="7" bestFit="1" customWidth="1"/>
    <col min="3638" max="3639" width="10.28515625" style="7" bestFit="1" customWidth="1"/>
    <col min="3640" max="3640" width="10.28515625" style="7" customWidth="1"/>
    <col min="3641" max="3641" width="8.5703125" style="7" bestFit="1" customWidth="1"/>
    <col min="3642" max="3642" width="10.28515625" style="7" bestFit="1" customWidth="1"/>
    <col min="3643" max="3643" width="13.140625" style="7"/>
    <col min="3644" max="3644" width="33.7109375" style="7" customWidth="1"/>
    <col min="3645" max="3645" width="10.28515625" style="7" bestFit="1" customWidth="1"/>
    <col min="3646" max="3646" width="8.5703125" style="7" bestFit="1" customWidth="1"/>
    <col min="3647" max="3647" width="12" style="7" bestFit="1" customWidth="1"/>
    <col min="3648" max="3651" width="8.5703125" style="7" bestFit="1" customWidth="1"/>
    <col min="3652" max="3652" width="7.85546875" style="7" bestFit="1" customWidth="1"/>
    <col min="3653" max="3653" width="10.28515625" style="7" bestFit="1" customWidth="1"/>
    <col min="3654" max="3655" width="8.5703125" style="7" bestFit="1" customWidth="1"/>
    <col min="3656" max="3657" width="10.28515625" style="7" bestFit="1" customWidth="1"/>
    <col min="3658" max="3658" width="10.28515625" style="7" customWidth="1"/>
    <col min="3659" max="3659" width="8.5703125" style="7" bestFit="1" customWidth="1"/>
    <col min="3660" max="3660" width="10.28515625" style="7" bestFit="1" customWidth="1"/>
    <col min="3661" max="3840" width="13.140625" style="7"/>
    <col min="3841" max="3841" width="35.42578125" style="7" customWidth="1"/>
    <col min="3842" max="3842" width="10.28515625" style="7" bestFit="1" customWidth="1"/>
    <col min="3843" max="3843" width="8.5703125" style="7" bestFit="1" customWidth="1"/>
    <col min="3844" max="3844" width="12" style="7" bestFit="1" customWidth="1"/>
    <col min="3845" max="3848" width="8.5703125" style="7" bestFit="1" customWidth="1"/>
    <col min="3849" max="3849" width="7.85546875" style="7" bestFit="1" customWidth="1"/>
    <col min="3850" max="3850" width="10.28515625" style="7" bestFit="1" customWidth="1"/>
    <col min="3851" max="3852" width="8.5703125" style="7" bestFit="1" customWidth="1"/>
    <col min="3853" max="3854" width="10.28515625" style="7" bestFit="1" customWidth="1"/>
    <col min="3855" max="3855" width="10.28515625" style="7" customWidth="1"/>
    <col min="3856" max="3856" width="8.5703125" style="7" bestFit="1" customWidth="1"/>
    <col min="3857" max="3858" width="8.5703125" style="7" customWidth="1"/>
    <col min="3859" max="3859" width="10.28515625" style="7" bestFit="1" customWidth="1"/>
    <col min="3860" max="3860" width="19.5703125" style="7" customWidth="1"/>
    <col min="3861" max="3864" width="11.5703125" style="7" customWidth="1"/>
    <col min="3865" max="3865" width="10.28515625" style="7" bestFit="1" customWidth="1"/>
    <col min="3866" max="3866" width="8.5703125" style="7" bestFit="1" customWidth="1"/>
    <col min="3867" max="3867" width="12" style="7" bestFit="1" customWidth="1"/>
    <col min="3868" max="3871" width="8.5703125" style="7" bestFit="1" customWidth="1"/>
    <col min="3872" max="3872" width="7.85546875" style="7" bestFit="1" customWidth="1"/>
    <col min="3873" max="3873" width="10.28515625" style="7" bestFit="1" customWidth="1"/>
    <col min="3874" max="3875" width="8.5703125" style="7" bestFit="1" customWidth="1"/>
    <col min="3876" max="3877" width="10.28515625" style="7" bestFit="1" customWidth="1"/>
    <col min="3878" max="3878" width="10.28515625" style="7" customWidth="1"/>
    <col min="3879" max="3879" width="8.5703125" style="7" bestFit="1" customWidth="1"/>
    <col min="3880" max="3880" width="10.28515625" style="7" bestFit="1" customWidth="1"/>
    <col min="3881" max="3881" width="13.140625" style="7"/>
    <col min="3882" max="3882" width="33.7109375" style="7" customWidth="1"/>
    <col min="3883" max="3883" width="10.28515625" style="7" bestFit="1" customWidth="1"/>
    <col min="3884" max="3884" width="8.5703125" style="7" bestFit="1" customWidth="1"/>
    <col min="3885" max="3885" width="12" style="7" bestFit="1" customWidth="1"/>
    <col min="3886" max="3889" width="8.5703125" style="7" bestFit="1" customWidth="1"/>
    <col min="3890" max="3890" width="7.85546875" style="7" bestFit="1" customWidth="1"/>
    <col min="3891" max="3891" width="10.28515625" style="7" bestFit="1" customWidth="1"/>
    <col min="3892" max="3893" width="8.5703125" style="7" bestFit="1" customWidth="1"/>
    <col min="3894" max="3895" width="10.28515625" style="7" bestFit="1" customWidth="1"/>
    <col min="3896" max="3896" width="10.28515625" style="7" customWidth="1"/>
    <col min="3897" max="3897" width="8.5703125" style="7" bestFit="1" customWidth="1"/>
    <col min="3898" max="3898" width="10.28515625" style="7" bestFit="1" customWidth="1"/>
    <col min="3899" max="3899" width="13.140625" style="7"/>
    <col min="3900" max="3900" width="33.7109375" style="7" customWidth="1"/>
    <col min="3901" max="3901" width="10.28515625" style="7" bestFit="1" customWidth="1"/>
    <col min="3902" max="3902" width="8.5703125" style="7" bestFit="1" customWidth="1"/>
    <col min="3903" max="3903" width="12" style="7" bestFit="1" customWidth="1"/>
    <col min="3904" max="3907" width="8.5703125" style="7" bestFit="1" customWidth="1"/>
    <col min="3908" max="3908" width="7.85546875" style="7" bestFit="1" customWidth="1"/>
    <col min="3909" max="3909" width="10.28515625" style="7" bestFit="1" customWidth="1"/>
    <col min="3910" max="3911" width="8.5703125" style="7" bestFit="1" customWidth="1"/>
    <col min="3912" max="3913" width="10.28515625" style="7" bestFit="1" customWidth="1"/>
    <col min="3914" max="3914" width="10.28515625" style="7" customWidth="1"/>
    <col min="3915" max="3915" width="8.5703125" style="7" bestFit="1" customWidth="1"/>
    <col min="3916" max="3916" width="10.28515625" style="7" bestFit="1" customWidth="1"/>
    <col min="3917" max="4096" width="13.140625" style="7"/>
    <col min="4097" max="4097" width="35.42578125" style="7" customWidth="1"/>
    <col min="4098" max="4098" width="10.28515625" style="7" bestFit="1" customWidth="1"/>
    <col min="4099" max="4099" width="8.5703125" style="7" bestFit="1" customWidth="1"/>
    <col min="4100" max="4100" width="12" style="7" bestFit="1" customWidth="1"/>
    <col min="4101" max="4104" width="8.5703125" style="7" bestFit="1" customWidth="1"/>
    <col min="4105" max="4105" width="7.85546875" style="7" bestFit="1" customWidth="1"/>
    <col min="4106" max="4106" width="10.28515625" style="7" bestFit="1" customWidth="1"/>
    <col min="4107" max="4108" width="8.5703125" style="7" bestFit="1" customWidth="1"/>
    <col min="4109" max="4110" width="10.28515625" style="7" bestFit="1" customWidth="1"/>
    <col min="4111" max="4111" width="10.28515625" style="7" customWidth="1"/>
    <col min="4112" max="4112" width="8.5703125" style="7" bestFit="1" customWidth="1"/>
    <col min="4113" max="4114" width="8.5703125" style="7" customWidth="1"/>
    <col min="4115" max="4115" width="10.28515625" style="7" bestFit="1" customWidth="1"/>
    <col min="4116" max="4116" width="19.5703125" style="7" customWidth="1"/>
    <col min="4117" max="4120" width="11.5703125" style="7" customWidth="1"/>
    <col min="4121" max="4121" width="10.28515625" style="7" bestFit="1" customWidth="1"/>
    <col min="4122" max="4122" width="8.5703125" style="7" bestFit="1" customWidth="1"/>
    <col min="4123" max="4123" width="12" style="7" bestFit="1" customWidth="1"/>
    <col min="4124" max="4127" width="8.5703125" style="7" bestFit="1" customWidth="1"/>
    <col min="4128" max="4128" width="7.85546875" style="7" bestFit="1" customWidth="1"/>
    <col min="4129" max="4129" width="10.28515625" style="7" bestFit="1" customWidth="1"/>
    <col min="4130" max="4131" width="8.5703125" style="7" bestFit="1" customWidth="1"/>
    <col min="4132" max="4133" width="10.28515625" style="7" bestFit="1" customWidth="1"/>
    <col min="4134" max="4134" width="10.28515625" style="7" customWidth="1"/>
    <col min="4135" max="4135" width="8.5703125" style="7" bestFit="1" customWidth="1"/>
    <col min="4136" max="4136" width="10.28515625" style="7" bestFit="1" customWidth="1"/>
    <col min="4137" max="4137" width="13.140625" style="7"/>
    <col min="4138" max="4138" width="33.7109375" style="7" customWidth="1"/>
    <col min="4139" max="4139" width="10.28515625" style="7" bestFit="1" customWidth="1"/>
    <col min="4140" max="4140" width="8.5703125" style="7" bestFit="1" customWidth="1"/>
    <col min="4141" max="4141" width="12" style="7" bestFit="1" customWidth="1"/>
    <col min="4142" max="4145" width="8.5703125" style="7" bestFit="1" customWidth="1"/>
    <col min="4146" max="4146" width="7.85546875" style="7" bestFit="1" customWidth="1"/>
    <col min="4147" max="4147" width="10.28515625" style="7" bestFit="1" customWidth="1"/>
    <col min="4148" max="4149" width="8.5703125" style="7" bestFit="1" customWidth="1"/>
    <col min="4150" max="4151" width="10.28515625" style="7" bestFit="1" customWidth="1"/>
    <col min="4152" max="4152" width="10.28515625" style="7" customWidth="1"/>
    <col min="4153" max="4153" width="8.5703125" style="7" bestFit="1" customWidth="1"/>
    <col min="4154" max="4154" width="10.28515625" style="7" bestFit="1" customWidth="1"/>
    <col min="4155" max="4155" width="13.140625" style="7"/>
    <col min="4156" max="4156" width="33.7109375" style="7" customWidth="1"/>
    <col min="4157" max="4157" width="10.28515625" style="7" bestFit="1" customWidth="1"/>
    <col min="4158" max="4158" width="8.5703125" style="7" bestFit="1" customWidth="1"/>
    <col min="4159" max="4159" width="12" style="7" bestFit="1" customWidth="1"/>
    <col min="4160" max="4163" width="8.5703125" style="7" bestFit="1" customWidth="1"/>
    <col min="4164" max="4164" width="7.85546875" style="7" bestFit="1" customWidth="1"/>
    <col min="4165" max="4165" width="10.28515625" style="7" bestFit="1" customWidth="1"/>
    <col min="4166" max="4167" width="8.5703125" style="7" bestFit="1" customWidth="1"/>
    <col min="4168" max="4169" width="10.28515625" style="7" bestFit="1" customWidth="1"/>
    <col min="4170" max="4170" width="10.28515625" style="7" customWidth="1"/>
    <col min="4171" max="4171" width="8.5703125" style="7" bestFit="1" customWidth="1"/>
    <col min="4172" max="4172" width="10.28515625" style="7" bestFit="1" customWidth="1"/>
    <col min="4173" max="4352" width="13.140625" style="7"/>
    <col min="4353" max="4353" width="35.42578125" style="7" customWidth="1"/>
    <col min="4354" max="4354" width="10.28515625" style="7" bestFit="1" customWidth="1"/>
    <col min="4355" max="4355" width="8.5703125" style="7" bestFit="1" customWidth="1"/>
    <col min="4356" max="4356" width="12" style="7" bestFit="1" customWidth="1"/>
    <col min="4357" max="4360" width="8.5703125" style="7" bestFit="1" customWidth="1"/>
    <col min="4361" max="4361" width="7.85546875" style="7" bestFit="1" customWidth="1"/>
    <col min="4362" max="4362" width="10.28515625" style="7" bestFit="1" customWidth="1"/>
    <col min="4363" max="4364" width="8.5703125" style="7" bestFit="1" customWidth="1"/>
    <col min="4365" max="4366" width="10.28515625" style="7" bestFit="1" customWidth="1"/>
    <col min="4367" max="4367" width="10.28515625" style="7" customWidth="1"/>
    <col min="4368" max="4368" width="8.5703125" style="7" bestFit="1" customWidth="1"/>
    <col min="4369" max="4370" width="8.5703125" style="7" customWidth="1"/>
    <col min="4371" max="4371" width="10.28515625" style="7" bestFit="1" customWidth="1"/>
    <col min="4372" max="4372" width="19.5703125" style="7" customWidth="1"/>
    <col min="4373" max="4376" width="11.5703125" style="7" customWidth="1"/>
    <col min="4377" max="4377" width="10.28515625" style="7" bestFit="1" customWidth="1"/>
    <col min="4378" max="4378" width="8.5703125" style="7" bestFit="1" customWidth="1"/>
    <col min="4379" max="4379" width="12" style="7" bestFit="1" customWidth="1"/>
    <col min="4380" max="4383" width="8.5703125" style="7" bestFit="1" customWidth="1"/>
    <col min="4384" max="4384" width="7.85546875" style="7" bestFit="1" customWidth="1"/>
    <col min="4385" max="4385" width="10.28515625" style="7" bestFit="1" customWidth="1"/>
    <col min="4386" max="4387" width="8.5703125" style="7" bestFit="1" customWidth="1"/>
    <col min="4388" max="4389" width="10.28515625" style="7" bestFit="1" customWidth="1"/>
    <col min="4390" max="4390" width="10.28515625" style="7" customWidth="1"/>
    <col min="4391" max="4391" width="8.5703125" style="7" bestFit="1" customWidth="1"/>
    <col min="4392" max="4392" width="10.28515625" style="7" bestFit="1" customWidth="1"/>
    <col min="4393" max="4393" width="13.140625" style="7"/>
    <col min="4394" max="4394" width="33.7109375" style="7" customWidth="1"/>
    <col min="4395" max="4395" width="10.28515625" style="7" bestFit="1" customWidth="1"/>
    <col min="4396" max="4396" width="8.5703125" style="7" bestFit="1" customWidth="1"/>
    <col min="4397" max="4397" width="12" style="7" bestFit="1" customWidth="1"/>
    <col min="4398" max="4401" width="8.5703125" style="7" bestFit="1" customWidth="1"/>
    <col min="4402" max="4402" width="7.85546875" style="7" bestFit="1" customWidth="1"/>
    <col min="4403" max="4403" width="10.28515625" style="7" bestFit="1" customWidth="1"/>
    <col min="4404" max="4405" width="8.5703125" style="7" bestFit="1" customWidth="1"/>
    <col min="4406" max="4407" width="10.28515625" style="7" bestFit="1" customWidth="1"/>
    <col min="4408" max="4408" width="10.28515625" style="7" customWidth="1"/>
    <col min="4409" max="4409" width="8.5703125" style="7" bestFit="1" customWidth="1"/>
    <col min="4410" max="4410" width="10.28515625" style="7" bestFit="1" customWidth="1"/>
    <col min="4411" max="4411" width="13.140625" style="7"/>
    <col min="4412" max="4412" width="33.7109375" style="7" customWidth="1"/>
    <col min="4413" max="4413" width="10.28515625" style="7" bestFit="1" customWidth="1"/>
    <col min="4414" max="4414" width="8.5703125" style="7" bestFit="1" customWidth="1"/>
    <col min="4415" max="4415" width="12" style="7" bestFit="1" customWidth="1"/>
    <col min="4416" max="4419" width="8.5703125" style="7" bestFit="1" customWidth="1"/>
    <col min="4420" max="4420" width="7.85546875" style="7" bestFit="1" customWidth="1"/>
    <col min="4421" max="4421" width="10.28515625" style="7" bestFit="1" customWidth="1"/>
    <col min="4422" max="4423" width="8.5703125" style="7" bestFit="1" customWidth="1"/>
    <col min="4424" max="4425" width="10.28515625" style="7" bestFit="1" customWidth="1"/>
    <col min="4426" max="4426" width="10.28515625" style="7" customWidth="1"/>
    <col min="4427" max="4427" width="8.5703125" style="7" bestFit="1" customWidth="1"/>
    <col min="4428" max="4428" width="10.28515625" style="7" bestFit="1" customWidth="1"/>
    <col min="4429" max="4608" width="13.140625" style="7"/>
    <col min="4609" max="4609" width="35.42578125" style="7" customWidth="1"/>
    <col min="4610" max="4610" width="10.28515625" style="7" bestFit="1" customWidth="1"/>
    <col min="4611" max="4611" width="8.5703125" style="7" bestFit="1" customWidth="1"/>
    <col min="4612" max="4612" width="12" style="7" bestFit="1" customWidth="1"/>
    <col min="4613" max="4616" width="8.5703125" style="7" bestFit="1" customWidth="1"/>
    <col min="4617" max="4617" width="7.85546875" style="7" bestFit="1" customWidth="1"/>
    <col min="4618" max="4618" width="10.28515625" style="7" bestFit="1" customWidth="1"/>
    <col min="4619" max="4620" width="8.5703125" style="7" bestFit="1" customWidth="1"/>
    <col min="4621" max="4622" width="10.28515625" style="7" bestFit="1" customWidth="1"/>
    <col min="4623" max="4623" width="10.28515625" style="7" customWidth="1"/>
    <col min="4624" max="4624" width="8.5703125" style="7" bestFit="1" customWidth="1"/>
    <col min="4625" max="4626" width="8.5703125" style="7" customWidth="1"/>
    <col min="4627" max="4627" width="10.28515625" style="7" bestFit="1" customWidth="1"/>
    <col min="4628" max="4628" width="19.5703125" style="7" customWidth="1"/>
    <col min="4629" max="4632" width="11.5703125" style="7" customWidth="1"/>
    <col min="4633" max="4633" width="10.28515625" style="7" bestFit="1" customWidth="1"/>
    <col min="4634" max="4634" width="8.5703125" style="7" bestFit="1" customWidth="1"/>
    <col min="4635" max="4635" width="12" style="7" bestFit="1" customWidth="1"/>
    <col min="4636" max="4639" width="8.5703125" style="7" bestFit="1" customWidth="1"/>
    <col min="4640" max="4640" width="7.85546875" style="7" bestFit="1" customWidth="1"/>
    <col min="4641" max="4641" width="10.28515625" style="7" bestFit="1" customWidth="1"/>
    <col min="4642" max="4643" width="8.5703125" style="7" bestFit="1" customWidth="1"/>
    <col min="4644" max="4645" width="10.28515625" style="7" bestFit="1" customWidth="1"/>
    <col min="4646" max="4646" width="10.28515625" style="7" customWidth="1"/>
    <col min="4647" max="4647" width="8.5703125" style="7" bestFit="1" customWidth="1"/>
    <col min="4648" max="4648" width="10.28515625" style="7" bestFit="1" customWidth="1"/>
    <col min="4649" max="4649" width="13.140625" style="7"/>
    <col min="4650" max="4650" width="33.7109375" style="7" customWidth="1"/>
    <col min="4651" max="4651" width="10.28515625" style="7" bestFit="1" customWidth="1"/>
    <col min="4652" max="4652" width="8.5703125" style="7" bestFit="1" customWidth="1"/>
    <col min="4653" max="4653" width="12" style="7" bestFit="1" customWidth="1"/>
    <col min="4654" max="4657" width="8.5703125" style="7" bestFit="1" customWidth="1"/>
    <col min="4658" max="4658" width="7.85546875" style="7" bestFit="1" customWidth="1"/>
    <col min="4659" max="4659" width="10.28515625" style="7" bestFit="1" customWidth="1"/>
    <col min="4660" max="4661" width="8.5703125" style="7" bestFit="1" customWidth="1"/>
    <col min="4662" max="4663" width="10.28515625" style="7" bestFit="1" customWidth="1"/>
    <col min="4664" max="4664" width="10.28515625" style="7" customWidth="1"/>
    <col min="4665" max="4665" width="8.5703125" style="7" bestFit="1" customWidth="1"/>
    <col min="4666" max="4666" width="10.28515625" style="7" bestFit="1" customWidth="1"/>
    <col min="4667" max="4667" width="13.140625" style="7"/>
    <col min="4668" max="4668" width="33.7109375" style="7" customWidth="1"/>
    <col min="4669" max="4669" width="10.28515625" style="7" bestFit="1" customWidth="1"/>
    <col min="4670" max="4670" width="8.5703125" style="7" bestFit="1" customWidth="1"/>
    <col min="4671" max="4671" width="12" style="7" bestFit="1" customWidth="1"/>
    <col min="4672" max="4675" width="8.5703125" style="7" bestFit="1" customWidth="1"/>
    <col min="4676" max="4676" width="7.85546875" style="7" bestFit="1" customWidth="1"/>
    <col min="4677" max="4677" width="10.28515625" style="7" bestFit="1" customWidth="1"/>
    <col min="4678" max="4679" width="8.5703125" style="7" bestFit="1" customWidth="1"/>
    <col min="4680" max="4681" width="10.28515625" style="7" bestFit="1" customWidth="1"/>
    <col min="4682" max="4682" width="10.28515625" style="7" customWidth="1"/>
    <col min="4683" max="4683" width="8.5703125" style="7" bestFit="1" customWidth="1"/>
    <col min="4684" max="4684" width="10.28515625" style="7" bestFit="1" customWidth="1"/>
    <col min="4685" max="4864" width="13.140625" style="7"/>
    <col min="4865" max="4865" width="35.42578125" style="7" customWidth="1"/>
    <col min="4866" max="4866" width="10.28515625" style="7" bestFit="1" customWidth="1"/>
    <col min="4867" max="4867" width="8.5703125" style="7" bestFit="1" customWidth="1"/>
    <col min="4868" max="4868" width="12" style="7" bestFit="1" customWidth="1"/>
    <col min="4869" max="4872" width="8.5703125" style="7" bestFit="1" customWidth="1"/>
    <col min="4873" max="4873" width="7.85546875" style="7" bestFit="1" customWidth="1"/>
    <col min="4874" max="4874" width="10.28515625" style="7" bestFit="1" customWidth="1"/>
    <col min="4875" max="4876" width="8.5703125" style="7" bestFit="1" customWidth="1"/>
    <col min="4877" max="4878" width="10.28515625" style="7" bestFit="1" customWidth="1"/>
    <col min="4879" max="4879" width="10.28515625" style="7" customWidth="1"/>
    <col min="4880" max="4880" width="8.5703125" style="7" bestFit="1" customWidth="1"/>
    <col min="4881" max="4882" width="8.5703125" style="7" customWidth="1"/>
    <col min="4883" max="4883" width="10.28515625" style="7" bestFit="1" customWidth="1"/>
    <col min="4884" max="4884" width="19.5703125" style="7" customWidth="1"/>
    <col min="4885" max="4888" width="11.5703125" style="7" customWidth="1"/>
    <col min="4889" max="4889" width="10.28515625" style="7" bestFit="1" customWidth="1"/>
    <col min="4890" max="4890" width="8.5703125" style="7" bestFit="1" customWidth="1"/>
    <col min="4891" max="4891" width="12" style="7" bestFit="1" customWidth="1"/>
    <col min="4892" max="4895" width="8.5703125" style="7" bestFit="1" customWidth="1"/>
    <col min="4896" max="4896" width="7.85546875" style="7" bestFit="1" customWidth="1"/>
    <col min="4897" max="4897" width="10.28515625" style="7" bestFit="1" customWidth="1"/>
    <col min="4898" max="4899" width="8.5703125" style="7" bestFit="1" customWidth="1"/>
    <col min="4900" max="4901" width="10.28515625" style="7" bestFit="1" customWidth="1"/>
    <col min="4902" max="4902" width="10.28515625" style="7" customWidth="1"/>
    <col min="4903" max="4903" width="8.5703125" style="7" bestFit="1" customWidth="1"/>
    <col min="4904" max="4904" width="10.28515625" style="7" bestFit="1" customWidth="1"/>
    <col min="4905" max="4905" width="13.140625" style="7"/>
    <col min="4906" max="4906" width="33.7109375" style="7" customWidth="1"/>
    <col min="4907" max="4907" width="10.28515625" style="7" bestFit="1" customWidth="1"/>
    <col min="4908" max="4908" width="8.5703125" style="7" bestFit="1" customWidth="1"/>
    <col min="4909" max="4909" width="12" style="7" bestFit="1" customWidth="1"/>
    <col min="4910" max="4913" width="8.5703125" style="7" bestFit="1" customWidth="1"/>
    <col min="4914" max="4914" width="7.85546875" style="7" bestFit="1" customWidth="1"/>
    <col min="4915" max="4915" width="10.28515625" style="7" bestFit="1" customWidth="1"/>
    <col min="4916" max="4917" width="8.5703125" style="7" bestFit="1" customWidth="1"/>
    <col min="4918" max="4919" width="10.28515625" style="7" bestFit="1" customWidth="1"/>
    <col min="4920" max="4920" width="10.28515625" style="7" customWidth="1"/>
    <col min="4921" max="4921" width="8.5703125" style="7" bestFit="1" customWidth="1"/>
    <col min="4922" max="4922" width="10.28515625" style="7" bestFit="1" customWidth="1"/>
    <col min="4923" max="4923" width="13.140625" style="7"/>
    <col min="4924" max="4924" width="33.7109375" style="7" customWidth="1"/>
    <col min="4925" max="4925" width="10.28515625" style="7" bestFit="1" customWidth="1"/>
    <col min="4926" max="4926" width="8.5703125" style="7" bestFit="1" customWidth="1"/>
    <col min="4927" max="4927" width="12" style="7" bestFit="1" customWidth="1"/>
    <col min="4928" max="4931" width="8.5703125" style="7" bestFit="1" customWidth="1"/>
    <col min="4932" max="4932" width="7.85546875" style="7" bestFit="1" customWidth="1"/>
    <col min="4933" max="4933" width="10.28515625" style="7" bestFit="1" customWidth="1"/>
    <col min="4934" max="4935" width="8.5703125" style="7" bestFit="1" customWidth="1"/>
    <col min="4936" max="4937" width="10.28515625" style="7" bestFit="1" customWidth="1"/>
    <col min="4938" max="4938" width="10.28515625" style="7" customWidth="1"/>
    <col min="4939" max="4939" width="8.5703125" style="7" bestFit="1" customWidth="1"/>
    <col min="4940" max="4940" width="10.28515625" style="7" bestFit="1" customWidth="1"/>
    <col min="4941" max="5120" width="13.140625" style="7"/>
    <col min="5121" max="5121" width="35.42578125" style="7" customWidth="1"/>
    <col min="5122" max="5122" width="10.28515625" style="7" bestFit="1" customWidth="1"/>
    <col min="5123" max="5123" width="8.5703125" style="7" bestFit="1" customWidth="1"/>
    <col min="5124" max="5124" width="12" style="7" bestFit="1" customWidth="1"/>
    <col min="5125" max="5128" width="8.5703125" style="7" bestFit="1" customWidth="1"/>
    <col min="5129" max="5129" width="7.85546875" style="7" bestFit="1" customWidth="1"/>
    <col min="5130" max="5130" width="10.28515625" style="7" bestFit="1" customWidth="1"/>
    <col min="5131" max="5132" width="8.5703125" style="7" bestFit="1" customWidth="1"/>
    <col min="5133" max="5134" width="10.28515625" style="7" bestFit="1" customWidth="1"/>
    <col min="5135" max="5135" width="10.28515625" style="7" customWidth="1"/>
    <col min="5136" max="5136" width="8.5703125" style="7" bestFit="1" customWidth="1"/>
    <col min="5137" max="5138" width="8.5703125" style="7" customWidth="1"/>
    <col min="5139" max="5139" width="10.28515625" style="7" bestFit="1" customWidth="1"/>
    <col min="5140" max="5140" width="19.5703125" style="7" customWidth="1"/>
    <col min="5141" max="5144" width="11.5703125" style="7" customWidth="1"/>
    <col min="5145" max="5145" width="10.28515625" style="7" bestFit="1" customWidth="1"/>
    <col min="5146" max="5146" width="8.5703125" style="7" bestFit="1" customWidth="1"/>
    <col min="5147" max="5147" width="12" style="7" bestFit="1" customWidth="1"/>
    <col min="5148" max="5151" width="8.5703125" style="7" bestFit="1" customWidth="1"/>
    <col min="5152" max="5152" width="7.85546875" style="7" bestFit="1" customWidth="1"/>
    <col min="5153" max="5153" width="10.28515625" style="7" bestFit="1" customWidth="1"/>
    <col min="5154" max="5155" width="8.5703125" style="7" bestFit="1" customWidth="1"/>
    <col min="5156" max="5157" width="10.28515625" style="7" bestFit="1" customWidth="1"/>
    <col min="5158" max="5158" width="10.28515625" style="7" customWidth="1"/>
    <col min="5159" max="5159" width="8.5703125" style="7" bestFit="1" customWidth="1"/>
    <col min="5160" max="5160" width="10.28515625" style="7" bestFit="1" customWidth="1"/>
    <col min="5161" max="5161" width="13.140625" style="7"/>
    <col min="5162" max="5162" width="33.7109375" style="7" customWidth="1"/>
    <col min="5163" max="5163" width="10.28515625" style="7" bestFit="1" customWidth="1"/>
    <col min="5164" max="5164" width="8.5703125" style="7" bestFit="1" customWidth="1"/>
    <col min="5165" max="5165" width="12" style="7" bestFit="1" customWidth="1"/>
    <col min="5166" max="5169" width="8.5703125" style="7" bestFit="1" customWidth="1"/>
    <col min="5170" max="5170" width="7.85546875" style="7" bestFit="1" customWidth="1"/>
    <col min="5171" max="5171" width="10.28515625" style="7" bestFit="1" customWidth="1"/>
    <col min="5172" max="5173" width="8.5703125" style="7" bestFit="1" customWidth="1"/>
    <col min="5174" max="5175" width="10.28515625" style="7" bestFit="1" customWidth="1"/>
    <col min="5176" max="5176" width="10.28515625" style="7" customWidth="1"/>
    <col min="5177" max="5177" width="8.5703125" style="7" bestFit="1" customWidth="1"/>
    <col min="5178" max="5178" width="10.28515625" style="7" bestFit="1" customWidth="1"/>
    <col min="5179" max="5179" width="13.140625" style="7"/>
    <col min="5180" max="5180" width="33.7109375" style="7" customWidth="1"/>
    <col min="5181" max="5181" width="10.28515625" style="7" bestFit="1" customWidth="1"/>
    <col min="5182" max="5182" width="8.5703125" style="7" bestFit="1" customWidth="1"/>
    <col min="5183" max="5183" width="12" style="7" bestFit="1" customWidth="1"/>
    <col min="5184" max="5187" width="8.5703125" style="7" bestFit="1" customWidth="1"/>
    <col min="5188" max="5188" width="7.85546875" style="7" bestFit="1" customWidth="1"/>
    <col min="5189" max="5189" width="10.28515625" style="7" bestFit="1" customWidth="1"/>
    <col min="5190" max="5191" width="8.5703125" style="7" bestFit="1" customWidth="1"/>
    <col min="5192" max="5193" width="10.28515625" style="7" bestFit="1" customWidth="1"/>
    <col min="5194" max="5194" width="10.28515625" style="7" customWidth="1"/>
    <col min="5195" max="5195" width="8.5703125" style="7" bestFit="1" customWidth="1"/>
    <col min="5196" max="5196" width="10.28515625" style="7" bestFit="1" customWidth="1"/>
    <col min="5197" max="5376" width="13.140625" style="7"/>
    <col min="5377" max="5377" width="35.42578125" style="7" customWidth="1"/>
    <col min="5378" max="5378" width="10.28515625" style="7" bestFit="1" customWidth="1"/>
    <col min="5379" max="5379" width="8.5703125" style="7" bestFit="1" customWidth="1"/>
    <col min="5380" max="5380" width="12" style="7" bestFit="1" customWidth="1"/>
    <col min="5381" max="5384" width="8.5703125" style="7" bestFit="1" customWidth="1"/>
    <col min="5385" max="5385" width="7.85546875" style="7" bestFit="1" customWidth="1"/>
    <col min="5386" max="5386" width="10.28515625" style="7" bestFit="1" customWidth="1"/>
    <col min="5387" max="5388" width="8.5703125" style="7" bestFit="1" customWidth="1"/>
    <col min="5389" max="5390" width="10.28515625" style="7" bestFit="1" customWidth="1"/>
    <col min="5391" max="5391" width="10.28515625" style="7" customWidth="1"/>
    <col min="5392" max="5392" width="8.5703125" style="7" bestFit="1" customWidth="1"/>
    <col min="5393" max="5394" width="8.5703125" style="7" customWidth="1"/>
    <col min="5395" max="5395" width="10.28515625" style="7" bestFit="1" customWidth="1"/>
    <col min="5396" max="5396" width="19.5703125" style="7" customWidth="1"/>
    <col min="5397" max="5400" width="11.5703125" style="7" customWidth="1"/>
    <col min="5401" max="5401" width="10.28515625" style="7" bestFit="1" customWidth="1"/>
    <col min="5402" max="5402" width="8.5703125" style="7" bestFit="1" customWidth="1"/>
    <col min="5403" max="5403" width="12" style="7" bestFit="1" customWidth="1"/>
    <col min="5404" max="5407" width="8.5703125" style="7" bestFit="1" customWidth="1"/>
    <col min="5408" max="5408" width="7.85546875" style="7" bestFit="1" customWidth="1"/>
    <col min="5409" max="5409" width="10.28515625" style="7" bestFit="1" customWidth="1"/>
    <col min="5410" max="5411" width="8.5703125" style="7" bestFit="1" customWidth="1"/>
    <col min="5412" max="5413" width="10.28515625" style="7" bestFit="1" customWidth="1"/>
    <col min="5414" max="5414" width="10.28515625" style="7" customWidth="1"/>
    <col min="5415" max="5415" width="8.5703125" style="7" bestFit="1" customWidth="1"/>
    <col min="5416" max="5416" width="10.28515625" style="7" bestFit="1" customWidth="1"/>
    <col min="5417" max="5417" width="13.140625" style="7"/>
    <col min="5418" max="5418" width="33.7109375" style="7" customWidth="1"/>
    <col min="5419" max="5419" width="10.28515625" style="7" bestFit="1" customWidth="1"/>
    <col min="5420" max="5420" width="8.5703125" style="7" bestFit="1" customWidth="1"/>
    <col min="5421" max="5421" width="12" style="7" bestFit="1" customWidth="1"/>
    <col min="5422" max="5425" width="8.5703125" style="7" bestFit="1" customWidth="1"/>
    <col min="5426" max="5426" width="7.85546875" style="7" bestFit="1" customWidth="1"/>
    <col min="5427" max="5427" width="10.28515625" style="7" bestFit="1" customWidth="1"/>
    <col min="5428" max="5429" width="8.5703125" style="7" bestFit="1" customWidth="1"/>
    <col min="5430" max="5431" width="10.28515625" style="7" bestFit="1" customWidth="1"/>
    <col min="5432" max="5432" width="10.28515625" style="7" customWidth="1"/>
    <col min="5433" max="5433" width="8.5703125" style="7" bestFit="1" customWidth="1"/>
    <col min="5434" max="5434" width="10.28515625" style="7" bestFit="1" customWidth="1"/>
    <col min="5435" max="5435" width="13.140625" style="7"/>
    <col min="5436" max="5436" width="33.7109375" style="7" customWidth="1"/>
    <col min="5437" max="5437" width="10.28515625" style="7" bestFit="1" customWidth="1"/>
    <col min="5438" max="5438" width="8.5703125" style="7" bestFit="1" customWidth="1"/>
    <col min="5439" max="5439" width="12" style="7" bestFit="1" customWidth="1"/>
    <col min="5440" max="5443" width="8.5703125" style="7" bestFit="1" customWidth="1"/>
    <col min="5444" max="5444" width="7.85546875" style="7" bestFit="1" customWidth="1"/>
    <col min="5445" max="5445" width="10.28515625" style="7" bestFit="1" customWidth="1"/>
    <col min="5446" max="5447" width="8.5703125" style="7" bestFit="1" customWidth="1"/>
    <col min="5448" max="5449" width="10.28515625" style="7" bestFit="1" customWidth="1"/>
    <col min="5450" max="5450" width="10.28515625" style="7" customWidth="1"/>
    <col min="5451" max="5451" width="8.5703125" style="7" bestFit="1" customWidth="1"/>
    <col min="5452" max="5452" width="10.28515625" style="7" bestFit="1" customWidth="1"/>
    <col min="5453" max="5632" width="13.140625" style="7"/>
    <col min="5633" max="5633" width="35.42578125" style="7" customWidth="1"/>
    <col min="5634" max="5634" width="10.28515625" style="7" bestFit="1" customWidth="1"/>
    <col min="5635" max="5635" width="8.5703125" style="7" bestFit="1" customWidth="1"/>
    <col min="5636" max="5636" width="12" style="7" bestFit="1" customWidth="1"/>
    <col min="5637" max="5640" width="8.5703125" style="7" bestFit="1" customWidth="1"/>
    <col min="5641" max="5641" width="7.85546875" style="7" bestFit="1" customWidth="1"/>
    <col min="5642" max="5642" width="10.28515625" style="7" bestFit="1" customWidth="1"/>
    <col min="5643" max="5644" width="8.5703125" style="7" bestFit="1" customWidth="1"/>
    <col min="5645" max="5646" width="10.28515625" style="7" bestFit="1" customWidth="1"/>
    <col min="5647" max="5647" width="10.28515625" style="7" customWidth="1"/>
    <col min="5648" max="5648" width="8.5703125" style="7" bestFit="1" customWidth="1"/>
    <col min="5649" max="5650" width="8.5703125" style="7" customWidth="1"/>
    <col min="5651" max="5651" width="10.28515625" style="7" bestFit="1" customWidth="1"/>
    <col min="5652" max="5652" width="19.5703125" style="7" customWidth="1"/>
    <col min="5653" max="5656" width="11.5703125" style="7" customWidth="1"/>
    <col min="5657" max="5657" width="10.28515625" style="7" bestFit="1" customWidth="1"/>
    <col min="5658" max="5658" width="8.5703125" style="7" bestFit="1" customWidth="1"/>
    <col min="5659" max="5659" width="12" style="7" bestFit="1" customWidth="1"/>
    <col min="5660" max="5663" width="8.5703125" style="7" bestFit="1" customWidth="1"/>
    <col min="5664" max="5664" width="7.85546875" style="7" bestFit="1" customWidth="1"/>
    <col min="5665" max="5665" width="10.28515625" style="7" bestFit="1" customWidth="1"/>
    <col min="5666" max="5667" width="8.5703125" style="7" bestFit="1" customWidth="1"/>
    <col min="5668" max="5669" width="10.28515625" style="7" bestFit="1" customWidth="1"/>
    <col min="5670" max="5670" width="10.28515625" style="7" customWidth="1"/>
    <col min="5671" max="5671" width="8.5703125" style="7" bestFit="1" customWidth="1"/>
    <col min="5672" max="5672" width="10.28515625" style="7" bestFit="1" customWidth="1"/>
    <col min="5673" max="5673" width="13.140625" style="7"/>
    <col min="5674" max="5674" width="33.7109375" style="7" customWidth="1"/>
    <col min="5675" max="5675" width="10.28515625" style="7" bestFit="1" customWidth="1"/>
    <col min="5676" max="5676" width="8.5703125" style="7" bestFit="1" customWidth="1"/>
    <col min="5677" max="5677" width="12" style="7" bestFit="1" customWidth="1"/>
    <col min="5678" max="5681" width="8.5703125" style="7" bestFit="1" customWidth="1"/>
    <col min="5682" max="5682" width="7.85546875" style="7" bestFit="1" customWidth="1"/>
    <col min="5683" max="5683" width="10.28515625" style="7" bestFit="1" customWidth="1"/>
    <col min="5684" max="5685" width="8.5703125" style="7" bestFit="1" customWidth="1"/>
    <col min="5686" max="5687" width="10.28515625" style="7" bestFit="1" customWidth="1"/>
    <col min="5688" max="5688" width="10.28515625" style="7" customWidth="1"/>
    <col min="5689" max="5689" width="8.5703125" style="7" bestFit="1" customWidth="1"/>
    <col min="5690" max="5690" width="10.28515625" style="7" bestFit="1" customWidth="1"/>
    <col min="5691" max="5691" width="13.140625" style="7"/>
    <col min="5692" max="5692" width="33.7109375" style="7" customWidth="1"/>
    <col min="5693" max="5693" width="10.28515625" style="7" bestFit="1" customWidth="1"/>
    <col min="5694" max="5694" width="8.5703125" style="7" bestFit="1" customWidth="1"/>
    <col min="5695" max="5695" width="12" style="7" bestFit="1" customWidth="1"/>
    <col min="5696" max="5699" width="8.5703125" style="7" bestFit="1" customWidth="1"/>
    <col min="5700" max="5700" width="7.85546875" style="7" bestFit="1" customWidth="1"/>
    <col min="5701" max="5701" width="10.28515625" style="7" bestFit="1" customWidth="1"/>
    <col min="5702" max="5703" width="8.5703125" style="7" bestFit="1" customWidth="1"/>
    <col min="5704" max="5705" width="10.28515625" style="7" bestFit="1" customWidth="1"/>
    <col min="5706" max="5706" width="10.28515625" style="7" customWidth="1"/>
    <col min="5707" max="5707" width="8.5703125" style="7" bestFit="1" customWidth="1"/>
    <col min="5708" max="5708" width="10.28515625" style="7" bestFit="1" customWidth="1"/>
    <col min="5709" max="5888" width="13.140625" style="7"/>
    <col min="5889" max="5889" width="35.42578125" style="7" customWidth="1"/>
    <col min="5890" max="5890" width="10.28515625" style="7" bestFit="1" customWidth="1"/>
    <col min="5891" max="5891" width="8.5703125" style="7" bestFit="1" customWidth="1"/>
    <col min="5892" max="5892" width="12" style="7" bestFit="1" customWidth="1"/>
    <col min="5893" max="5896" width="8.5703125" style="7" bestFit="1" customWidth="1"/>
    <col min="5897" max="5897" width="7.85546875" style="7" bestFit="1" customWidth="1"/>
    <col min="5898" max="5898" width="10.28515625" style="7" bestFit="1" customWidth="1"/>
    <col min="5899" max="5900" width="8.5703125" style="7" bestFit="1" customWidth="1"/>
    <col min="5901" max="5902" width="10.28515625" style="7" bestFit="1" customWidth="1"/>
    <col min="5903" max="5903" width="10.28515625" style="7" customWidth="1"/>
    <col min="5904" max="5904" width="8.5703125" style="7" bestFit="1" customWidth="1"/>
    <col min="5905" max="5906" width="8.5703125" style="7" customWidth="1"/>
    <col min="5907" max="5907" width="10.28515625" style="7" bestFit="1" customWidth="1"/>
    <col min="5908" max="5908" width="19.5703125" style="7" customWidth="1"/>
    <col min="5909" max="5912" width="11.5703125" style="7" customWidth="1"/>
    <col min="5913" max="5913" width="10.28515625" style="7" bestFit="1" customWidth="1"/>
    <col min="5914" max="5914" width="8.5703125" style="7" bestFit="1" customWidth="1"/>
    <col min="5915" max="5915" width="12" style="7" bestFit="1" customWidth="1"/>
    <col min="5916" max="5919" width="8.5703125" style="7" bestFit="1" customWidth="1"/>
    <col min="5920" max="5920" width="7.85546875" style="7" bestFit="1" customWidth="1"/>
    <col min="5921" max="5921" width="10.28515625" style="7" bestFit="1" customWidth="1"/>
    <col min="5922" max="5923" width="8.5703125" style="7" bestFit="1" customWidth="1"/>
    <col min="5924" max="5925" width="10.28515625" style="7" bestFit="1" customWidth="1"/>
    <col min="5926" max="5926" width="10.28515625" style="7" customWidth="1"/>
    <col min="5927" max="5927" width="8.5703125" style="7" bestFit="1" customWidth="1"/>
    <col min="5928" max="5928" width="10.28515625" style="7" bestFit="1" customWidth="1"/>
    <col min="5929" max="5929" width="13.140625" style="7"/>
    <col min="5930" max="5930" width="33.7109375" style="7" customWidth="1"/>
    <col min="5931" max="5931" width="10.28515625" style="7" bestFit="1" customWidth="1"/>
    <col min="5932" max="5932" width="8.5703125" style="7" bestFit="1" customWidth="1"/>
    <col min="5933" max="5933" width="12" style="7" bestFit="1" customWidth="1"/>
    <col min="5934" max="5937" width="8.5703125" style="7" bestFit="1" customWidth="1"/>
    <col min="5938" max="5938" width="7.85546875" style="7" bestFit="1" customWidth="1"/>
    <col min="5939" max="5939" width="10.28515625" style="7" bestFit="1" customWidth="1"/>
    <col min="5940" max="5941" width="8.5703125" style="7" bestFit="1" customWidth="1"/>
    <col min="5942" max="5943" width="10.28515625" style="7" bestFit="1" customWidth="1"/>
    <col min="5944" max="5944" width="10.28515625" style="7" customWidth="1"/>
    <col min="5945" max="5945" width="8.5703125" style="7" bestFit="1" customWidth="1"/>
    <col min="5946" max="5946" width="10.28515625" style="7" bestFit="1" customWidth="1"/>
    <col min="5947" max="5947" width="13.140625" style="7"/>
    <col min="5948" max="5948" width="33.7109375" style="7" customWidth="1"/>
    <col min="5949" max="5949" width="10.28515625" style="7" bestFit="1" customWidth="1"/>
    <col min="5950" max="5950" width="8.5703125" style="7" bestFit="1" customWidth="1"/>
    <col min="5951" max="5951" width="12" style="7" bestFit="1" customWidth="1"/>
    <col min="5952" max="5955" width="8.5703125" style="7" bestFit="1" customWidth="1"/>
    <col min="5956" max="5956" width="7.85546875" style="7" bestFit="1" customWidth="1"/>
    <col min="5957" max="5957" width="10.28515625" style="7" bestFit="1" customWidth="1"/>
    <col min="5958" max="5959" width="8.5703125" style="7" bestFit="1" customWidth="1"/>
    <col min="5960" max="5961" width="10.28515625" style="7" bestFit="1" customWidth="1"/>
    <col min="5962" max="5962" width="10.28515625" style="7" customWidth="1"/>
    <col min="5963" max="5963" width="8.5703125" style="7" bestFit="1" customWidth="1"/>
    <col min="5964" max="5964" width="10.28515625" style="7" bestFit="1" customWidth="1"/>
    <col min="5965" max="6144" width="13.140625" style="7"/>
    <col min="6145" max="6145" width="35.42578125" style="7" customWidth="1"/>
    <col min="6146" max="6146" width="10.28515625" style="7" bestFit="1" customWidth="1"/>
    <col min="6147" max="6147" width="8.5703125" style="7" bestFit="1" customWidth="1"/>
    <col min="6148" max="6148" width="12" style="7" bestFit="1" customWidth="1"/>
    <col min="6149" max="6152" width="8.5703125" style="7" bestFit="1" customWidth="1"/>
    <col min="6153" max="6153" width="7.85546875" style="7" bestFit="1" customWidth="1"/>
    <col min="6154" max="6154" width="10.28515625" style="7" bestFit="1" customWidth="1"/>
    <col min="6155" max="6156" width="8.5703125" style="7" bestFit="1" customWidth="1"/>
    <col min="6157" max="6158" width="10.28515625" style="7" bestFit="1" customWidth="1"/>
    <col min="6159" max="6159" width="10.28515625" style="7" customWidth="1"/>
    <col min="6160" max="6160" width="8.5703125" style="7" bestFit="1" customWidth="1"/>
    <col min="6161" max="6162" width="8.5703125" style="7" customWidth="1"/>
    <col min="6163" max="6163" width="10.28515625" style="7" bestFit="1" customWidth="1"/>
    <col min="6164" max="6164" width="19.5703125" style="7" customWidth="1"/>
    <col min="6165" max="6168" width="11.5703125" style="7" customWidth="1"/>
    <col min="6169" max="6169" width="10.28515625" style="7" bestFit="1" customWidth="1"/>
    <col min="6170" max="6170" width="8.5703125" style="7" bestFit="1" customWidth="1"/>
    <col min="6171" max="6171" width="12" style="7" bestFit="1" customWidth="1"/>
    <col min="6172" max="6175" width="8.5703125" style="7" bestFit="1" customWidth="1"/>
    <col min="6176" max="6176" width="7.85546875" style="7" bestFit="1" customWidth="1"/>
    <col min="6177" max="6177" width="10.28515625" style="7" bestFit="1" customWidth="1"/>
    <col min="6178" max="6179" width="8.5703125" style="7" bestFit="1" customWidth="1"/>
    <col min="6180" max="6181" width="10.28515625" style="7" bestFit="1" customWidth="1"/>
    <col min="6182" max="6182" width="10.28515625" style="7" customWidth="1"/>
    <col min="6183" max="6183" width="8.5703125" style="7" bestFit="1" customWidth="1"/>
    <col min="6184" max="6184" width="10.28515625" style="7" bestFit="1" customWidth="1"/>
    <col min="6185" max="6185" width="13.140625" style="7"/>
    <col min="6186" max="6186" width="33.7109375" style="7" customWidth="1"/>
    <col min="6187" max="6187" width="10.28515625" style="7" bestFit="1" customWidth="1"/>
    <col min="6188" max="6188" width="8.5703125" style="7" bestFit="1" customWidth="1"/>
    <col min="6189" max="6189" width="12" style="7" bestFit="1" customWidth="1"/>
    <col min="6190" max="6193" width="8.5703125" style="7" bestFit="1" customWidth="1"/>
    <col min="6194" max="6194" width="7.85546875" style="7" bestFit="1" customWidth="1"/>
    <col min="6195" max="6195" width="10.28515625" style="7" bestFit="1" customWidth="1"/>
    <col min="6196" max="6197" width="8.5703125" style="7" bestFit="1" customWidth="1"/>
    <col min="6198" max="6199" width="10.28515625" style="7" bestFit="1" customWidth="1"/>
    <col min="6200" max="6200" width="10.28515625" style="7" customWidth="1"/>
    <col min="6201" max="6201" width="8.5703125" style="7" bestFit="1" customWidth="1"/>
    <col min="6202" max="6202" width="10.28515625" style="7" bestFit="1" customWidth="1"/>
    <col min="6203" max="6203" width="13.140625" style="7"/>
    <col min="6204" max="6204" width="33.7109375" style="7" customWidth="1"/>
    <col min="6205" max="6205" width="10.28515625" style="7" bestFit="1" customWidth="1"/>
    <col min="6206" max="6206" width="8.5703125" style="7" bestFit="1" customWidth="1"/>
    <col min="6207" max="6207" width="12" style="7" bestFit="1" customWidth="1"/>
    <col min="6208" max="6211" width="8.5703125" style="7" bestFit="1" customWidth="1"/>
    <col min="6212" max="6212" width="7.85546875" style="7" bestFit="1" customWidth="1"/>
    <col min="6213" max="6213" width="10.28515625" style="7" bestFit="1" customWidth="1"/>
    <col min="6214" max="6215" width="8.5703125" style="7" bestFit="1" customWidth="1"/>
    <col min="6216" max="6217" width="10.28515625" style="7" bestFit="1" customWidth="1"/>
    <col min="6218" max="6218" width="10.28515625" style="7" customWidth="1"/>
    <col min="6219" max="6219" width="8.5703125" style="7" bestFit="1" customWidth="1"/>
    <col min="6220" max="6220" width="10.28515625" style="7" bestFit="1" customWidth="1"/>
    <col min="6221" max="6400" width="13.140625" style="7"/>
    <col min="6401" max="6401" width="35.42578125" style="7" customWidth="1"/>
    <col min="6402" max="6402" width="10.28515625" style="7" bestFit="1" customWidth="1"/>
    <col min="6403" max="6403" width="8.5703125" style="7" bestFit="1" customWidth="1"/>
    <col min="6404" max="6404" width="12" style="7" bestFit="1" customWidth="1"/>
    <col min="6405" max="6408" width="8.5703125" style="7" bestFit="1" customWidth="1"/>
    <col min="6409" max="6409" width="7.85546875" style="7" bestFit="1" customWidth="1"/>
    <col min="6410" max="6410" width="10.28515625" style="7" bestFit="1" customWidth="1"/>
    <col min="6411" max="6412" width="8.5703125" style="7" bestFit="1" customWidth="1"/>
    <col min="6413" max="6414" width="10.28515625" style="7" bestFit="1" customWidth="1"/>
    <col min="6415" max="6415" width="10.28515625" style="7" customWidth="1"/>
    <col min="6416" max="6416" width="8.5703125" style="7" bestFit="1" customWidth="1"/>
    <col min="6417" max="6418" width="8.5703125" style="7" customWidth="1"/>
    <col min="6419" max="6419" width="10.28515625" style="7" bestFit="1" customWidth="1"/>
    <col min="6420" max="6420" width="19.5703125" style="7" customWidth="1"/>
    <col min="6421" max="6424" width="11.5703125" style="7" customWidth="1"/>
    <col min="6425" max="6425" width="10.28515625" style="7" bestFit="1" customWidth="1"/>
    <col min="6426" max="6426" width="8.5703125" style="7" bestFit="1" customWidth="1"/>
    <col min="6427" max="6427" width="12" style="7" bestFit="1" customWidth="1"/>
    <col min="6428" max="6431" width="8.5703125" style="7" bestFit="1" customWidth="1"/>
    <col min="6432" max="6432" width="7.85546875" style="7" bestFit="1" customWidth="1"/>
    <col min="6433" max="6433" width="10.28515625" style="7" bestFit="1" customWidth="1"/>
    <col min="6434" max="6435" width="8.5703125" style="7" bestFit="1" customWidth="1"/>
    <col min="6436" max="6437" width="10.28515625" style="7" bestFit="1" customWidth="1"/>
    <col min="6438" max="6438" width="10.28515625" style="7" customWidth="1"/>
    <col min="6439" max="6439" width="8.5703125" style="7" bestFit="1" customWidth="1"/>
    <col min="6440" max="6440" width="10.28515625" style="7" bestFit="1" customWidth="1"/>
    <col min="6441" max="6441" width="13.140625" style="7"/>
    <col min="6442" max="6442" width="33.7109375" style="7" customWidth="1"/>
    <col min="6443" max="6443" width="10.28515625" style="7" bestFit="1" customWidth="1"/>
    <col min="6444" max="6444" width="8.5703125" style="7" bestFit="1" customWidth="1"/>
    <col min="6445" max="6445" width="12" style="7" bestFit="1" customWidth="1"/>
    <col min="6446" max="6449" width="8.5703125" style="7" bestFit="1" customWidth="1"/>
    <col min="6450" max="6450" width="7.85546875" style="7" bestFit="1" customWidth="1"/>
    <col min="6451" max="6451" width="10.28515625" style="7" bestFit="1" customWidth="1"/>
    <col min="6452" max="6453" width="8.5703125" style="7" bestFit="1" customWidth="1"/>
    <col min="6454" max="6455" width="10.28515625" style="7" bestFit="1" customWidth="1"/>
    <col min="6456" max="6456" width="10.28515625" style="7" customWidth="1"/>
    <col min="6457" max="6457" width="8.5703125" style="7" bestFit="1" customWidth="1"/>
    <col min="6458" max="6458" width="10.28515625" style="7" bestFit="1" customWidth="1"/>
    <col min="6459" max="6459" width="13.140625" style="7"/>
    <col min="6460" max="6460" width="33.7109375" style="7" customWidth="1"/>
    <col min="6461" max="6461" width="10.28515625" style="7" bestFit="1" customWidth="1"/>
    <col min="6462" max="6462" width="8.5703125" style="7" bestFit="1" customWidth="1"/>
    <col min="6463" max="6463" width="12" style="7" bestFit="1" customWidth="1"/>
    <col min="6464" max="6467" width="8.5703125" style="7" bestFit="1" customWidth="1"/>
    <col min="6468" max="6468" width="7.85546875" style="7" bestFit="1" customWidth="1"/>
    <col min="6469" max="6469" width="10.28515625" style="7" bestFit="1" customWidth="1"/>
    <col min="6470" max="6471" width="8.5703125" style="7" bestFit="1" customWidth="1"/>
    <col min="6472" max="6473" width="10.28515625" style="7" bestFit="1" customWidth="1"/>
    <col min="6474" max="6474" width="10.28515625" style="7" customWidth="1"/>
    <col min="6475" max="6475" width="8.5703125" style="7" bestFit="1" customWidth="1"/>
    <col min="6476" max="6476" width="10.28515625" style="7" bestFit="1" customWidth="1"/>
    <col min="6477" max="6656" width="13.140625" style="7"/>
    <col min="6657" max="6657" width="35.42578125" style="7" customWidth="1"/>
    <col min="6658" max="6658" width="10.28515625" style="7" bestFit="1" customWidth="1"/>
    <col min="6659" max="6659" width="8.5703125" style="7" bestFit="1" customWidth="1"/>
    <col min="6660" max="6660" width="12" style="7" bestFit="1" customWidth="1"/>
    <col min="6661" max="6664" width="8.5703125" style="7" bestFit="1" customWidth="1"/>
    <col min="6665" max="6665" width="7.85546875" style="7" bestFit="1" customWidth="1"/>
    <col min="6666" max="6666" width="10.28515625" style="7" bestFit="1" customWidth="1"/>
    <col min="6667" max="6668" width="8.5703125" style="7" bestFit="1" customWidth="1"/>
    <col min="6669" max="6670" width="10.28515625" style="7" bestFit="1" customWidth="1"/>
    <col min="6671" max="6671" width="10.28515625" style="7" customWidth="1"/>
    <col min="6672" max="6672" width="8.5703125" style="7" bestFit="1" customWidth="1"/>
    <col min="6673" max="6674" width="8.5703125" style="7" customWidth="1"/>
    <col min="6675" max="6675" width="10.28515625" style="7" bestFit="1" customWidth="1"/>
    <col min="6676" max="6676" width="19.5703125" style="7" customWidth="1"/>
    <col min="6677" max="6680" width="11.5703125" style="7" customWidth="1"/>
    <col min="6681" max="6681" width="10.28515625" style="7" bestFit="1" customWidth="1"/>
    <col min="6682" max="6682" width="8.5703125" style="7" bestFit="1" customWidth="1"/>
    <col min="6683" max="6683" width="12" style="7" bestFit="1" customWidth="1"/>
    <col min="6684" max="6687" width="8.5703125" style="7" bestFit="1" customWidth="1"/>
    <col min="6688" max="6688" width="7.85546875" style="7" bestFit="1" customWidth="1"/>
    <col min="6689" max="6689" width="10.28515625" style="7" bestFit="1" customWidth="1"/>
    <col min="6690" max="6691" width="8.5703125" style="7" bestFit="1" customWidth="1"/>
    <col min="6692" max="6693" width="10.28515625" style="7" bestFit="1" customWidth="1"/>
    <col min="6694" max="6694" width="10.28515625" style="7" customWidth="1"/>
    <col min="6695" max="6695" width="8.5703125" style="7" bestFit="1" customWidth="1"/>
    <col min="6696" max="6696" width="10.28515625" style="7" bestFit="1" customWidth="1"/>
    <col min="6697" max="6697" width="13.140625" style="7"/>
    <col min="6698" max="6698" width="33.7109375" style="7" customWidth="1"/>
    <col min="6699" max="6699" width="10.28515625" style="7" bestFit="1" customWidth="1"/>
    <col min="6700" max="6700" width="8.5703125" style="7" bestFit="1" customWidth="1"/>
    <col min="6701" max="6701" width="12" style="7" bestFit="1" customWidth="1"/>
    <col min="6702" max="6705" width="8.5703125" style="7" bestFit="1" customWidth="1"/>
    <col min="6706" max="6706" width="7.85546875" style="7" bestFit="1" customWidth="1"/>
    <col min="6707" max="6707" width="10.28515625" style="7" bestFit="1" customWidth="1"/>
    <col min="6708" max="6709" width="8.5703125" style="7" bestFit="1" customWidth="1"/>
    <col min="6710" max="6711" width="10.28515625" style="7" bestFit="1" customWidth="1"/>
    <col min="6712" max="6712" width="10.28515625" style="7" customWidth="1"/>
    <col min="6713" max="6713" width="8.5703125" style="7" bestFit="1" customWidth="1"/>
    <col min="6714" max="6714" width="10.28515625" style="7" bestFit="1" customWidth="1"/>
    <col min="6715" max="6715" width="13.140625" style="7"/>
    <col min="6716" max="6716" width="33.7109375" style="7" customWidth="1"/>
    <col min="6717" max="6717" width="10.28515625" style="7" bestFit="1" customWidth="1"/>
    <col min="6718" max="6718" width="8.5703125" style="7" bestFit="1" customWidth="1"/>
    <col min="6719" max="6719" width="12" style="7" bestFit="1" customWidth="1"/>
    <col min="6720" max="6723" width="8.5703125" style="7" bestFit="1" customWidth="1"/>
    <col min="6724" max="6724" width="7.85546875" style="7" bestFit="1" customWidth="1"/>
    <col min="6725" max="6725" width="10.28515625" style="7" bestFit="1" customWidth="1"/>
    <col min="6726" max="6727" width="8.5703125" style="7" bestFit="1" customWidth="1"/>
    <col min="6728" max="6729" width="10.28515625" style="7" bestFit="1" customWidth="1"/>
    <col min="6730" max="6730" width="10.28515625" style="7" customWidth="1"/>
    <col min="6731" max="6731" width="8.5703125" style="7" bestFit="1" customWidth="1"/>
    <col min="6732" max="6732" width="10.28515625" style="7" bestFit="1" customWidth="1"/>
    <col min="6733" max="6912" width="13.140625" style="7"/>
    <col min="6913" max="6913" width="35.42578125" style="7" customWidth="1"/>
    <col min="6914" max="6914" width="10.28515625" style="7" bestFit="1" customWidth="1"/>
    <col min="6915" max="6915" width="8.5703125" style="7" bestFit="1" customWidth="1"/>
    <col min="6916" max="6916" width="12" style="7" bestFit="1" customWidth="1"/>
    <col min="6917" max="6920" width="8.5703125" style="7" bestFit="1" customWidth="1"/>
    <col min="6921" max="6921" width="7.85546875" style="7" bestFit="1" customWidth="1"/>
    <col min="6922" max="6922" width="10.28515625" style="7" bestFit="1" customWidth="1"/>
    <col min="6923" max="6924" width="8.5703125" style="7" bestFit="1" customWidth="1"/>
    <col min="6925" max="6926" width="10.28515625" style="7" bestFit="1" customWidth="1"/>
    <col min="6927" max="6927" width="10.28515625" style="7" customWidth="1"/>
    <col min="6928" max="6928" width="8.5703125" style="7" bestFit="1" customWidth="1"/>
    <col min="6929" max="6930" width="8.5703125" style="7" customWidth="1"/>
    <col min="6931" max="6931" width="10.28515625" style="7" bestFit="1" customWidth="1"/>
    <col min="6932" max="6932" width="19.5703125" style="7" customWidth="1"/>
    <col min="6933" max="6936" width="11.5703125" style="7" customWidth="1"/>
    <col min="6937" max="6937" width="10.28515625" style="7" bestFit="1" customWidth="1"/>
    <col min="6938" max="6938" width="8.5703125" style="7" bestFit="1" customWidth="1"/>
    <col min="6939" max="6939" width="12" style="7" bestFit="1" customWidth="1"/>
    <col min="6940" max="6943" width="8.5703125" style="7" bestFit="1" customWidth="1"/>
    <col min="6944" max="6944" width="7.85546875" style="7" bestFit="1" customWidth="1"/>
    <col min="6945" max="6945" width="10.28515625" style="7" bestFit="1" customWidth="1"/>
    <col min="6946" max="6947" width="8.5703125" style="7" bestFit="1" customWidth="1"/>
    <col min="6948" max="6949" width="10.28515625" style="7" bestFit="1" customWidth="1"/>
    <col min="6950" max="6950" width="10.28515625" style="7" customWidth="1"/>
    <col min="6951" max="6951" width="8.5703125" style="7" bestFit="1" customWidth="1"/>
    <col min="6952" max="6952" width="10.28515625" style="7" bestFit="1" customWidth="1"/>
    <col min="6953" max="6953" width="13.140625" style="7"/>
    <col min="6954" max="6954" width="33.7109375" style="7" customWidth="1"/>
    <col min="6955" max="6955" width="10.28515625" style="7" bestFit="1" customWidth="1"/>
    <col min="6956" max="6956" width="8.5703125" style="7" bestFit="1" customWidth="1"/>
    <col min="6957" max="6957" width="12" style="7" bestFit="1" customWidth="1"/>
    <col min="6958" max="6961" width="8.5703125" style="7" bestFit="1" customWidth="1"/>
    <col min="6962" max="6962" width="7.85546875" style="7" bestFit="1" customWidth="1"/>
    <col min="6963" max="6963" width="10.28515625" style="7" bestFit="1" customWidth="1"/>
    <col min="6964" max="6965" width="8.5703125" style="7" bestFit="1" customWidth="1"/>
    <col min="6966" max="6967" width="10.28515625" style="7" bestFit="1" customWidth="1"/>
    <col min="6968" max="6968" width="10.28515625" style="7" customWidth="1"/>
    <col min="6969" max="6969" width="8.5703125" style="7" bestFit="1" customWidth="1"/>
    <col min="6970" max="6970" width="10.28515625" style="7" bestFit="1" customWidth="1"/>
    <col min="6971" max="6971" width="13.140625" style="7"/>
    <col min="6972" max="6972" width="33.7109375" style="7" customWidth="1"/>
    <col min="6973" max="6973" width="10.28515625" style="7" bestFit="1" customWidth="1"/>
    <col min="6974" max="6974" width="8.5703125" style="7" bestFit="1" customWidth="1"/>
    <col min="6975" max="6975" width="12" style="7" bestFit="1" customWidth="1"/>
    <col min="6976" max="6979" width="8.5703125" style="7" bestFit="1" customWidth="1"/>
    <col min="6980" max="6980" width="7.85546875" style="7" bestFit="1" customWidth="1"/>
    <col min="6981" max="6981" width="10.28515625" style="7" bestFit="1" customWidth="1"/>
    <col min="6982" max="6983" width="8.5703125" style="7" bestFit="1" customWidth="1"/>
    <col min="6984" max="6985" width="10.28515625" style="7" bestFit="1" customWidth="1"/>
    <col min="6986" max="6986" width="10.28515625" style="7" customWidth="1"/>
    <col min="6987" max="6987" width="8.5703125" style="7" bestFit="1" customWidth="1"/>
    <col min="6988" max="6988" width="10.28515625" style="7" bestFit="1" customWidth="1"/>
    <col min="6989" max="7168" width="13.140625" style="7"/>
    <col min="7169" max="7169" width="35.42578125" style="7" customWidth="1"/>
    <col min="7170" max="7170" width="10.28515625" style="7" bestFit="1" customWidth="1"/>
    <col min="7171" max="7171" width="8.5703125" style="7" bestFit="1" customWidth="1"/>
    <col min="7172" max="7172" width="12" style="7" bestFit="1" customWidth="1"/>
    <col min="7173" max="7176" width="8.5703125" style="7" bestFit="1" customWidth="1"/>
    <col min="7177" max="7177" width="7.85546875" style="7" bestFit="1" customWidth="1"/>
    <col min="7178" max="7178" width="10.28515625" style="7" bestFit="1" customWidth="1"/>
    <col min="7179" max="7180" width="8.5703125" style="7" bestFit="1" customWidth="1"/>
    <col min="7181" max="7182" width="10.28515625" style="7" bestFit="1" customWidth="1"/>
    <col min="7183" max="7183" width="10.28515625" style="7" customWidth="1"/>
    <col min="7184" max="7184" width="8.5703125" style="7" bestFit="1" customWidth="1"/>
    <col min="7185" max="7186" width="8.5703125" style="7" customWidth="1"/>
    <col min="7187" max="7187" width="10.28515625" style="7" bestFit="1" customWidth="1"/>
    <col min="7188" max="7188" width="19.5703125" style="7" customWidth="1"/>
    <col min="7189" max="7192" width="11.5703125" style="7" customWidth="1"/>
    <col min="7193" max="7193" width="10.28515625" style="7" bestFit="1" customWidth="1"/>
    <col min="7194" max="7194" width="8.5703125" style="7" bestFit="1" customWidth="1"/>
    <col min="7195" max="7195" width="12" style="7" bestFit="1" customWidth="1"/>
    <col min="7196" max="7199" width="8.5703125" style="7" bestFit="1" customWidth="1"/>
    <col min="7200" max="7200" width="7.85546875" style="7" bestFit="1" customWidth="1"/>
    <col min="7201" max="7201" width="10.28515625" style="7" bestFit="1" customWidth="1"/>
    <col min="7202" max="7203" width="8.5703125" style="7" bestFit="1" customWidth="1"/>
    <col min="7204" max="7205" width="10.28515625" style="7" bestFit="1" customWidth="1"/>
    <col min="7206" max="7206" width="10.28515625" style="7" customWidth="1"/>
    <col min="7207" max="7207" width="8.5703125" style="7" bestFit="1" customWidth="1"/>
    <col min="7208" max="7208" width="10.28515625" style="7" bestFit="1" customWidth="1"/>
    <col min="7209" max="7209" width="13.140625" style="7"/>
    <col min="7210" max="7210" width="33.7109375" style="7" customWidth="1"/>
    <col min="7211" max="7211" width="10.28515625" style="7" bestFit="1" customWidth="1"/>
    <col min="7212" max="7212" width="8.5703125" style="7" bestFit="1" customWidth="1"/>
    <col min="7213" max="7213" width="12" style="7" bestFit="1" customWidth="1"/>
    <col min="7214" max="7217" width="8.5703125" style="7" bestFit="1" customWidth="1"/>
    <col min="7218" max="7218" width="7.85546875" style="7" bestFit="1" customWidth="1"/>
    <col min="7219" max="7219" width="10.28515625" style="7" bestFit="1" customWidth="1"/>
    <col min="7220" max="7221" width="8.5703125" style="7" bestFit="1" customWidth="1"/>
    <col min="7222" max="7223" width="10.28515625" style="7" bestFit="1" customWidth="1"/>
    <col min="7224" max="7224" width="10.28515625" style="7" customWidth="1"/>
    <col min="7225" max="7225" width="8.5703125" style="7" bestFit="1" customWidth="1"/>
    <col min="7226" max="7226" width="10.28515625" style="7" bestFit="1" customWidth="1"/>
    <col min="7227" max="7227" width="13.140625" style="7"/>
    <col min="7228" max="7228" width="33.7109375" style="7" customWidth="1"/>
    <col min="7229" max="7229" width="10.28515625" style="7" bestFit="1" customWidth="1"/>
    <col min="7230" max="7230" width="8.5703125" style="7" bestFit="1" customWidth="1"/>
    <col min="7231" max="7231" width="12" style="7" bestFit="1" customWidth="1"/>
    <col min="7232" max="7235" width="8.5703125" style="7" bestFit="1" customWidth="1"/>
    <col min="7236" max="7236" width="7.85546875" style="7" bestFit="1" customWidth="1"/>
    <col min="7237" max="7237" width="10.28515625" style="7" bestFit="1" customWidth="1"/>
    <col min="7238" max="7239" width="8.5703125" style="7" bestFit="1" customWidth="1"/>
    <col min="7240" max="7241" width="10.28515625" style="7" bestFit="1" customWidth="1"/>
    <col min="7242" max="7242" width="10.28515625" style="7" customWidth="1"/>
    <col min="7243" max="7243" width="8.5703125" style="7" bestFit="1" customWidth="1"/>
    <col min="7244" max="7244" width="10.28515625" style="7" bestFit="1" customWidth="1"/>
    <col min="7245" max="7424" width="13.140625" style="7"/>
    <col min="7425" max="7425" width="35.42578125" style="7" customWidth="1"/>
    <col min="7426" max="7426" width="10.28515625" style="7" bestFit="1" customWidth="1"/>
    <col min="7427" max="7427" width="8.5703125" style="7" bestFit="1" customWidth="1"/>
    <col min="7428" max="7428" width="12" style="7" bestFit="1" customWidth="1"/>
    <col min="7429" max="7432" width="8.5703125" style="7" bestFit="1" customWidth="1"/>
    <col min="7433" max="7433" width="7.85546875" style="7" bestFit="1" customWidth="1"/>
    <col min="7434" max="7434" width="10.28515625" style="7" bestFit="1" customWidth="1"/>
    <col min="7435" max="7436" width="8.5703125" style="7" bestFit="1" customWidth="1"/>
    <col min="7437" max="7438" width="10.28515625" style="7" bestFit="1" customWidth="1"/>
    <col min="7439" max="7439" width="10.28515625" style="7" customWidth="1"/>
    <col min="7440" max="7440" width="8.5703125" style="7" bestFit="1" customWidth="1"/>
    <col min="7441" max="7442" width="8.5703125" style="7" customWidth="1"/>
    <col min="7443" max="7443" width="10.28515625" style="7" bestFit="1" customWidth="1"/>
    <col min="7444" max="7444" width="19.5703125" style="7" customWidth="1"/>
    <col min="7445" max="7448" width="11.5703125" style="7" customWidth="1"/>
    <col min="7449" max="7449" width="10.28515625" style="7" bestFit="1" customWidth="1"/>
    <col min="7450" max="7450" width="8.5703125" style="7" bestFit="1" customWidth="1"/>
    <col min="7451" max="7451" width="12" style="7" bestFit="1" customWidth="1"/>
    <col min="7452" max="7455" width="8.5703125" style="7" bestFit="1" customWidth="1"/>
    <col min="7456" max="7456" width="7.85546875" style="7" bestFit="1" customWidth="1"/>
    <col min="7457" max="7457" width="10.28515625" style="7" bestFit="1" customWidth="1"/>
    <col min="7458" max="7459" width="8.5703125" style="7" bestFit="1" customWidth="1"/>
    <col min="7460" max="7461" width="10.28515625" style="7" bestFit="1" customWidth="1"/>
    <col min="7462" max="7462" width="10.28515625" style="7" customWidth="1"/>
    <col min="7463" max="7463" width="8.5703125" style="7" bestFit="1" customWidth="1"/>
    <col min="7464" max="7464" width="10.28515625" style="7" bestFit="1" customWidth="1"/>
    <col min="7465" max="7465" width="13.140625" style="7"/>
    <col min="7466" max="7466" width="33.7109375" style="7" customWidth="1"/>
    <col min="7467" max="7467" width="10.28515625" style="7" bestFit="1" customWidth="1"/>
    <col min="7468" max="7468" width="8.5703125" style="7" bestFit="1" customWidth="1"/>
    <col min="7469" max="7469" width="12" style="7" bestFit="1" customWidth="1"/>
    <col min="7470" max="7473" width="8.5703125" style="7" bestFit="1" customWidth="1"/>
    <col min="7474" max="7474" width="7.85546875" style="7" bestFit="1" customWidth="1"/>
    <col min="7475" max="7475" width="10.28515625" style="7" bestFit="1" customWidth="1"/>
    <col min="7476" max="7477" width="8.5703125" style="7" bestFit="1" customWidth="1"/>
    <col min="7478" max="7479" width="10.28515625" style="7" bestFit="1" customWidth="1"/>
    <col min="7480" max="7480" width="10.28515625" style="7" customWidth="1"/>
    <col min="7481" max="7481" width="8.5703125" style="7" bestFit="1" customWidth="1"/>
    <col min="7482" max="7482" width="10.28515625" style="7" bestFit="1" customWidth="1"/>
    <col min="7483" max="7483" width="13.140625" style="7"/>
    <col min="7484" max="7484" width="33.7109375" style="7" customWidth="1"/>
    <col min="7485" max="7485" width="10.28515625" style="7" bestFit="1" customWidth="1"/>
    <col min="7486" max="7486" width="8.5703125" style="7" bestFit="1" customWidth="1"/>
    <col min="7487" max="7487" width="12" style="7" bestFit="1" customWidth="1"/>
    <col min="7488" max="7491" width="8.5703125" style="7" bestFit="1" customWidth="1"/>
    <col min="7492" max="7492" width="7.85546875" style="7" bestFit="1" customWidth="1"/>
    <col min="7493" max="7493" width="10.28515625" style="7" bestFit="1" customWidth="1"/>
    <col min="7494" max="7495" width="8.5703125" style="7" bestFit="1" customWidth="1"/>
    <col min="7496" max="7497" width="10.28515625" style="7" bestFit="1" customWidth="1"/>
    <col min="7498" max="7498" width="10.28515625" style="7" customWidth="1"/>
    <col min="7499" max="7499" width="8.5703125" style="7" bestFit="1" customWidth="1"/>
    <col min="7500" max="7500" width="10.28515625" style="7" bestFit="1" customWidth="1"/>
    <col min="7501" max="7680" width="13.140625" style="7"/>
    <col min="7681" max="7681" width="35.42578125" style="7" customWidth="1"/>
    <col min="7682" max="7682" width="10.28515625" style="7" bestFit="1" customWidth="1"/>
    <col min="7683" max="7683" width="8.5703125" style="7" bestFit="1" customWidth="1"/>
    <col min="7684" max="7684" width="12" style="7" bestFit="1" customWidth="1"/>
    <col min="7685" max="7688" width="8.5703125" style="7" bestFit="1" customWidth="1"/>
    <col min="7689" max="7689" width="7.85546875" style="7" bestFit="1" customWidth="1"/>
    <col min="7690" max="7690" width="10.28515625" style="7" bestFit="1" customWidth="1"/>
    <col min="7691" max="7692" width="8.5703125" style="7" bestFit="1" customWidth="1"/>
    <col min="7693" max="7694" width="10.28515625" style="7" bestFit="1" customWidth="1"/>
    <col min="7695" max="7695" width="10.28515625" style="7" customWidth="1"/>
    <col min="7696" max="7696" width="8.5703125" style="7" bestFit="1" customWidth="1"/>
    <col min="7697" max="7698" width="8.5703125" style="7" customWidth="1"/>
    <col min="7699" max="7699" width="10.28515625" style="7" bestFit="1" customWidth="1"/>
    <col min="7700" max="7700" width="19.5703125" style="7" customWidth="1"/>
    <col min="7701" max="7704" width="11.5703125" style="7" customWidth="1"/>
    <col min="7705" max="7705" width="10.28515625" style="7" bestFit="1" customWidth="1"/>
    <col min="7706" max="7706" width="8.5703125" style="7" bestFit="1" customWidth="1"/>
    <col min="7707" max="7707" width="12" style="7" bestFit="1" customWidth="1"/>
    <col min="7708" max="7711" width="8.5703125" style="7" bestFit="1" customWidth="1"/>
    <col min="7712" max="7712" width="7.85546875" style="7" bestFit="1" customWidth="1"/>
    <col min="7713" max="7713" width="10.28515625" style="7" bestFit="1" customWidth="1"/>
    <col min="7714" max="7715" width="8.5703125" style="7" bestFit="1" customWidth="1"/>
    <col min="7716" max="7717" width="10.28515625" style="7" bestFit="1" customWidth="1"/>
    <col min="7718" max="7718" width="10.28515625" style="7" customWidth="1"/>
    <col min="7719" max="7719" width="8.5703125" style="7" bestFit="1" customWidth="1"/>
    <col min="7720" max="7720" width="10.28515625" style="7" bestFit="1" customWidth="1"/>
    <col min="7721" max="7721" width="13.140625" style="7"/>
    <col min="7722" max="7722" width="33.7109375" style="7" customWidth="1"/>
    <col min="7723" max="7723" width="10.28515625" style="7" bestFit="1" customWidth="1"/>
    <col min="7724" max="7724" width="8.5703125" style="7" bestFit="1" customWidth="1"/>
    <col min="7725" max="7725" width="12" style="7" bestFit="1" customWidth="1"/>
    <col min="7726" max="7729" width="8.5703125" style="7" bestFit="1" customWidth="1"/>
    <col min="7730" max="7730" width="7.85546875" style="7" bestFit="1" customWidth="1"/>
    <col min="7731" max="7731" width="10.28515625" style="7" bestFit="1" customWidth="1"/>
    <col min="7732" max="7733" width="8.5703125" style="7" bestFit="1" customWidth="1"/>
    <col min="7734" max="7735" width="10.28515625" style="7" bestFit="1" customWidth="1"/>
    <col min="7736" max="7736" width="10.28515625" style="7" customWidth="1"/>
    <col min="7737" max="7737" width="8.5703125" style="7" bestFit="1" customWidth="1"/>
    <col min="7738" max="7738" width="10.28515625" style="7" bestFit="1" customWidth="1"/>
    <col min="7739" max="7739" width="13.140625" style="7"/>
    <col min="7740" max="7740" width="33.7109375" style="7" customWidth="1"/>
    <col min="7741" max="7741" width="10.28515625" style="7" bestFit="1" customWidth="1"/>
    <col min="7742" max="7742" width="8.5703125" style="7" bestFit="1" customWidth="1"/>
    <col min="7743" max="7743" width="12" style="7" bestFit="1" customWidth="1"/>
    <col min="7744" max="7747" width="8.5703125" style="7" bestFit="1" customWidth="1"/>
    <col min="7748" max="7748" width="7.85546875" style="7" bestFit="1" customWidth="1"/>
    <col min="7749" max="7749" width="10.28515625" style="7" bestFit="1" customWidth="1"/>
    <col min="7750" max="7751" width="8.5703125" style="7" bestFit="1" customWidth="1"/>
    <col min="7752" max="7753" width="10.28515625" style="7" bestFit="1" customWidth="1"/>
    <col min="7754" max="7754" width="10.28515625" style="7" customWidth="1"/>
    <col min="7755" max="7755" width="8.5703125" style="7" bestFit="1" customWidth="1"/>
    <col min="7756" max="7756" width="10.28515625" style="7" bestFit="1" customWidth="1"/>
    <col min="7757" max="7936" width="13.140625" style="7"/>
    <col min="7937" max="7937" width="35.42578125" style="7" customWidth="1"/>
    <col min="7938" max="7938" width="10.28515625" style="7" bestFit="1" customWidth="1"/>
    <col min="7939" max="7939" width="8.5703125" style="7" bestFit="1" customWidth="1"/>
    <col min="7940" max="7940" width="12" style="7" bestFit="1" customWidth="1"/>
    <col min="7941" max="7944" width="8.5703125" style="7" bestFit="1" customWidth="1"/>
    <col min="7945" max="7945" width="7.85546875" style="7" bestFit="1" customWidth="1"/>
    <col min="7946" max="7946" width="10.28515625" style="7" bestFit="1" customWidth="1"/>
    <col min="7947" max="7948" width="8.5703125" style="7" bestFit="1" customWidth="1"/>
    <col min="7949" max="7950" width="10.28515625" style="7" bestFit="1" customWidth="1"/>
    <col min="7951" max="7951" width="10.28515625" style="7" customWidth="1"/>
    <col min="7952" max="7952" width="8.5703125" style="7" bestFit="1" customWidth="1"/>
    <col min="7953" max="7954" width="8.5703125" style="7" customWidth="1"/>
    <col min="7955" max="7955" width="10.28515625" style="7" bestFit="1" customWidth="1"/>
    <col min="7956" max="7956" width="19.5703125" style="7" customWidth="1"/>
    <col min="7957" max="7960" width="11.5703125" style="7" customWidth="1"/>
    <col min="7961" max="7961" width="10.28515625" style="7" bestFit="1" customWidth="1"/>
    <col min="7962" max="7962" width="8.5703125" style="7" bestFit="1" customWidth="1"/>
    <col min="7963" max="7963" width="12" style="7" bestFit="1" customWidth="1"/>
    <col min="7964" max="7967" width="8.5703125" style="7" bestFit="1" customWidth="1"/>
    <col min="7968" max="7968" width="7.85546875" style="7" bestFit="1" customWidth="1"/>
    <col min="7969" max="7969" width="10.28515625" style="7" bestFit="1" customWidth="1"/>
    <col min="7970" max="7971" width="8.5703125" style="7" bestFit="1" customWidth="1"/>
    <col min="7972" max="7973" width="10.28515625" style="7" bestFit="1" customWidth="1"/>
    <col min="7974" max="7974" width="10.28515625" style="7" customWidth="1"/>
    <col min="7975" max="7975" width="8.5703125" style="7" bestFit="1" customWidth="1"/>
    <col min="7976" max="7976" width="10.28515625" style="7" bestFit="1" customWidth="1"/>
    <col min="7977" max="7977" width="13.140625" style="7"/>
    <col min="7978" max="7978" width="33.7109375" style="7" customWidth="1"/>
    <col min="7979" max="7979" width="10.28515625" style="7" bestFit="1" customWidth="1"/>
    <col min="7980" max="7980" width="8.5703125" style="7" bestFit="1" customWidth="1"/>
    <col min="7981" max="7981" width="12" style="7" bestFit="1" customWidth="1"/>
    <col min="7982" max="7985" width="8.5703125" style="7" bestFit="1" customWidth="1"/>
    <col min="7986" max="7986" width="7.85546875" style="7" bestFit="1" customWidth="1"/>
    <col min="7987" max="7987" width="10.28515625" style="7" bestFit="1" customWidth="1"/>
    <col min="7988" max="7989" width="8.5703125" style="7" bestFit="1" customWidth="1"/>
    <col min="7990" max="7991" width="10.28515625" style="7" bestFit="1" customWidth="1"/>
    <col min="7992" max="7992" width="10.28515625" style="7" customWidth="1"/>
    <col min="7993" max="7993" width="8.5703125" style="7" bestFit="1" customWidth="1"/>
    <col min="7994" max="7994" width="10.28515625" style="7" bestFit="1" customWidth="1"/>
    <col min="7995" max="7995" width="13.140625" style="7"/>
    <col min="7996" max="7996" width="33.7109375" style="7" customWidth="1"/>
    <col min="7997" max="7997" width="10.28515625" style="7" bestFit="1" customWidth="1"/>
    <col min="7998" max="7998" width="8.5703125" style="7" bestFit="1" customWidth="1"/>
    <col min="7999" max="7999" width="12" style="7" bestFit="1" customWidth="1"/>
    <col min="8000" max="8003" width="8.5703125" style="7" bestFit="1" customWidth="1"/>
    <col min="8004" max="8004" width="7.85546875" style="7" bestFit="1" customWidth="1"/>
    <col min="8005" max="8005" width="10.28515625" style="7" bestFit="1" customWidth="1"/>
    <col min="8006" max="8007" width="8.5703125" style="7" bestFit="1" customWidth="1"/>
    <col min="8008" max="8009" width="10.28515625" style="7" bestFit="1" customWidth="1"/>
    <col min="8010" max="8010" width="10.28515625" style="7" customWidth="1"/>
    <col min="8011" max="8011" width="8.5703125" style="7" bestFit="1" customWidth="1"/>
    <col min="8012" max="8012" width="10.28515625" style="7" bestFit="1" customWidth="1"/>
    <col min="8013" max="8192" width="13.140625" style="7"/>
    <col min="8193" max="8193" width="35.42578125" style="7" customWidth="1"/>
    <col min="8194" max="8194" width="10.28515625" style="7" bestFit="1" customWidth="1"/>
    <col min="8195" max="8195" width="8.5703125" style="7" bestFit="1" customWidth="1"/>
    <col min="8196" max="8196" width="12" style="7" bestFit="1" customWidth="1"/>
    <col min="8197" max="8200" width="8.5703125" style="7" bestFit="1" customWidth="1"/>
    <col min="8201" max="8201" width="7.85546875" style="7" bestFit="1" customWidth="1"/>
    <col min="8202" max="8202" width="10.28515625" style="7" bestFit="1" customWidth="1"/>
    <col min="8203" max="8204" width="8.5703125" style="7" bestFit="1" customWidth="1"/>
    <col min="8205" max="8206" width="10.28515625" style="7" bestFit="1" customWidth="1"/>
    <col min="8207" max="8207" width="10.28515625" style="7" customWidth="1"/>
    <col min="8208" max="8208" width="8.5703125" style="7" bestFit="1" customWidth="1"/>
    <col min="8209" max="8210" width="8.5703125" style="7" customWidth="1"/>
    <col min="8211" max="8211" width="10.28515625" style="7" bestFit="1" customWidth="1"/>
    <col min="8212" max="8212" width="19.5703125" style="7" customWidth="1"/>
    <col min="8213" max="8216" width="11.5703125" style="7" customWidth="1"/>
    <col min="8217" max="8217" width="10.28515625" style="7" bestFit="1" customWidth="1"/>
    <col min="8218" max="8218" width="8.5703125" style="7" bestFit="1" customWidth="1"/>
    <col min="8219" max="8219" width="12" style="7" bestFit="1" customWidth="1"/>
    <col min="8220" max="8223" width="8.5703125" style="7" bestFit="1" customWidth="1"/>
    <col min="8224" max="8224" width="7.85546875" style="7" bestFit="1" customWidth="1"/>
    <col min="8225" max="8225" width="10.28515625" style="7" bestFit="1" customWidth="1"/>
    <col min="8226" max="8227" width="8.5703125" style="7" bestFit="1" customWidth="1"/>
    <col min="8228" max="8229" width="10.28515625" style="7" bestFit="1" customWidth="1"/>
    <col min="8230" max="8230" width="10.28515625" style="7" customWidth="1"/>
    <col min="8231" max="8231" width="8.5703125" style="7" bestFit="1" customWidth="1"/>
    <col min="8232" max="8232" width="10.28515625" style="7" bestFit="1" customWidth="1"/>
    <col min="8233" max="8233" width="13.140625" style="7"/>
    <col min="8234" max="8234" width="33.7109375" style="7" customWidth="1"/>
    <col min="8235" max="8235" width="10.28515625" style="7" bestFit="1" customWidth="1"/>
    <col min="8236" max="8236" width="8.5703125" style="7" bestFit="1" customWidth="1"/>
    <col min="8237" max="8237" width="12" style="7" bestFit="1" customWidth="1"/>
    <col min="8238" max="8241" width="8.5703125" style="7" bestFit="1" customWidth="1"/>
    <col min="8242" max="8242" width="7.85546875" style="7" bestFit="1" customWidth="1"/>
    <col min="8243" max="8243" width="10.28515625" style="7" bestFit="1" customWidth="1"/>
    <col min="8244" max="8245" width="8.5703125" style="7" bestFit="1" customWidth="1"/>
    <col min="8246" max="8247" width="10.28515625" style="7" bestFit="1" customWidth="1"/>
    <col min="8248" max="8248" width="10.28515625" style="7" customWidth="1"/>
    <col min="8249" max="8249" width="8.5703125" style="7" bestFit="1" customWidth="1"/>
    <col min="8250" max="8250" width="10.28515625" style="7" bestFit="1" customWidth="1"/>
    <col min="8251" max="8251" width="13.140625" style="7"/>
    <col min="8252" max="8252" width="33.7109375" style="7" customWidth="1"/>
    <col min="8253" max="8253" width="10.28515625" style="7" bestFit="1" customWidth="1"/>
    <col min="8254" max="8254" width="8.5703125" style="7" bestFit="1" customWidth="1"/>
    <col min="8255" max="8255" width="12" style="7" bestFit="1" customWidth="1"/>
    <col min="8256" max="8259" width="8.5703125" style="7" bestFit="1" customWidth="1"/>
    <col min="8260" max="8260" width="7.85546875" style="7" bestFit="1" customWidth="1"/>
    <col min="8261" max="8261" width="10.28515625" style="7" bestFit="1" customWidth="1"/>
    <col min="8262" max="8263" width="8.5703125" style="7" bestFit="1" customWidth="1"/>
    <col min="8264" max="8265" width="10.28515625" style="7" bestFit="1" customWidth="1"/>
    <col min="8266" max="8266" width="10.28515625" style="7" customWidth="1"/>
    <col min="8267" max="8267" width="8.5703125" style="7" bestFit="1" customWidth="1"/>
    <col min="8268" max="8268" width="10.28515625" style="7" bestFit="1" customWidth="1"/>
    <col min="8269" max="8448" width="13.140625" style="7"/>
    <col min="8449" max="8449" width="35.42578125" style="7" customWidth="1"/>
    <col min="8450" max="8450" width="10.28515625" style="7" bestFit="1" customWidth="1"/>
    <col min="8451" max="8451" width="8.5703125" style="7" bestFit="1" customWidth="1"/>
    <col min="8452" max="8452" width="12" style="7" bestFit="1" customWidth="1"/>
    <col min="8453" max="8456" width="8.5703125" style="7" bestFit="1" customWidth="1"/>
    <col min="8457" max="8457" width="7.85546875" style="7" bestFit="1" customWidth="1"/>
    <col min="8458" max="8458" width="10.28515625" style="7" bestFit="1" customWidth="1"/>
    <col min="8459" max="8460" width="8.5703125" style="7" bestFit="1" customWidth="1"/>
    <col min="8461" max="8462" width="10.28515625" style="7" bestFit="1" customWidth="1"/>
    <col min="8463" max="8463" width="10.28515625" style="7" customWidth="1"/>
    <col min="8464" max="8464" width="8.5703125" style="7" bestFit="1" customWidth="1"/>
    <col min="8465" max="8466" width="8.5703125" style="7" customWidth="1"/>
    <col min="8467" max="8467" width="10.28515625" style="7" bestFit="1" customWidth="1"/>
    <col min="8468" max="8468" width="19.5703125" style="7" customWidth="1"/>
    <col min="8469" max="8472" width="11.5703125" style="7" customWidth="1"/>
    <col min="8473" max="8473" width="10.28515625" style="7" bestFit="1" customWidth="1"/>
    <col min="8474" max="8474" width="8.5703125" style="7" bestFit="1" customWidth="1"/>
    <col min="8475" max="8475" width="12" style="7" bestFit="1" customWidth="1"/>
    <col min="8476" max="8479" width="8.5703125" style="7" bestFit="1" customWidth="1"/>
    <col min="8480" max="8480" width="7.85546875" style="7" bestFit="1" customWidth="1"/>
    <col min="8481" max="8481" width="10.28515625" style="7" bestFit="1" customWidth="1"/>
    <col min="8482" max="8483" width="8.5703125" style="7" bestFit="1" customWidth="1"/>
    <col min="8484" max="8485" width="10.28515625" style="7" bestFit="1" customWidth="1"/>
    <col min="8486" max="8486" width="10.28515625" style="7" customWidth="1"/>
    <col min="8487" max="8487" width="8.5703125" style="7" bestFit="1" customWidth="1"/>
    <col min="8488" max="8488" width="10.28515625" style="7" bestFit="1" customWidth="1"/>
    <col min="8489" max="8489" width="13.140625" style="7"/>
    <col min="8490" max="8490" width="33.7109375" style="7" customWidth="1"/>
    <col min="8491" max="8491" width="10.28515625" style="7" bestFit="1" customWidth="1"/>
    <col min="8492" max="8492" width="8.5703125" style="7" bestFit="1" customWidth="1"/>
    <col min="8493" max="8493" width="12" style="7" bestFit="1" customWidth="1"/>
    <col min="8494" max="8497" width="8.5703125" style="7" bestFit="1" customWidth="1"/>
    <col min="8498" max="8498" width="7.85546875" style="7" bestFit="1" customWidth="1"/>
    <col min="8499" max="8499" width="10.28515625" style="7" bestFit="1" customWidth="1"/>
    <col min="8500" max="8501" width="8.5703125" style="7" bestFit="1" customWidth="1"/>
    <col min="8502" max="8503" width="10.28515625" style="7" bestFit="1" customWidth="1"/>
    <col min="8504" max="8504" width="10.28515625" style="7" customWidth="1"/>
    <col min="8505" max="8505" width="8.5703125" style="7" bestFit="1" customWidth="1"/>
    <col min="8506" max="8506" width="10.28515625" style="7" bestFit="1" customWidth="1"/>
    <col min="8507" max="8507" width="13.140625" style="7"/>
    <col min="8508" max="8508" width="33.7109375" style="7" customWidth="1"/>
    <col min="8509" max="8509" width="10.28515625" style="7" bestFit="1" customWidth="1"/>
    <col min="8510" max="8510" width="8.5703125" style="7" bestFit="1" customWidth="1"/>
    <col min="8511" max="8511" width="12" style="7" bestFit="1" customWidth="1"/>
    <col min="8512" max="8515" width="8.5703125" style="7" bestFit="1" customWidth="1"/>
    <col min="8516" max="8516" width="7.85546875" style="7" bestFit="1" customWidth="1"/>
    <col min="8517" max="8517" width="10.28515625" style="7" bestFit="1" customWidth="1"/>
    <col min="8518" max="8519" width="8.5703125" style="7" bestFit="1" customWidth="1"/>
    <col min="8520" max="8521" width="10.28515625" style="7" bestFit="1" customWidth="1"/>
    <col min="8522" max="8522" width="10.28515625" style="7" customWidth="1"/>
    <col min="8523" max="8523" width="8.5703125" style="7" bestFit="1" customWidth="1"/>
    <col min="8524" max="8524" width="10.28515625" style="7" bestFit="1" customWidth="1"/>
    <col min="8525" max="8704" width="13.140625" style="7"/>
    <col min="8705" max="8705" width="35.42578125" style="7" customWidth="1"/>
    <col min="8706" max="8706" width="10.28515625" style="7" bestFit="1" customWidth="1"/>
    <col min="8707" max="8707" width="8.5703125" style="7" bestFit="1" customWidth="1"/>
    <col min="8708" max="8708" width="12" style="7" bestFit="1" customWidth="1"/>
    <col min="8709" max="8712" width="8.5703125" style="7" bestFit="1" customWidth="1"/>
    <col min="8713" max="8713" width="7.85546875" style="7" bestFit="1" customWidth="1"/>
    <col min="8714" max="8714" width="10.28515625" style="7" bestFit="1" customWidth="1"/>
    <col min="8715" max="8716" width="8.5703125" style="7" bestFit="1" customWidth="1"/>
    <col min="8717" max="8718" width="10.28515625" style="7" bestFit="1" customWidth="1"/>
    <col min="8719" max="8719" width="10.28515625" style="7" customWidth="1"/>
    <col min="8720" max="8720" width="8.5703125" style="7" bestFit="1" customWidth="1"/>
    <col min="8721" max="8722" width="8.5703125" style="7" customWidth="1"/>
    <col min="8723" max="8723" width="10.28515625" style="7" bestFit="1" customWidth="1"/>
    <col min="8724" max="8724" width="19.5703125" style="7" customWidth="1"/>
    <col min="8725" max="8728" width="11.5703125" style="7" customWidth="1"/>
    <col min="8729" max="8729" width="10.28515625" style="7" bestFit="1" customWidth="1"/>
    <col min="8730" max="8730" width="8.5703125" style="7" bestFit="1" customWidth="1"/>
    <col min="8731" max="8731" width="12" style="7" bestFit="1" customWidth="1"/>
    <col min="8732" max="8735" width="8.5703125" style="7" bestFit="1" customWidth="1"/>
    <col min="8736" max="8736" width="7.85546875" style="7" bestFit="1" customWidth="1"/>
    <col min="8737" max="8737" width="10.28515625" style="7" bestFit="1" customWidth="1"/>
    <col min="8738" max="8739" width="8.5703125" style="7" bestFit="1" customWidth="1"/>
    <col min="8740" max="8741" width="10.28515625" style="7" bestFit="1" customWidth="1"/>
    <col min="8742" max="8742" width="10.28515625" style="7" customWidth="1"/>
    <col min="8743" max="8743" width="8.5703125" style="7" bestFit="1" customWidth="1"/>
    <col min="8744" max="8744" width="10.28515625" style="7" bestFit="1" customWidth="1"/>
    <col min="8745" max="8745" width="13.140625" style="7"/>
    <col min="8746" max="8746" width="33.7109375" style="7" customWidth="1"/>
    <col min="8747" max="8747" width="10.28515625" style="7" bestFit="1" customWidth="1"/>
    <col min="8748" max="8748" width="8.5703125" style="7" bestFit="1" customWidth="1"/>
    <col min="8749" max="8749" width="12" style="7" bestFit="1" customWidth="1"/>
    <col min="8750" max="8753" width="8.5703125" style="7" bestFit="1" customWidth="1"/>
    <col min="8754" max="8754" width="7.85546875" style="7" bestFit="1" customWidth="1"/>
    <col min="8755" max="8755" width="10.28515625" style="7" bestFit="1" customWidth="1"/>
    <col min="8756" max="8757" width="8.5703125" style="7" bestFit="1" customWidth="1"/>
    <col min="8758" max="8759" width="10.28515625" style="7" bestFit="1" customWidth="1"/>
    <col min="8760" max="8760" width="10.28515625" style="7" customWidth="1"/>
    <col min="8761" max="8761" width="8.5703125" style="7" bestFit="1" customWidth="1"/>
    <col min="8762" max="8762" width="10.28515625" style="7" bestFit="1" customWidth="1"/>
    <col min="8763" max="8763" width="13.140625" style="7"/>
    <col min="8764" max="8764" width="33.7109375" style="7" customWidth="1"/>
    <col min="8765" max="8765" width="10.28515625" style="7" bestFit="1" customWidth="1"/>
    <col min="8766" max="8766" width="8.5703125" style="7" bestFit="1" customWidth="1"/>
    <col min="8767" max="8767" width="12" style="7" bestFit="1" customWidth="1"/>
    <col min="8768" max="8771" width="8.5703125" style="7" bestFit="1" customWidth="1"/>
    <col min="8772" max="8772" width="7.85546875" style="7" bestFit="1" customWidth="1"/>
    <col min="8773" max="8773" width="10.28515625" style="7" bestFit="1" customWidth="1"/>
    <col min="8774" max="8775" width="8.5703125" style="7" bestFit="1" customWidth="1"/>
    <col min="8776" max="8777" width="10.28515625" style="7" bestFit="1" customWidth="1"/>
    <col min="8778" max="8778" width="10.28515625" style="7" customWidth="1"/>
    <col min="8779" max="8779" width="8.5703125" style="7" bestFit="1" customWidth="1"/>
    <col min="8780" max="8780" width="10.28515625" style="7" bestFit="1" customWidth="1"/>
    <col min="8781" max="8960" width="13.140625" style="7"/>
    <col min="8961" max="8961" width="35.42578125" style="7" customWidth="1"/>
    <col min="8962" max="8962" width="10.28515625" style="7" bestFit="1" customWidth="1"/>
    <col min="8963" max="8963" width="8.5703125" style="7" bestFit="1" customWidth="1"/>
    <col min="8964" max="8964" width="12" style="7" bestFit="1" customWidth="1"/>
    <col min="8965" max="8968" width="8.5703125" style="7" bestFit="1" customWidth="1"/>
    <col min="8969" max="8969" width="7.85546875" style="7" bestFit="1" customWidth="1"/>
    <col min="8970" max="8970" width="10.28515625" style="7" bestFit="1" customWidth="1"/>
    <col min="8971" max="8972" width="8.5703125" style="7" bestFit="1" customWidth="1"/>
    <col min="8973" max="8974" width="10.28515625" style="7" bestFit="1" customWidth="1"/>
    <col min="8975" max="8975" width="10.28515625" style="7" customWidth="1"/>
    <col min="8976" max="8976" width="8.5703125" style="7" bestFit="1" customWidth="1"/>
    <col min="8977" max="8978" width="8.5703125" style="7" customWidth="1"/>
    <col min="8979" max="8979" width="10.28515625" style="7" bestFit="1" customWidth="1"/>
    <col min="8980" max="8980" width="19.5703125" style="7" customWidth="1"/>
    <col min="8981" max="8984" width="11.5703125" style="7" customWidth="1"/>
    <col min="8985" max="8985" width="10.28515625" style="7" bestFit="1" customWidth="1"/>
    <col min="8986" max="8986" width="8.5703125" style="7" bestFit="1" customWidth="1"/>
    <col min="8987" max="8987" width="12" style="7" bestFit="1" customWidth="1"/>
    <col min="8988" max="8991" width="8.5703125" style="7" bestFit="1" customWidth="1"/>
    <col min="8992" max="8992" width="7.85546875" style="7" bestFit="1" customWidth="1"/>
    <col min="8993" max="8993" width="10.28515625" style="7" bestFit="1" customWidth="1"/>
    <col min="8994" max="8995" width="8.5703125" style="7" bestFit="1" customWidth="1"/>
    <col min="8996" max="8997" width="10.28515625" style="7" bestFit="1" customWidth="1"/>
    <col min="8998" max="8998" width="10.28515625" style="7" customWidth="1"/>
    <col min="8999" max="8999" width="8.5703125" style="7" bestFit="1" customWidth="1"/>
    <col min="9000" max="9000" width="10.28515625" style="7" bestFit="1" customWidth="1"/>
    <col min="9001" max="9001" width="13.140625" style="7"/>
    <col min="9002" max="9002" width="33.7109375" style="7" customWidth="1"/>
    <col min="9003" max="9003" width="10.28515625" style="7" bestFit="1" customWidth="1"/>
    <col min="9004" max="9004" width="8.5703125" style="7" bestFit="1" customWidth="1"/>
    <col min="9005" max="9005" width="12" style="7" bestFit="1" customWidth="1"/>
    <col min="9006" max="9009" width="8.5703125" style="7" bestFit="1" customWidth="1"/>
    <col min="9010" max="9010" width="7.85546875" style="7" bestFit="1" customWidth="1"/>
    <col min="9011" max="9011" width="10.28515625" style="7" bestFit="1" customWidth="1"/>
    <col min="9012" max="9013" width="8.5703125" style="7" bestFit="1" customWidth="1"/>
    <col min="9014" max="9015" width="10.28515625" style="7" bestFit="1" customWidth="1"/>
    <col min="9016" max="9016" width="10.28515625" style="7" customWidth="1"/>
    <col min="9017" max="9017" width="8.5703125" style="7" bestFit="1" customWidth="1"/>
    <col min="9018" max="9018" width="10.28515625" style="7" bestFit="1" customWidth="1"/>
    <col min="9019" max="9019" width="13.140625" style="7"/>
    <col min="9020" max="9020" width="33.7109375" style="7" customWidth="1"/>
    <col min="9021" max="9021" width="10.28515625" style="7" bestFit="1" customWidth="1"/>
    <col min="9022" max="9022" width="8.5703125" style="7" bestFit="1" customWidth="1"/>
    <col min="9023" max="9023" width="12" style="7" bestFit="1" customWidth="1"/>
    <col min="9024" max="9027" width="8.5703125" style="7" bestFit="1" customWidth="1"/>
    <col min="9028" max="9028" width="7.85546875" style="7" bestFit="1" customWidth="1"/>
    <col min="9029" max="9029" width="10.28515625" style="7" bestFit="1" customWidth="1"/>
    <col min="9030" max="9031" width="8.5703125" style="7" bestFit="1" customWidth="1"/>
    <col min="9032" max="9033" width="10.28515625" style="7" bestFit="1" customWidth="1"/>
    <col min="9034" max="9034" width="10.28515625" style="7" customWidth="1"/>
    <col min="9035" max="9035" width="8.5703125" style="7" bestFit="1" customWidth="1"/>
    <col min="9036" max="9036" width="10.28515625" style="7" bestFit="1" customWidth="1"/>
    <col min="9037" max="9216" width="13.140625" style="7"/>
    <col min="9217" max="9217" width="35.42578125" style="7" customWidth="1"/>
    <col min="9218" max="9218" width="10.28515625" style="7" bestFit="1" customWidth="1"/>
    <col min="9219" max="9219" width="8.5703125" style="7" bestFit="1" customWidth="1"/>
    <col min="9220" max="9220" width="12" style="7" bestFit="1" customWidth="1"/>
    <col min="9221" max="9224" width="8.5703125" style="7" bestFit="1" customWidth="1"/>
    <col min="9225" max="9225" width="7.85546875" style="7" bestFit="1" customWidth="1"/>
    <col min="9226" max="9226" width="10.28515625" style="7" bestFit="1" customWidth="1"/>
    <col min="9227" max="9228" width="8.5703125" style="7" bestFit="1" customWidth="1"/>
    <col min="9229" max="9230" width="10.28515625" style="7" bestFit="1" customWidth="1"/>
    <col min="9231" max="9231" width="10.28515625" style="7" customWidth="1"/>
    <col min="9232" max="9232" width="8.5703125" style="7" bestFit="1" customWidth="1"/>
    <col min="9233" max="9234" width="8.5703125" style="7" customWidth="1"/>
    <col min="9235" max="9235" width="10.28515625" style="7" bestFit="1" customWidth="1"/>
    <col min="9236" max="9236" width="19.5703125" style="7" customWidth="1"/>
    <col min="9237" max="9240" width="11.5703125" style="7" customWidth="1"/>
    <col min="9241" max="9241" width="10.28515625" style="7" bestFit="1" customWidth="1"/>
    <col min="9242" max="9242" width="8.5703125" style="7" bestFit="1" customWidth="1"/>
    <col min="9243" max="9243" width="12" style="7" bestFit="1" customWidth="1"/>
    <col min="9244" max="9247" width="8.5703125" style="7" bestFit="1" customWidth="1"/>
    <col min="9248" max="9248" width="7.85546875" style="7" bestFit="1" customWidth="1"/>
    <col min="9249" max="9249" width="10.28515625" style="7" bestFit="1" customWidth="1"/>
    <col min="9250" max="9251" width="8.5703125" style="7" bestFit="1" customWidth="1"/>
    <col min="9252" max="9253" width="10.28515625" style="7" bestFit="1" customWidth="1"/>
    <col min="9254" max="9254" width="10.28515625" style="7" customWidth="1"/>
    <col min="9255" max="9255" width="8.5703125" style="7" bestFit="1" customWidth="1"/>
    <col min="9256" max="9256" width="10.28515625" style="7" bestFit="1" customWidth="1"/>
    <col min="9257" max="9257" width="13.140625" style="7"/>
    <col min="9258" max="9258" width="33.7109375" style="7" customWidth="1"/>
    <col min="9259" max="9259" width="10.28515625" style="7" bestFit="1" customWidth="1"/>
    <col min="9260" max="9260" width="8.5703125" style="7" bestFit="1" customWidth="1"/>
    <col min="9261" max="9261" width="12" style="7" bestFit="1" customWidth="1"/>
    <col min="9262" max="9265" width="8.5703125" style="7" bestFit="1" customWidth="1"/>
    <col min="9266" max="9266" width="7.85546875" style="7" bestFit="1" customWidth="1"/>
    <col min="9267" max="9267" width="10.28515625" style="7" bestFit="1" customWidth="1"/>
    <col min="9268" max="9269" width="8.5703125" style="7" bestFit="1" customWidth="1"/>
    <col min="9270" max="9271" width="10.28515625" style="7" bestFit="1" customWidth="1"/>
    <col min="9272" max="9272" width="10.28515625" style="7" customWidth="1"/>
    <col min="9273" max="9273" width="8.5703125" style="7" bestFit="1" customWidth="1"/>
    <col min="9274" max="9274" width="10.28515625" style="7" bestFit="1" customWidth="1"/>
    <col min="9275" max="9275" width="13.140625" style="7"/>
    <col min="9276" max="9276" width="33.7109375" style="7" customWidth="1"/>
    <col min="9277" max="9277" width="10.28515625" style="7" bestFit="1" customWidth="1"/>
    <col min="9278" max="9278" width="8.5703125" style="7" bestFit="1" customWidth="1"/>
    <col min="9279" max="9279" width="12" style="7" bestFit="1" customWidth="1"/>
    <col min="9280" max="9283" width="8.5703125" style="7" bestFit="1" customWidth="1"/>
    <col min="9284" max="9284" width="7.85546875" style="7" bestFit="1" customWidth="1"/>
    <col min="9285" max="9285" width="10.28515625" style="7" bestFit="1" customWidth="1"/>
    <col min="9286" max="9287" width="8.5703125" style="7" bestFit="1" customWidth="1"/>
    <col min="9288" max="9289" width="10.28515625" style="7" bestFit="1" customWidth="1"/>
    <col min="9290" max="9290" width="10.28515625" style="7" customWidth="1"/>
    <col min="9291" max="9291" width="8.5703125" style="7" bestFit="1" customWidth="1"/>
    <col min="9292" max="9292" width="10.28515625" style="7" bestFit="1" customWidth="1"/>
    <col min="9293" max="9472" width="13.140625" style="7"/>
    <col min="9473" max="9473" width="35.42578125" style="7" customWidth="1"/>
    <col min="9474" max="9474" width="10.28515625" style="7" bestFit="1" customWidth="1"/>
    <col min="9475" max="9475" width="8.5703125" style="7" bestFit="1" customWidth="1"/>
    <col min="9476" max="9476" width="12" style="7" bestFit="1" customWidth="1"/>
    <col min="9477" max="9480" width="8.5703125" style="7" bestFit="1" customWidth="1"/>
    <col min="9481" max="9481" width="7.85546875" style="7" bestFit="1" customWidth="1"/>
    <col min="9482" max="9482" width="10.28515625" style="7" bestFit="1" customWidth="1"/>
    <col min="9483" max="9484" width="8.5703125" style="7" bestFit="1" customWidth="1"/>
    <col min="9485" max="9486" width="10.28515625" style="7" bestFit="1" customWidth="1"/>
    <col min="9487" max="9487" width="10.28515625" style="7" customWidth="1"/>
    <col min="9488" max="9488" width="8.5703125" style="7" bestFit="1" customWidth="1"/>
    <col min="9489" max="9490" width="8.5703125" style="7" customWidth="1"/>
    <col min="9491" max="9491" width="10.28515625" style="7" bestFit="1" customWidth="1"/>
    <col min="9492" max="9492" width="19.5703125" style="7" customWidth="1"/>
    <col min="9493" max="9496" width="11.5703125" style="7" customWidth="1"/>
    <col min="9497" max="9497" width="10.28515625" style="7" bestFit="1" customWidth="1"/>
    <col min="9498" max="9498" width="8.5703125" style="7" bestFit="1" customWidth="1"/>
    <col min="9499" max="9499" width="12" style="7" bestFit="1" customWidth="1"/>
    <col min="9500" max="9503" width="8.5703125" style="7" bestFit="1" customWidth="1"/>
    <col min="9504" max="9504" width="7.85546875" style="7" bestFit="1" customWidth="1"/>
    <col min="9505" max="9505" width="10.28515625" style="7" bestFit="1" customWidth="1"/>
    <col min="9506" max="9507" width="8.5703125" style="7" bestFit="1" customWidth="1"/>
    <col min="9508" max="9509" width="10.28515625" style="7" bestFit="1" customWidth="1"/>
    <col min="9510" max="9510" width="10.28515625" style="7" customWidth="1"/>
    <col min="9511" max="9511" width="8.5703125" style="7" bestFit="1" customWidth="1"/>
    <col min="9512" max="9512" width="10.28515625" style="7" bestFit="1" customWidth="1"/>
    <col min="9513" max="9513" width="13.140625" style="7"/>
    <col min="9514" max="9514" width="33.7109375" style="7" customWidth="1"/>
    <col min="9515" max="9515" width="10.28515625" style="7" bestFit="1" customWidth="1"/>
    <col min="9516" max="9516" width="8.5703125" style="7" bestFit="1" customWidth="1"/>
    <col min="9517" max="9517" width="12" style="7" bestFit="1" customWidth="1"/>
    <col min="9518" max="9521" width="8.5703125" style="7" bestFit="1" customWidth="1"/>
    <col min="9522" max="9522" width="7.85546875" style="7" bestFit="1" customWidth="1"/>
    <col min="9523" max="9523" width="10.28515625" style="7" bestFit="1" customWidth="1"/>
    <col min="9524" max="9525" width="8.5703125" style="7" bestFit="1" customWidth="1"/>
    <col min="9526" max="9527" width="10.28515625" style="7" bestFit="1" customWidth="1"/>
    <col min="9528" max="9528" width="10.28515625" style="7" customWidth="1"/>
    <col min="9529" max="9529" width="8.5703125" style="7" bestFit="1" customWidth="1"/>
    <col min="9530" max="9530" width="10.28515625" style="7" bestFit="1" customWidth="1"/>
    <col min="9531" max="9531" width="13.140625" style="7"/>
    <col min="9532" max="9532" width="33.7109375" style="7" customWidth="1"/>
    <col min="9533" max="9533" width="10.28515625" style="7" bestFit="1" customWidth="1"/>
    <col min="9534" max="9534" width="8.5703125" style="7" bestFit="1" customWidth="1"/>
    <col min="9535" max="9535" width="12" style="7" bestFit="1" customWidth="1"/>
    <col min="9536" max="9539" width="8.5703125" style="7" bestFit="1" customWidth="1"/>
    <col min="9540" max="9540" width="7.85546875" style="7" bestFit="1" customWidth="1"/>
    <col min="9541" max="9541" width="10.28515625" style="7" bestFit="1" customWidth="1"/>
    <col min="9542" max="9543" width="8.5703125" style="7" bestFit="1" customWidth="1"/>
    <col min="9544" max="9545" width="10.28515625" style="7" bestFit="1" customWidth="1"/>
    <col min="9546" max="9546" width="10.28515625" style="7" customWidth="1"/>
    <col min="9547" max="9547" width="8.5703125" style="7" bestFit="1" customWidth="1"/>
    <col min="9548" max="9548" width="10.28515625" style="7" bestFit="1" customWidth="1"/>
    <col min="9549" max="9728" width="13.140625" style="7"/>
    <col min="9729" max="9729" width="35.42578125" style="7" customWidth="1"/>
    <col min="9730" max="9730" width="10.28515625" style="7" bestFit="1" customWidth="1"/>
    <col min="9731" max="9731" width="8.5703125" style="7" bestFit="1" customWidth="1"/>
    <col min="9732" max="9732" width="12" style="7" bestFit="1" customWidth="1"/>
    <col min="9733" max="9736" width="8.5703125" style="7" bestFit="1" customWidth="1"/>
    <col min="9737" max="9737" width="7.85546875" style="7" bestFit="1" customWidth="1"/>
    <col min="9738" max="9738" width="10.28515625" style="7" bestFit="1" customWidth="1"/>
    <col min="9739" max="9740" width="8.5703125" style="7" bestFit="1" customWidth="1"/>
    <col min="9741" max="9742" width="10.28515625" style="7" bestFit="1" customWidth="1"/>
    <col min="9743" max="9743" width="10.28515625" style="7" customWidth="1"/>
    <col min="9744" max="9744" width="8.5703125" style="7" bestFit="1" customWidth="1"/>
    <col min="9745" max="9746" width="8.5703125" style="7" customWidth="1"/>
    <col min="9747" max="9747" width="10.28515625" style="7" bestFit="1" customWidth="1"/>
    <col min="9748" max="9748" width="19.5703125" style="7" customWidth="1"/>
    <col min="9749" max="9752" width="11.5703125" style="7" customWidth="1"/>
    <col min="9753" max="9753" width="10.28515625" style="7" bestFit="1" customWidth="1"/>
    <col min="9754" max="9754" width="8.5703125" style="7" bestFit="1" customWidth="1"/>
    <col min="9755" max="9755" width="12" style="7" bestFit="1" customWidth="1"/>
    <col min="9756" max="9759" width="8.5703125" style="7" bestFit="1" customWidth="1"/>
    <col min="9760" max="9760" width="7.85546875" style="7" bestFit="1" customWidth="1"/>
    <col min="9761" max="9761" width="10.28515625" style="7" bestFit="1" customWidth="1"/>
    <col min="9762" max="9763" width="8.5703125" style="7" bestFit="1" customWidth="1"/>
    <col min="9764" max="9765" width="10.28515625" style="7" bestFit="1" customWidth="1"/>
    <col min="9766" max="9766" width="10.28515625" style="7" customWidth="1"/>
    <col min="9767" max="9767" width="8.5703125" style="7" bestFit="1" customWidth="1"/>
    <col min="9768" max="9768" width="10.28515625" style="7" bestFit="1" customWidth="1"/>
    <col min="9769" max="9769" width="13.140625" style="7"/>
    <col min="9770" max="9770" width="33.7109375" style="7" customWidth="1"/>
    <col min="9771" max="9771" width="10.28515625" style="7" bestFit="1" customWidth="1"/>
    <col min="9772" max="9772" width="8.5703125" style="7" bestFit="1" customWidth="1"/>
    <col min="9773" max="9773" width="12" style="7" bestFit="1" customWidth="1"/>
    <col min="9774" max="9777" width="8.5703125" style="7" bestFit="1" customWidth="1"/>
    <col min="9778" max="9778" width="7.85546875" style="7" bestFit="1" customWidth="1"/>
    <col min="9779" max="9779" width="10.28515625" style="7" bestFit="1" customWidth="1"/>
    <col min="9780" max="9781" width="8.5703125" style="7" bestFit="1" customWidth="1"/>
    <col min="9782" max="9783" width="10.28515625" style="7" bestFit="1" customWidth="1"/>
    <col min="9784" max="9784" width="10.28515625" style="7" customWidth="1"/>
    <col min="9785" max="9785" width="8.5703125" style="7" bestFit="1" customWidth="1"/>
    <col min="9786" max="9786" width="10.28515625" style="7" bestFit="1" customWidth="1"/>
    <col min="9787" max="9787" width="13.140625" style="7"/>
    <col min="9788" max="9788" width="33.7109375" style="7" customWidth="1"/>
    <col min="9789" max="9789" width="10.28515625" style="7" bestFit="1" customWidth="1"/>
    <col min="9790" max="9790" width="8.5703125" style="7" bestFit="1" customWidth="1"/>
    <col min="9791" max="9791" width="12" style="7" bestFit="1" customWidth="1"/>
    <col min="9792" max="9795" width="8.5703125" style="7" bestFit="1" customWidth="1"/>
    <col min="9796" max="9796" width="7.85546875" style="7" bestFit="1" customWidth="1"/>
    <col min="9797" max="9797" width="10.28515625" style="7" bestFit="1" customWidth="1"/>
    <col min="9798" max="9799" width="8.5703125" style="7" bestFit="1" customWidth="1"/>
    <col min="9800" max="9801" width="10.28515625" style="7" bestFit="1" customWidth="1"/>
    <col min="9802" max="9802" width="10.28515625" style="7" customWidth="1"/>
    <col min="9803" max="9803" width="8.5703125" style="7" bestFit="1" customWidth="1"/>
    <col min="9804" max="9804" width="10.28515625" style="7" bestFit="1" customWidth="1"/>
    <col min="9805" max="9984" width="13.140625" style="7"/>
    <col min="9985" max="9985" width="35.42578125" style="7" customWidth="1"/>
    <col min="9986" max="9986" width="10.28515625" style="7" bestFit="1" customWidth="1"/>
    <col min="9987" max="9987" width="8.5703125" style="7" bestFit="1" customWidth="1"/>
    <col min="9988" max="9988" width="12" style="7" bestFit="1" customWidth="1"/>
    <col min="9989" max="9992" width="8.5703125" style="7" bestFit="1" customWidth="1"/>
    <col min="9993" max="9993" width="7.85546875" style="7" bestFit="1" customWidth="1"/>
    <col min="9994" max="9994" width="10.28515625" style="7" bestFit="1" customWidth="1"/>
    <col min="9995" max="9996" width="8.5703125" style="7" bestFit="1" customWidth="1"/>
    <col min="9997" max="9998" width="10.28515625" style="7" bestFit="1" customWidth="1"/>
    <col min="9999" max="9999" width="10.28515625" style="7" customWidth="1"/>
    <col min="10000" max="10000" width="8.5703125" style="7" bestFit="1" customWidth="1"/>
    <col min="10001" max="10002" width="8.5703125" style="7" customWidth="1"/>
    <col min="10003" max="10003" width="10.28515625" style="7" bestFit="1" customWidth="1"/>
    <col min="10004" max="10004" width="19.5703125" style="7" customWidth="1"/>
    <col min="10005" max="10008" width="11.5703125" style="7" customWidth="1"/>
    <col min="10009" max="10009" width="10.28515625" style="7" bestFit="1" customWidth="1"/>
    <col min="10010" max="10010" width="8.5703125" style="7" bestFit="1" customWidth="1"/>
    <col min="10011" max="10011" width="12" style="7" bestFit="1" customWidth="1"/>
    <col min="10012" max="10015" width="8.5703125" style="7" bestFit="1" customWidth="1"/>
    <col min="10016" max="10016" width="7.85546875" style="7" bestFit="1" customWidth="1"/>
    <col min="10017" max="10017" width="10.28515625" style="7" bestFit="1" customWidth="1"/>
    <col min="10018" max="10019" width="8.5703125" style="7" bestFit="1" customWidth="1"/>
    <col min="10020" max="10021" width="10.28515625" style="7" bestFit="1" customWidth="1"/>
    <col min="10022" max="10022" width="10.28515625" style="7" customWidth="1"/>
    <col min="10023" max="10023" width="8.5703125" style="7" bestFit="1" customWidth="1"/>
    <col min="10024" max="10024" width="10.28515625" style="7" bestFit="1" customWidth="1"/>
    <col min="10025" max="10025" width="13.140625" style="7"/>
    <col min="10026" max="10026" width="33.7109375" style="7" customWidth="1"/>
    <col min="10027" max="10027" width="10.28515625" style="7" bestFit="1" customWidth="1"/>
    <col min="10028" max="10028" width="8.5703125" style="7" bestFit="1" customWidth="1"/>
    <col min="10029" max="10029" width="12" style="7" bestFit="1" customWidth="1"/>
    <col min="10030" max="10033" width="8.5703125" style="7" bestFit="1" customWidth="1"/>
    <col min="10034" max="10034" width="7.85546875" style="7" bestFit="1" customWidth="1"/>
    <col min="10035" max="10035" width="10.28515625" style="7" bestFit="1" customWidth="1"/>
    <col min="10036" max="10037" width="8.5703125" style="7" bestFit="1" customWidth="1"/>
    <col min="10038" max="10039" width="10.28515625" style="7" bestFit="1" customWidth="1"/>
    <col min="10040" max="10040" width="10.28515625" style="7" customWidth="1"/>
    <col min="10041" max="10041" width="8.5703125" style="7" bestFit="1" customWidth="1"/>
    <col min="10042" max="10042" width="10.28515625" style="7" bestFit="1" customWidth="1"/>
    <col min="10043" max="10043" width="13.140625" style="7"/>
    <col min="10044" max="10044" width="33.7109375" style="7" customWidth="1"/>
    <col min="10045" max="10045" width="10.28515625" style="7" bestFit="1" customWidth="1"/>
    <col min="10046" max="10046" width="8.5703125" style="7" bestFit="1" customWidth="1"/>
    <col min="10047" max="10047" width="12" style="7" bestFit="1" customWidth="1"/>
    <col min="10048" max="10051" width="8.5703125" style="7" bestFit="1" customWidth="1"/>
    <col min="10052" max="10052" width="7.85546875" style="7" bestFit="1" customWidth="1"/>
    <col min="10053" max="10053" width="10.28515625" style="7" bestFit="1" customWidth="1"/>
    <col min="10054" max="10055" width="8.5703125" style="7" bestFit="1" customWidth="1"/>
    <col min="10056" max="10057" width="10.28515625" style="7" bestFit="1" customWidth="1"/>
    <col min="10058" max="10058" width="10.28515625" style="7" customWidth="1"/>
    <col min="10059" max="10059" width="8.5703125" style="7" bestFit="1" customWidth="1"/>
    <col min="10060" max="10060" width="10.28515625" style="7" bestFit="1" customWidth="1"/>
    <col min="10061" max="10240" width="13.140625" style="7"/>
    <col min="10241" max="10241" width="35.42578125" style="7" customWidth="1"/>
    <col min="10242" max="10242" width="10.28515625" style="7" bestFit="1" customWidth="1"/>
    <col min="10243" max="10243" width="8.5703125" style="7" bestFit="1" customWidth="1"/>
    <col min="10244" max="10244" width="12" style="7" bestFit="1" customWidth="1"/>
    <col min="10245" max="10248" width="8.5703125" style="7" bestFit="1" customWidth="1"/>
    <col min="10249" max="10249" width="7.85546875" style="7" bestFit="1" customWidth="1"/>
    <col min="10250" max="10250" width="10.28515625" style="7" bestFit="1" customWidth="1"/>
    <col min="10251" max="10252" width="8.5703125" style="7" bestFit="1" customWidth="1"/>
    <col min="10253" max="10254" width="10.28515625" style="7" bestFit="1" customWidth="1"/>
    <col min="10255" max="10255" width="10.28515625" style="7" customWidth="1"/>
    <col min="10256" max="10256" width="8.5703125" style="7" bestFit="1" customWidth="1"/>
    <col min="10257" max="10258" width="8.5703125" style="7" customWidth="1"/>
    <col min="10259" max="10259" width="10.28515625" style="7" bestFit="1" customWidth="1"/>
    <col min="10260" max="10260" width="19.5703125" style="7" customWidth="1"/>
    <col min="10261" max="10264" width="11.5703125" style="7" customWidth="1"/>
    <col min="10265" max="10265" width="10.28515625" style="7" bestFit="1" customWidth="1"/>
    <col min="10266" max="10266" width="8.5703125" style="7" bestFit="1" customWidth="1"/>
    <col min="10267" max="10267" width="12" style="7" bestFit="1" customWidth="1"/>
    <col min="10268" max="10271" width="8.5703125" style="7" bestFit="1" customWidth="1"/>
    <col min="10272" max="10272" width="7.85546875" style="7" bestFit="1" customWidth="1"/>
    <col min="10273" max="10273" width="10.28515625" style="7" bestFit="1" customWidth="1"/>
    <col min="10274" max="10275" width="8.5703125" style="7" bestFit="1" customWidth="1"/>
    <col min="10276" max="10277" width="10.28515625" style="7" bestFit="1" customWidth="1"/>
    <col min="10278" max="10278" width="10.28515625" style="7" customWidth="1"/>
    <col min="10279" max="10279" width="8.5703125" style="7" bestFit="1" customWidth="1"/>
    <col min="10280" max="10280" width="10.28515625" style="7" bestFit="1" customWidth="1"/>
    <col min="10281" max="10281" width="13.140625" style="7"/>
    <col min="10282" max="10282" width="33.7109375" style="7" customWidth="1"/>
    <col min="10283" max="10283" width="10.28515625" style="7" bestFit="1" customWidth="1"/>
    <col min="10284" max="10284" width="8.5703125" style="7" bestFit="1" customWidth="1"/>
    <col min="10285" max="10285" width="12" style="7" bestFit="1" customWidth="1"/>
    <col min="10286" max="10289" width="8.5703125" style="7" bestFit="1" customWidth="1"/>
    <col min="10290" max="10290" width="7.85546875" style="7" bestFit="1" customWidth="1"/>
    <col min="10291" max="10291" width="10.28515625" style="7" bestFit="1" customWidth="1"/>
    <col min="10292" max="10293" width="8.5703125" style="7" bestFit="1" customWidth="1"/>
    <col min="10294" max="10295" width="10.28515625" style="7" bestFit="1" customWidth="1"/>
    <col min="10296" max="10296" width="10.28515625" style="7" customWidth="1"/>
    <col min="10297" max="10297" width="8.5703125" style="7" bestFit="1" customWidth="1"/>
    <col min="10298" max="10298" width="10.28515625" style="7" bestFit="1" customWidth="1"/>
    <col min="10299" max="10299" width="13.140625" style="7"/>
    <col min="10300" max="10300" width="33.7109375" style="7" customWidth="1"/>
    <col min="10301" max="10301" width="10.28515625" style="7" bestFit="1" customWidth="1"/>
    <col min="10302" max="10302" width="8.5703125" style="7" bestFit="1" customWidth="1"/>
    <col min="10303" max="10303" width="12" style="7" bestFit="1" customWidth="1"/>
    <col min="10304" max="10307" width="8.5703125" style="7" bestFit="1" customWidth="1"/>
    <col min="10308" max="10308" width="7.85546875" style="7" bestFit="1" customWidth="1"/>
    <col min="10309" max="10309" width="10.28515625" style="7" bestFit="1" customWidth="1"/>
    <col min="10310" max="10311" width="8.5703125" style="7" bestFit="1" customWidth="1"/>
    <col min="10312" max="10313" width="10.28515625" style="7" bestFit="1" customWidth="1"/>
    <col min="10314" max="10314" width="10.28515625" style="7" customWidth="1"/>
    <col min="10315" max="10315" width="8.5703125" style="7" bestFit="1" customWidth="1"/>
    <col min="10316" max="10316" width="10.28515625" style="7" bestFit="1" customWidth="1"/>
    <col min="10317" max="10496" width="13.140625" style="7"/>
    <col min="10497" max="10497" width="35.42578125" style="7" customWidth="1"/>
    <col min="10498" max="10498" width="10.28515625" style="7" bestFit="1" customWidth="1"/>
    <col min="10499" max="10499" width="8.5703125" style="7" bestFit="1" customWidth="1"/>
    <col min="10500" max="10500" width="12" style="7" bestFit="1" customWidth="1"/>
    <col min="10501" max="10504" width="8.5703125" style="7" bestFit="1" customWidth="1"/>
    <col min="10505" max="10505" width="7.85546875" style="7" bestFit="1" customWidth="1"/>
    <col min="10506" max="10506" width="10.28515625" style="7" bestFit="1" customWidth="1"/>
    <col min="10507" max="10508" width="8.5703125" style="7" bestFit="1" customWidth="1"/>
    <col min="10509" max="10510" width="10.28515625" style="7" bestFit="1" customWidth="1"/>
    <col min="10511" max="10511" width="10.28515625" style="7" customWidth="1"/>
    <col min="10512" max="10512" width="8.5703125" style="7" bestFit="1" customWidth="1"/>
    <col min="10513" max="10514" width="8.5703125" style="7" customWidth="1"/>
    <col min="10515" max="10515" width="10.28515625" style="7" bestFit="1" customWidth="1"/>
    <col min="10516" max="10516" width="19.5703125" style="7" customWidth="1"/>
    <col min="10517" max="10520" width="11.5703125" style="7" customWidth="1"/>
    <col min="10521" max="10521" width="10.28515625" style="7" bestFit="1" customWidth="1"/>
    <col min="10522" max="10522" width="8.5703125" style="7" bestFit="1" customWidth="1"/>
    <col min="10523" max="10523" width="12" style="7" bestFit="1" customWidth="1"/>
    <col min="10524" max="10527" width="8.5703125" style="7" bestFit="1" customWidth="1"/>
    <col min="10528" max="10528" width="7.85546875" style="7" bestFit="1" customWidth="1"/>
    <col min="10529" max="10529" width="10.28515625" style="7" bestFit="1" customWidth="1"/>
    <col min="10530" max="10531" width="8.5703125" style="7" bestFit="1" customWidth="1"/>
    <col min="10532" max="10533" width="10.28515625" style="7" bestFit="1" customWidth="1"/>
    <col min="10534" max="10534" width="10.28515625" style="7" customWidth="1"/>
    <col min="10535" max="10535" width="8.5703125" style="7" bestFit="1" customWidth="1"/>
    <col min="10536" max="10536" width="10.28515625" style="7" bestFit="1" customWidth="1"/>
    <col min="10537" max="10537" width="13.140625" style="7"/>
    <col min="10538" max="10538" width="33.7109375" style="7" customWidth="1"/>
    <col min="10539" max="10539" width="10.28515625" style="7" bestFit="1" customWidth="1"/>
    <col min="10540" max="10540" width="8.5703125" style="7" bestFit="1" customWidth="1"/>
    <col min="10541" max="10541" width="12" style="7" bestFit="1" customWidth="1"/>
    <col min="10542" max="10545" width="8.5703125" style="7" bestFit="1" customWidth="1"/>
    <col min="10546" max="10546" width="7.85546875" style="7" bestFit="1" customWidth="1"/>
    <col min="10547" max="10547" width="10.28515625" style="7" bestFit="1" customWidth="1"/>
    <col min="10548" max="10549" width="8.5703125" style="7" bestFit="1" customWidth="1"/>
    <col min="10550" max="10551" width="10.28515625" style="7" bestFit="1" customWidth="1"/>
    <col min="10552" max="10552" width="10.28515625" style="7" customWidth="1"/>
    <col min="10553" max="10553" width="8.5703125" style="7" bestFit="1" customWidth="1"/>
    <col min="10554" max="10554" width="10.28515625" style="7" bestFit="1" customWidth="1"/>
    <col min="10555" max="10555" width="13.140625" style="7"/>
    <col min="10556" max="10556" width="33.7109375" style="7" customWidth="1"/>
    <col min="10557" max="10557" width="10.28515625" style="7" bestFit="1" customWidth="1"/>
    <col min="10558" max="10558" width="8.5703125" style="7" bestFit="1" customWidth="1"/>
    <col min="10559" max="10559" width="12" style="7" bestFit="1" customWidth="1"/>
    <col min="10560" max="10563" width="8.5703125" style="7" bestFit="1" customWidth="1"/>
    <col min="10564" max="10564" width="7.85546875" style="7" bestFit="1" customWidth="1"/>
    <col min="10565" max="10565" width="10.28515625" style="7" bestFit="1" customWidth="1"/>
    <col min="10566" max="10567" width="8.5703125" style="7" bestFit="1" customWidth="1"/>
    <col min="10568" max="10569" width="10.28515625" style="7" bestFit="1" customWidth="1"/>
    <col min="10570" max="10570" width="10.28515625" style="7" customWidth="1"/>
    <col min="10571" max="10571" width="8.5703125" style="7" bestFit="1" customWidth="1"/>
    <col min="10572" max="10572" width="10.28515625" style="7" bestFit="1" customWidth="1"/>
    <col min="10573" max="10752" width="13.140625" style="7"/>
    <col min="10753" max="10753" width="35.42578125" style="7" customWidth="1"/>
    <col min="10754" max="10754" width="10.28515625" style="7" bestFit="1" customWidth="1"/>
    <col min="10755" max="10755" width="8.5703125" style="7" bestFit="1" customWidth="1"/>
    <col min="10756" max="10756" width="12" style="7" bestFit="1" customWidth="1"/>
    <col min="10757" max="10760" width="8.5703125" style="7" bestFit="1" customWidth="1"/>
    <col min="10761" max="10761" width="7.85546875" style="7" bestFit="1" customWidth="1"/>
    <col min="10762" max="10762" width="10.28515625" style="7" bestFit="1" customWidth="1"/>
    <col min="10763" max="10764" width="8.5703125" style="7" bestFit="1" customWidth="1"/>
    <col min="10765" max="10766" width="10.28515625" style="7" bestFit="1" customWidth="1"/>
    <col min="10767" max="10767" width="10.28515625" style="7" customWidth="1"/>
    <col min="10768" max="10768" width="8.5703125" style="7" bestFit="1" customWidth="1"/>
    <col min="10769" max="10770" width="8.5703125" style="7" customWidth="1"/>
    <col min="10771" max="10771" width="10.28515625" style="7" bestFit="1" customWidth="1"/>
    <col min="10772" max="10772" width="19.5703125" style="7" customWidth="1"/>
    <col min="10773" max="10776" width="11.5703125" style="7" customWidth="1"/>
    <col min="10777" max="10777" width="10.28515625" style="7" bestFit="1" customWidth="1"/>
    <col min="10778" max="10778" width="8.5703125" style="7" bestFit="1" customWidth="1"/>
    <col min="10779" max="10779" width="12" style="7" bestFit="1" customWidth="1"/>
    <col min="10780" max="10783" width="8.5703125" style="7" bestFit="1" customWidth="1"/>
    <col min="10784" max="10784" width="7.85546875" style="7" bestFit="1" customWidth="1"/>
    <col min="10785" max="10785" width="10.28515625" style="7" bestFit="1" customWidth="1"/>
    <col min="10786" max="10787" width="8.5703125" style="7" bestFit="1" customWidth="1"/>
    <col min="10788" max="10789" width="10.28515625" style="7" bestFit="1" customWidth="1"/>
    <col min="10790" max="10790" width="10.28515625" style="7" customWidth="1"/>
    <col min="10791" max="10791" width="8.5703125" style="7" bestFit="1" customWidth="1"/>
    <col min="10792" max="10792" width="10.28515625" style="7" bestFit="1" customWidth="1"/>
    <col min="10793" max="10793" width="13.140625" style="7"/>
    <col min="10794" max="10794" width="33.7109375" style="7" customWidth="1"/>
    <col min="10795" max="10795" width="10.28515625" style="7" bestFit="1" customWidth="1"/>
    <col min="10796" max="10796" width="8.5703125" style="7" bestFit="1" customWidth="1"/>
    <col min="10797" max="10797" width="12" style="7" bestFit="1" customWidth="1"/>
    <col min="10798" max="10801" width="8.5703125" style="7" bestFit="1" customWidth="1"/>
    <col min="10802" max="10802" width="7.85546875" style="7" bestFit="1" customWidth="1"/>
    <col min="10803" max="10803" width="10.28515625" style="7" bestFit="1" customWidth="1"/>
    <col min="10804" max="10805" width="8.5703125" style="7" bestFit="1" customWidth="1"/>
    <col min="10806" max="10807" width="10.28515625" style="7" bestFit="1" customWidth="1"/>
    <col min="10808" max="10808" width="10.28515625" style="7" customWidth="1"/>
    <col min="10809" max="10809" width="8.5703125" style="7" bestFit="1" customWidth="1"/>
    <col min="10810" max="10810" width="10.28515625" style="7" bestFit="1" customWidth="1"/>
    <col min="10811" max="10811" width="13.140625" style="7"/>
    <col min="10812" max="10812" width="33.7109375" style="7" customWidth="1"/>
    <col min="10813" max="10813" width="10.28515625" style="7" bestFit="1" customWidth="1"/>
    <col min="10814" max="10814" width="8.5703125" style="7" bestFit="1" customWidth="1"/>
    <col min="10815" max="10815" width="12" style="7" bestFit="1" customWidth="1"/>
    <col min="10816" max="10819" width="8.5703125" style="7" bestFit="1" customWidth="1"/>
    <col min="10820" max="10820" width="7.85546875" style="7" bestFit="1" customWidth="1"/>
    <col min="10821" max="10821" width="10.28515625" style="7" bestFit="1" customWidth="1"/>
    <col min="10822" max="10823" width="8.5703125" style="7" bestFit="1" customWidth="1"/>
    <col min="10824" max="10825" width="10.28515625" style="7" bestFit="1" customWidth="1"/>
    <col min="10826" max="10826" width="10.28515625" style="7" customWidth="1"/>
    <col min="10827" max="10827" width="8.5703125" style="7" bestFit="1" customWidth="1"/>
    <col min="10828" max="10828" width="10.28515625" style="7" bestFit="1" customWidth="1"/>
    <col min="10829" max="11008" width="13.140625" style="7"/>
    <col min="11009" max="11009" width="35.42578125" style="7" customWidth="1"/>
    <col min="11010" max="11010" width="10.28515625" style="7" bestFit="1" customWidth="1"/>
    <col min="11011" max="11011" width="8.5703125" style="7" bestFit="1" customWidth="1"/>
    <col min="11012" max="11012" width="12" style="7" bestFit="1" customWidth="1"/>
    <col min="11013" max="11016" width="8.5703125" style="7" bestFit="1" customWidth="1"/>
    <col min="11017" max="11017" width="7.85546875" style="7" bestFit="1" customWidth="1"/>
    <col min="11018" max="11018" width="10.28515625" style="7" bestFit="1" customWidth="1"/>
    <col min="11019" max="11020" width="8.5703125" style="7" bestFit="1" customWidth="1"/>
    <col min="11021" max="11022" width="10.28515625" style="7" bestFit="1" customWidth="1"/>
    <col min="11023" max="11023" width="10.28515625" style="7" customWidth="1"/>
    <col min="11024" max="11024" width="8.5703125" style="7" bestFit="1" customWidth="1"/>
    <col min="11025" max="11026" width="8.5703125" style="7" customWidth="1"/>
    <col min="11027" max="11027" width="10.28515625" style="7" bestFit="1" customWidth="1"/>
    <col min="11028" max="11028" width="19.5703125" style="7" customWidth="1"/>
    <col min="11029" max="11032" width="11.5703125" style="7" customWidth="1"/>
    <col min="11033" max="11033" width="10.28515625" style="7" bestFit="1" customWidth="1"/>
    <col min="11034" max="11034" width="8.5703125" style="7" bestFit="1" customWidth="1"/>
    <col min="11035" max="11035" width="12" style="7" bestFit="1" customWidth="1"/>
    <col min="11036" max="11039" width="8.5703125" style="7" bestFit="1" customWidth="1"/>
    <col min="11040" max="11040" width="7.85546875" style="7" bestFit="1" customWidth="1"/>
    <col min="11041" max="11041" width="10.28515625" style="7" bestFit="1" customWidth="1"/>
    <col min="11042" max="11043" width="8.5703125" style="7" bestFit="1" customWidth="1"/>
    <col min="11044" max="11045" width="10.28515625" style="7" bestFit="1" customWidth="1"/>
    <col min="11046" max="11046" width="10.28515625" style="7" customWidth="1"/>
    <col min="11047" max="11047" width="8.5703125" style="7" bestFit="1" customWidth="1"/>
    <col min="11048" max="11048" width="10.28515625" style="7" bestFit="1" customWidth="1"/>
    <col min="11049" max="11049" width="13.140625" style="7"/>
    <col min="11050" max="11050" width="33.7109375" style="7" customWidth="1"/>
    <col min="11051" max="11051" width="10.28515625" style="7" bestFit="1" customWidth="1"/>
    <col min="11052" max="11052" width="8.5703125" style="7" bestFit="1" customWidth="1"/>
    <col min="11053" max="11053" width="12" style="7" bestFit="1" customWidth="1"/>
    <col min="11054" max="11057" width="8.5703125" style="7" bestFit="1" customWidth="1"/>
    <col min="11058" max="11058" width="7.85546875" style="7" bestFit="1" customWidth="1"/>
    <col min="11059" max="11059" width="10.28515625" style="7" bestFit="1" customWidth="1"/>
    <col min="11060" max="11061" width="8.5703125" style="7" bestFit="1" customWidth="1"/>
    <col min="11062" max="11063" width="10.28515625" style="7" bestFit="1" customWidth="1"/>
    <col min="11064" max="11064" width="10.28515625" style="7" customWidth="1"/>
    <col min="11065" max="11065" width="8.5703125" style="7" bestFit="1" customWidth="1"/>
    <col min="11066" max="11066" width="10.28515625" style="7" bestFit="1" customWidth="1"/>
    <col min="11067" max="11067" width="13.140625" style="7"/>
    <col min="11068" max="11068" width="33.7109375" style="7" customWidth="1"/>
    <col min="11069" max="11069" width="10.28515625" style="7" bestFit="1" customWidth="1"/>
    <col min="11070" max="11070" width="8.5703125" style="7" bestFit="1" customWidth="1"/>
    <col min="11071" max="11071" width="12" style="7" bestFit="1" customWidth="1"/>
    <col min="11072" max="11075" width="8.5703125" style="7" bestFit="1" customWidth="1"/>
    <col min="11076" max="11076" width="7.85546875" style="7" bestFit="1" customWidth="1"/>
    <col min="11077" max="11077" width="10.28515625" style="7" bestFit="1" customWidth="1"/>
    <col min="11078" max="11079" width="8.5703125" style="7" bestFit="1" customWidth="1"/>
    <col min="11080" max="11081" width="10.28515625" style="7" bestFit="1" customWidth="1"/>
    <col min="11082" max="11082" width="10.28515625" style="7" customWidth="1"/>
    <col min="11083" max="11083" width="8.5703125" style="7" bestFit="1" customWidth="1"/>
    <col min="11084" max="11084" width="10.28515625" style="7" bestFit="1" customWidth="1"/>
    <col min="11085" max="11264" width="13.140625" style="7"/>
    <col min="11265" max="11265" width="35.42578125" style="7" customWidth="1"/>
    <col min="11266" max="11266" width="10.28515625" style="7" bestFit="1" customWidth="1"/>
    <col min="11267" max="11267" width="8.5703125" style="7" bestFit="1" customWidth="1"/>
    <col min="11268" max="11268" width="12" style="7" bestFit="1" customWidth="1"/>
    <col min="11269" max="11272" width="8.5703125" style="7" bestFit="1" customWidth="1"/>
    <col min="11273" max="11273" width="7.85546875" style="7" bestFit="1" customWidth="1"/>
    <col min="11274" max="11274" width="10.28515625" style="7" bestFit="1" customWidth="1"/>
    <col min="11275" max="11276" width="8.5703125" style="7" bestFit="1" customWidth="1"/>
    <col min="11277" max="11278" width="10.28515625" style="7" bestFit="1" customWidth="1"/>
    <col min="11279" max="11279" width="10.28515625" style="7" customWidth="1"/>
    <col min="11280" max="11280" width="8.5703125" style="7" bestFit="1" customWidth="1"/>
    <col min="11281" max="11282" width="8.5703125" style="7" customWidth="1"/>
    <col min="11283" max="11283" width="10.28515625" style="7" bestFit="1" customWidth="1"/>
    <col min="11284" max="11284" width="19.5703125" style="7" customWidth="1"/>
    <col min="11285" max="11288" width="11.5703125" style="7" customWidth="1"/>
    <col min="11289" max="11289" width="10.28515625" style="7" bestFit="1" customWidth="1"/>
    <col min="11290" max="11290" width="8.5703125" style="7" bestFit="1" customWidth="1"/>
    <col min="11291" max="11291" width="12" style="7" bestFit="1" customWidth="1"/>
    <col min="11292" max="11295" width="8.5703125" style="7" bestFit="1" customWidth="1"/>
    <col min="11296" max="11296" width="7.85546875" style="7" bestFit="1" customWidth="1"/>
    <col min="11297" max="11297" width="10.28515625" style="7" bestFit="1" customWidth="1"/>
    <col min="11298" max="11299" width="8.5703125" style="7" bestFit="1" customWidth="1"/>
    <col min="11300" max="11301" width="10.28515625" style="7" bestFit="1" customWidth="1"/>
    <col min="11302" max="11302" width="10.28515625" style="7" customWidth="1"/>
    <col min="11303" max="11303" width="8.5703125" style="7" bestFit="1" customWidth="1"/>
    <col min="11304" max="11304" width="10.28515625" style="7" bestFit="1" customWidth="1"/>
    <col min="11305" max="11305" width="13.140625" style="7"/>
    <col min="11306" max="11306" width="33.7109375" style="7" customWidth="1"/>
    <col min="11307" max="11307" width="10.28515625" style="7" bestFit="1" customWidth="1"/>
    <col min="11308" max="11308" width="8.5703125" style="7" bestFit="1" customWidth="1"/>
    <col min="11309" max="11309" width="12" style="7" bestFit="1" customWidth="1"/>
    <col min="11310" max="11313" width="8.5703125" style="7" bestFit="1" customWidth="1"/>
    <col min="11314" max="11314" width="7.85546875" style="7" bestFit="1" customWidth="1"/>
    <col min="11315" max="11315" width="10.28515625" style="7" bestFit="1" customWidth="1"/>
    <col min="11316" max="11317" width="8.5703125" style="7" bestFit="1" customWidth="1"/>
    <col min="11318" max="11319" width="10.28515625" style="7" bestFit="1" customWidth="1"/>
    <col min="11320" max="11320" width="10.28515625" style="7" customWidth="1"/>
    <col min="11321" max="11321" width="8.5703125" style="7" bestFit="1" customWidth="1"/>
    <col min="11322" max="11322" width="10.28515625" style="7" bestFit="1" customWidth="1"/>
    <col min="11323" max="11323" width="13.140625" style="7"/>
    <col min="11324" max="11324" width="33.7109375" style="7" customWidth="1"/>
    <col min="11325" max="11325" width="10.28515625" style="7" bestFit="1" customWidth="1"/>
    <col min="11326" max="11326" width="8.5703125" style="7" bestFit="1" customWidth="1"/>
    <col min="11327" max="11327" width="12" style="7" bestFit="1" customWidth="1"/>
    <col min="11328" max="11331" width="8.5703125" style="7" bestFit="1" customWidth="1"/>
    <col min="11332" max="11332" width="7.85546875" style="7" bestFit="1" customWidth="1"/>
    <col min="11333" max="11333" width="10.28515625" style="7" bestFit="1" customWidth="1"/>
    <col min="11334" max="11335" width="8.5703125" style="7" bestFit="1" customWidth="1"/>
    <col min="11336" max="11337" width="10.28515625" style="7" bestFit="1" customWidth="1"/>
    <col min="11338" max="11338" width="10.28515625" style="7" customWidth="1"/>
    <col min="11339" max="11339" width="8.5703125" style="7" bestFit="1" customWidth="1"/>
    <col min="11340" max="11340" width="10.28515625" style="7" bestFit="1" customWidth="1"/>
    <col min="11341" max="11520" width="13.140625" style="7"/>
    <col min="11521" max="11521" width="35.42578125" style="7" customWidth="1"/>
    <col min="11522" max="11522" width="10.28515625" style="7" bestFit="1" customWidth="1"/>
    <col min="11523" max="11523" width="8.5703125" style="7" bestFit="1" customWidth="1"/>
    <col min="11524" max="11524" width="12" style="7" bestFit="1" customWidth="1"/>
    <col min="11525" max="11528" width="8.5703125" style="7" bestFit="1" customWidth="1"/>
    <col min="11529" max="11529" width="7.85546875" style="7" bestFit="1" customWidth="1"/>
    <col min="11530" max="11530" width="10.28515625" style="7" bestFit="1" customWidth="1"/>
    <col min="11531" max="11532" width="8.5703125" style="7" bestFit="1" customWidth="1"/>
    <col min="11533" max="11534" width="10.28515625" style="7" bestFit="1" customWidth="1"/>
    <col min="11535" max="11535" width="10.28515625" style="7" customWidth="1"/>
    <col min="11536" max="11536" width="8.5703125" style="7" bestFit="1" customWidth="1"/>
    <col min="11537" max="11538" width="8.5703125" style="7" customWidth="1"/>
    <col min="11539" max="11539" width="10.28515625" style="7" bestFit="1" customWidth="1"/>
    <col min="11540" max="11540" width="19.5703125" style="7" customWidth="1"/>
    <col min="11541" max="11544" width="11.5703125" style="7" customWidth="1"/>
    <col min="11545" max="11545" width="10.28515625" style="7" bestFit="1" customWidth="1"/>
    <col min="11546" max="11546" width="8.5703125" style="7" bestFit="1" customWidth="1"/>
    <col min="11547" max="11547" width="12" style="7" bestFit="1" customWidth="1"/>
    <col min="11548" max="11551" width="8.5703125" style="7" bestFit="1" customWidth="1"/>
    <col min="11552" max="11552" width="7.85546875" style="7" bestFit="1" customWidth="1"/>
    <col min="11553" max="11553" width="10.28515625" style="7" bestFit="1" customWidth="1"/>
    <col min="11554" max="11555" width="8.5703125" style="7" bestFit="1" customWidth="1"/>
    <col min="11556" max="11557" width="10.28515625" style="7" bestFit="1" customWidth="1"/>
    <col min="11558" max="11558" width="10.28515625" style="7" customWidth="1"/>
    <col min="11559" max="11559" width="8.5703125" style="7" bestFit="1" customWidth="1"/>
    <col min="11560" max="11560" width="10.28515625" style="7" bestFit="1" customWidth="1"/>
    <col min="11561" max="11561" width="13.140625" style="7"/>
    <col min="11562" max="11562" width="33.7109375" style="7" customWidth="1"/>
    <col min="11563" max="11563" width="10.28515625" style="7" bestFit="1" customWidth="1"/>
    <col min="11564" max="11564" width="8.5703125" style="7" bestFit="1" customWidth="1"/>
    <col min="11565" max="11565" width="12" style="7" bestFit="1" customWidth="1"/>
    <col min="11566" max="11569" width="8.5703125" style="7" bestFit="1" customWidth="1"/>
    <col min="11570" max="11570" width="7.85546875" style="7" bestFit="1" customWidth="1"/>
    <col min="11571" max="11571" width="10.28515625" style="7" bestFit="1" customWidth="1"/>
    <col min="11572" max="11573" width="8.5703125" style="7" bestFit="1" customWidth="1"/>
    <col min="11574" max="11575" width="10.28515625" style="7" bestFit="1" customWidth="1"/>
    <col min="11576" max="11576" width="10.28515625" style="7" customWidth="1"/>
    <col min="11577" max="11577" width="8.5703125" style="7" bestFit="1" customWidth="1"/>
    <col min="11578" max="11578" width="10.28515625" style="7" bestFit="1" customWidth="1"/>
    <col min="11579" max="11579" width="13.140625" style="7"/>
    <col min="11580" max="11580" width="33.7109375" style="7" customWidth="1"/>
    <col min="11581" max="11581" width="10.28515625" style="7" bestFit="1" customWidth="1"/>
    <col min="11582" max="11582" width="8.5703125" style="7" bestFit="1" customWidth="1"/>
    <col min="11583" max="11583" width="12" style="7" bestFit="1" customWidth="1"/>
    <col min="11584" max="11587" width="8.5703125" style="7" bestFit="1" customWidth="1"/>
    <col min="11588" max="11588" width="7.85546875" style="7" bestFit="1" customWidth="1"/>
    <col min="11589" max="11589" width="10.28515625" style="7" bestFit="1" customWidth="1"/>
    <col min="11590" max="11591" width="8.5703125" style="7" bestFit="1" customWidth="1"/>
    <col min="11592" max="11593" width="10.28515625" style="7" bestFit="1" customWidth="1"/>
    <col min="11594" max="11594" width="10.28515625" style="7" customWidth="1"/>
    <col min="11595" max="11595" width="8.5703125" style="7" bestFit="1" customWidth="1"/>
    <col min="11596" max="11596" width="10.28515625" style="7" bestFit="1" customWidth="1"/>
    <col min="11597" max="11776" width="13.140625" style="7"/>
    <col min="11777" max="11777" width="35.42578125" style="7" customWidth="1"/>
    <col min="11778" max="11778" width="10.28515625" style="7" bestFit="1" customWidth="1"/>
    <col min="11779" max="11779" width="8.5703125" style="7" bestFit="1" customWidth="1"/>
    <col min="11780" max="11780" width="12" style="7" bestFit="1" customWidth="1"/>
    <col min="11781" max="11784" width="8.5703125" style="7" bestFit="1" customWidth="1"/>
    <col min="11785" max="11785" width="7.85546875" style="7" bestFit="1" customWidth="1"/>
    <col min="11786" max="11786" width="10.28515625" style="7" bestFit="1" customWidth="1"/>
    <col min="11787" max="11788" width="8.5703125" style="7" bestFit="1" customWidth="1"/>
    <col min="11789" max="11790" width="10.28515625" style="7" bestFit="1" customWidth="1"/>
    <col min="11791" max="11791" width="10.28515625" style="7" customWidth="1"/>
    <col min="11792" max="11792" width="8.5703125" style="7" bestFit="1" customWidth="1"/>
    <col min="11793" max="11794" width="8.5703125" style="7" customWidth="1"/>
    <col min="11795" max="11795" width="10.28515625" style="7" bestFit="1" customWidth="1"/>
    <col min="11796" max="11796" width="19.5703125" style="7" customWidth="1"/>
    <col min="11797" max="11800" width="11.5703125" style="7" customWidth="1"/>
    <col min="11801" max="11801" width="10.28515625" style="7" bestFit="1" customWidth="1"/>
    <col min="11802" max="11802" width="8.5703125" style="7" bestFit="1" customWidth="1"/>
    <col min="11803" max="11803" width="12" style="7" bestFit="1" customWidth="1"/>
    <col min="11804" max="11807" width="8.5703125" style="7" bestFit="1" customWidth="1"/>
    <col min="11808" max="11808" width="7.85546875" style="7" bestFit="1" customWidth="1"/>
    <col min="11809" max="11809" width="10.28515625" style="7" bestFit="1" customWidth="1"/>
    <col min="11810" max="11811" width="8.5703125" style="7" bestFit="1" customWidth="1"/>
    <col min="11812" max="11813" width="10.28515625" style="7" bestFit="1" customWidth="1"/>
    <col min="11814" max="11814" width="10.28515625" style="7" customWidth="1"/>
    <col min="11815" max="11815" width="8.5703125" style="7" bestFit="1" customWidth="1"/>
    <col min="11816" max="11816" width="10.28515625" style="7" bestFit="1" customWidth="1"/>
    <col min="11817" max="11817" width="13.140625" style="7"/>
    <col min="11818" max="11818" width="33.7109375" style="7" customWidth="1"/>
    <col min="11819" max="11819" width="10.28515625" style="7" bestFit="1" customWidth="1"/>
    <col min="11820" max="11820" width="8.5703125" style="7" bestFit="1" customWidth="1"/>
    <col min="11821" max="11821" width="12" style="7" bestFit="1" customWidth="1"/>
    <col min="11822" max="11825" width="8.5703125" style="7" bestFit="1" customWidth="1"/>
    <col min="11826" max="11826" width="7.85546875" style="7" bestFit="1" customWidth="1"/>
    <col min="11827" max="11827" width="10.28515625" style="7" bestFit="1" customWidth="1"/>
    <col min="11828" max="11829" width="8.5703125" style="7" bestFit="1" customWidth="1"/>
    <col min="11830" max="11831" width="10.28515625" style="7" bestFit="1" customWidth="1"/>
    <col min="11832" max="11832" width="10.28515625" style="7" customWidth="1"/>
    <col min="11833" max="11833" width="8.5703125" style="7" bestFit="1" customWidth="1"/>
    <col min="11834" max="11834" width="10.28515625" style="7" bestFit="1" customWidth="1"/>
    <col min="11835" max="11835" width="13.140625" style="7"/>
    <col min="11836" max="11836" width="33.7109375" style="7" customWidth="1"/>
    <col min="11837" max="11837" width="10.28515625" style="7" bestFit="1" customWidth="1"/>
    <col min="11838" max="11838" width="8.5703125" style="7" bestFit="1" customWidth="1"/>
    <col min="11839" max="11839" width="12" style="7" bestFit="1" customWidth="1"/>
    <col min="11840" max="11843" width="8.5703125" style="7" bestFit="1" customWidth="1"/>
    <col min="11844" max="11844" width="7.85546875" style="7" bestFit="1" customWidth="1"/>
    <col min="11845" max="11845" width="10.28515625" style="7" bestFit="1" customWidth="1"/>
    <col min="11846" max="11847" width="8.5703125" style="7" bestFit="1" customWidth="1"/>
    <col min="11848" max="11849" width="10.28515625" style="7" bestFit="1" customWidth="1"/>
    <col min="11850" max="11850" width="10.28515625" style="7" customWidth="1"/>
    <col min="11851" max="11851" width="8.5703125" style="7" bestFit="1" customWidth="1"/>
    <col min="11852" max="11852" width="10.28515625" style="7" bestFit="1" customWidth="1"/>
    <col min="11853" max="12032" width="13.140625" style="7"/>
    <col min="12033" max="12033" width="35.42578125" style="7" customWidth="1"/>
    <col min="12034" max="12034" width="10.28515625" style="7" bestFit="1" customWidth="1"/>
    <col min="12035" max="12035" width="8.5703125" style="7" bestFit="1" customWidth="1"/>
    <col min="12036" max="12036" width="12" style="7" bestFit="1" customWidth="1"/>
    <col min="12037" max="12040" width="8.5703125" style="7" bestFit="1" customWidth="1"/>
    <col min="12041" max="12041" width="7.85546875" style="7" bestFit="1" customWidth="1"/>
    <col min="12042" max="12042" width="10.28515625" style="7" bestFit="1" customWidth="1"/>
    <col min="12043" max="12044" width="8.5703125" style="7" bestFit="1" customWidth="1"/>
    <col min="12045" max="12046" width="10.28515625" style="7" bestFit="1" customWidth="1"/>
    <col min="12047" max="12047" width="10.28515625" style="7" customWidth="1"/>
    <col min="12048" max="12048" width="8.5703125" style="7" bestFit="1" customWidth="1"/>
    <col min="12049" max="12050" width="8.5703125" style="7" customWidth="1"/>
    <col min="12051" max="12051" width="10.28515625" style="7" bestFit="1" customWidth="1"/>
    <col min="12052" max="12052" width="19.5703125" style="7" customWidth="1"/>
    <col min="12053" max="12056" width="11.5703125" style="7" customWidth="1"/>
    <col min="12057" max="12057" width="10.28515625" style="7" bestFit="1" customWidth="1"/>
    <col min="12058" max="12058" width="8.5703125" style="7" bestFit="1" customWidth="1"/>
    <col min="12059" max="12059" width="12" style="7" bestFit="1" customWidth="1"/>
    <col min="12060" max="12063" width="8.5703125" style="7" bestFit="1" customWidth="1"/>
    <col min="12064" max="12064" width="7.85546875" style="7" bestFit="1" customWidth="1"/>
    <col min="12065" max="12065" width="10.28515625" style="7" bestFit="1" customWidth="1"/>
    <col min="12066" max="12067" width="8.5703125" style="7" bestFit="1" customWidth="1"/>
    <col min="12068" max="12069" width="10.28515625" style="7" bestFit="1" customWidth="1"/>
    <col min="12070" max="12070" width="10.28515625" style="7" customWidth="1"/>
    <col min="12071" max="12071" width="8.5703125" style="7" bestFit="1" customWidth="1"/>
    <col min="12072" max="12072" width="10.28515625" style="7" bestFit="1" customWidth="1"/>
    <col min="12073" max="12073" width="13.140625" style="7"/>
    <col min="12074" max="12074" width="33.7109375" style="7" customWidth="1"/>
    <col min="12075" max="12075" width="10.28515625" style="7" bestFit="1" customWidth="1"/>
    <col min="12076" max="12076" width="8.5703125" style="7" bestFit="1" customWidth="1"/>
    <col min="12077" max="12077" width="12" style="7" bestFit="1" customWidth="1"/>
    <col min="12078" max="12081" width="8.5703125" style="7" bestFit="1" customWidth="1"/>
    <col min="12082" max="12082" width="7.85546875" style="7" bestFit="1" customWidth="1"/>
    <col min="12083" max="12083" width="10.28515625" style="7" bestFit="1" customWidth="1"/>
    <col min="12084" max="12085" width="8.5703125" style="7" bestFit="1" customWidth="1"/>
    <col min="12086" max="12087" width="10.28515625" style="7" bestFit="1" customWidth="1"/>
    <col min="12088" max="12088" width="10.28515625" style="7" customWidth="1"/>
    <col min="12089" max="12089" width="8.5703125" style="7" bestFit="1" customWidth="1"/>
    <col min="12090" max="12090" width="10.28515625" style="7" bestFit="1" customWidth="1"/>
    <col min="12091" max="12091" width="13.140625" style="7"/>
    <col min="12092" max="12092" width="33.7109375" style="7" customWidth="1"/>
    <col min="12093" max="12093" width="10.28515625" style="7" bestFit="1" customWidth="1"/>
    <col min="12094" max="12094" width="8.5703125" style="7" bestFit="1" customWidth="1"/>
    <col min="12095" max="12095" width="12" style="7" bestFit="1" customWidth="1"/>
    <col min="12096" max="12099" width="8.5703125" style="7" bestFit="1" customWidth="1"/>
    <col min="12100" max="12100" width="7.85546875" style="7" bestFit="1" customWidth="1"/>
    <col min="12101" max="12101" width="10.28515625" style="7" bestFit="1" customWidth="1"/>
    <col min="12102" max="12103" width="8.5703125" style="7" bestFit="1" customWidth="1"/>
    <col min="12104" max="12105" width="10.28515625" style="7" bestFit="1" customWidth="1"/>
    <col min="12106" max="12106" width="10.28515625" style="7" customWidth="1"/>
    <col min="12107" max="12107" width="8.5703125" style="7" bestFit="1" customWidth="1"/>
    <col min="12108" max="12108" width="10.28515625" style="7" bestFit="1" customWidth="1"/>
    <col min="12109" max="12288" width="13.140625" style="7"/>
    <col min="12289" max="12289" width="35.42578125" style="7" customWidth="1"/>
    <col min="12290" max="12290" width="10.28515625" style="7" bestFit="1" customWidth="1"/>
    <col min="12291" max="12291" width="8.5703125" style="7" bestFit="1" customWidth="1"/>
    <col min="12292" max="12292" width="12" style="7" bestFit="1" customWidth="1"/>
    <col min="12293" max="12296" width="8.5703125" style="7" bestFit="1" customWidth="1"/>
    <col min="12297" max="12297" width="7.85546875" style="7" bestFit="1" customWidth="1"/>
    <col min="12298" max="12298" width="10.28515625" style="7" bestFit="1" customWidth="1"/>
    <col min="12299" max="12300" width="8.5703125" style="7" bestFit="1" customWidth="1"/>
    <col min="12301" max="12302" width="10.28515625" style="7" bestFit="1" customWidth="1"/>
    <col min="12303" max="12303" width="10.28515625" style="7" customWidth="1"/>
    <col min="12304" max="12304" width="8.5703125" style="7" bestFit="1" customWidth="1"/>
    <col min="12305" max="12306" width="8.5703125" style="7" customWidth="1"/>
    <col min="12307" max="12307" width="10.28515625" style="7" bestFit="1" customWidth="1"/>
    <col min="12308" max="12308" width="19.5703125" style="7" customWidth="1"/>
    <col min="12309" max="12312" width="11.5703125" style="7" customWidth="1"/>
    <col min="12313" max="12313" width="10.28515625" style="7" bestFit="1" customWidth="1"/>
    <col min="12314" max="12314" width="8.5703125" style="7" bestFit="1" customWidth="1"/>
    <col min="12315" max="12315" width="12" style="7" bestFit="1" customWidth="1"/>
    <col min="12316" max="12319" width="8.5703125" style="7" bestFit="1" customWidth="1"/>
    <col min="12320" max="12320" width="7.85546875" style="7" bestFit="1" customWidth="1"/>
    <col min="12321" max="12321" width="10.28515625" style="7" bestFit="1" customWidth="1"/>
    <col min="12322" max="12323" width="8.5703125" style="7" bestFit="1" customWidth="1"/>
    <col min="12324" max="12325" width="10.28515625" style="7" bestFit="1" customWidth="1"/>
    <col min="12326" max="12326" width="10.28515625" style="7" customWidth="1"/>
    <col min="12327" max="12327" width="8.5703125" style="7" bestFit="1" customWidth="1"/>
    <col min="12328" max="12328" width="10.28515625" style="7" bestFit="1" customWidth="1"/>
    <col min="12329" max="12329" width="13.140625" style="7"/>
    <col min="12330" max="12330" width="33.7109375" style="7" customWidth="1"/>
    <col min="12331" max="12331" width="10.28515625" style="7" bestFit="1" customWidth="1"/>
    <col min="12332" max="12332" width="8.5703125" style="7" bestFit="1" customWidth="1"/>
    <col min="12333" max="12333" width="12" style="7" bestFit="1" customWidth="1"/>
    <col min="12334" max="12337" width="8.5703125" style="7" bestFit="1" customWidth="1"/>
    <col min="12338" max="12338" width="7.85546875" style="7" bestFit="1" customWidth="1"/>
    <col min="12339" max="12339" width="10.28515625" style="7" bestFit="1" customWidth="1"/>
    <col min="12340" max="12341" width="8.5703125" style="7" bestFit="1" customWidth="1"/>
    <col min="12342" max="12343" width="10.28515625" style="7" bestFit="1" customWidth="1"/>
    <col min="12344" max="12344" width="10.28515625" style="7" customWidth="1"/>
    <col min="12345" max="12345" width="8.5703125" style="7" bestFit="1" customWidth="1"/>
    <col min="12346" max="12346" width="10.28515625" style="7" bestFit="1" customWidth="1"/>
    <col min="12347" max="12347" width="13.140625" style="7"/>
    <col min="12348" max="12348" width="33.7109375" style="7" customWidth="1"/>
    <col min="12349" max="12349" width="10.28515625" style="7" bestFit="1" customWidth="1"/>
    <col min="12350" max="12350" width="8.5703125" style="7" bestFit="1" customWidth="1"/>
    <col min="12351" max="12351" width="12" style="7" bestFit="1" customWidth="1"/>
    <col min="12352" max="12355" width="8.5703125" style="7" bestFit="1" customWidth="1"/>
    <col min="12356" max="12356" width="7.85546875" style="7" bestFit="1" customWidth="1"/>
    <col min="12357" max="12357" width="10.28515625" style="7" bestFit="1" customWidth="1"/>
    <col min="12358" max="12359" width="8.5703125" style="7" bestFit="1" customWidth="1"/>
    <col min="12360" max="12361" width="10.28515625" style="7" bestFit="1" customWidth="1"/>
    <col min="12362" max="12362" width="10.28515625" style="7" customWidth="1"/>
    <col min="12363" max="12363" width="8.5703125" style="7" bestFit="1" customWidth="1"/>
    <col min="12364" max="12364" width="10.28515625" style="7" bestFit="1" customWidth="1"/>
    <col min="12365" max="12544" width="13.140625" style="7"/>
    <col min="12545" max="12545" width="35.42578125" style="7" customWidth="1"/>
    <col min="12546" max="12546" width="10.28515625" style="7" bestFit="1" customWidth="1"/>
    <col min="12547" max="12547" width="8.5703125" style="7" bestFit="1" customWidth="1"/>
    <col min="12548" max="12548" width="12" style="7" bestFit="1" customWidth="1"/>
    <col min="12549" max="12552" width="8.5703125" style="7" bestFit="1" customWidth="1"/>
    <col min="12553" max="12553" width="7.85546875" style="7" bestFit="1" customWidth="1"/>
    <col min="12554" max="12554" width="10.28515625" style="7" bestFit="1" customWidth="1"/>
    <col min="12555" max="12556" width="8.5703125" style="7" bestFit="1" customWidth="1"/>
    <col min="12557" max="12558" width="10.28515625" style="7" bestFit="1" customWidth="1"/>
    <col min="12559" max="12559" width="10.28515625" style="7" customWidth="1"/>
    <col min="12560" max="12560" width="8.5703125" style="7" bestFit="1" customWidth="1"/>
    <col min="12561" max="12562" width="8.5703125" style="7" customWidth="1"/>
    <col min="12563" max="12563" width="10.28515625" style="7" bestFit="1" customWidth="1"/>
    <col min="12564" max="12564" width="19.5703125" style="7" customWidth="1"/>
    <col min="12565" max="12568" width="11.5703125" style="7" customWidth="1"/>
    <col min="12569" max="12569" width="10.28515625" style="7" bestFit="1" customWidth="1"/>
    <col min="12570" max="12570" width="8.5703125" style="7" bestFit="1" customWidth="1"/>
    <col min="12571" max="12571" width="12" style="7" bestFit="1" customWidth="1"/>
    <col min="12572" max="12575" width="8.5703125" style="7" bestFit="1" customWidth="1"/>
    <col min="12576" max="12576" width="7.85546875" style="7" bestFit="1" customWidth="1"/>
    <col min="12577" max="12577" width="10.28515625" style="7" bestFit="1" customWidth="1"/>
    <col min="12578" max="12579" width="8.5703125" style="7" bestFit="1" customWidth="1"/>
    <col min="12580" max="12581" width="10.28515625" style="7" bestFit="1" customWidth="1"/>
    <col min="12582" max="12582" width="10.28515625" style="7" customWidth="1"/>
    <col min="12583" max="12583" width="8.5703125" style="7" bestFit="1" customWidth="1"/>
    <col min="12584" max="12584" width="10.28515625" style="7" bestFit="1" customWidth="1"/>
    <col min="12585" max="12585" width="13.140625" style="7"/>
    <col min="12586" max="12586" width="33.7109375" style="7" customWidth="1"/>
    <col min="12587" max="12587" width="10.28515625" style="7" bestFit="1" customWidth="1"/>
    <col min="12588" max="12588" width="8.5703125" style="7" bestFit="1" customWidth="1"/>
    <col min="12589" max="12589" width="12" style="7" bestFit="1" customWidth="1"/>
    <col min="12590" max="12593" width="8.5703125" style="7" bestFit="1" customWidth="1"/>
    <col min="12594" max="12594" width="7.85546875" style="7" bestFit="1" customWidth="1"/>
    <col min="12595" max="12595" width="10.28515625" style="7" bestFit="1" customWidth="1"/>
    <col min="12596" max="12597" width="8.5703125" style="7" bestFit="1" customWidth="1"/>
    <col min="12598" max="12599" width="10.28515625" style="7" bestFit="1" customWidth="1"/>
    <col min="12600" max="12600" width="10.28515625" style="7" customWidth="1"/>
    <col min="12601" max="12601" width="8.5703125" style="7" bestFit="1" customWidth="1"/>
    <col min="12602" max="12602" width="10.28515625" style="7" bestFit="1" customWidth="1"/>
    <col min="12603" max="12603" width="13.140625" style="7"/>
    <col min="12604" max="12604" width="33.7109375" style="7" customWidth="1"/>
    <col min="12605" max="12605" width="10.28515625" style="7" bestFit="1" customWidth="1"/>
    <col min="12606" max="12606" width="8.5703125" style="7" bestFit="1" customWidth="1"/>
    <col min="12607" max="12607" width="12" style="7" bestFit="1" customWidth="1"/>
    <col min="12608" max="12611" width="8.5703125" style="7" bestFit="1" customWidth="1"/>
    <col min="12612" max="12612" width="7.85546875" style="7" bestFit="1" customWidth="1"/>
    <col min="12613" max="12613" width="10.28515625" style="7" bestFit="1" customWidth="1"/>
    <col min="12614" max="12615" width="8.5703125" style="7" bestFit="1" customWidth="1"/>
    <col min="12616" max="12617" width="10.28515625" style="7" bestFit="1" customWidth="1"/>
    <col min="12618" max="12618" width="10.28515625" style="7" customWidth="1"/>
    <col min="12619" max="12619" width="8.5703125" style="7" bestFit="1" customWidth="1"/>
    <col min="12620" max="12620" width="10.28515625" style="7" bestFit="1" customWidth="1"/>
    <col min="12621" max="12800" width="13.140625" style="7"/>
    <col min="12801" max="12801" width="35.42578125" style="7" customWidth="1"/>
    <col min="12802" max="12802" width="10.28515625" style="7" bestFit="1" customWidth="1"/>
    <col min="12803" max="12803" width="8.5703125" style="7" bestFit="1" customWidth="1"/>
    <col min="12804" max="12804" width="12" style="7" bestFit="1" customWidth="1"/>
    <col min="12805" max="12808" width="8.5703125" style="7" bestFit="1" customWidth="1"/>
    <col min="12809" max="12809" width="7.85546875" style="7" bestFit="1" customWidth="1"/>
    <col min="12810" max="12810" width="10.28515625" style="7" bestFit="1" customWidth="1"/>
    <col min="12811" max="12812" width="8.5703125" style="7" bestFit="1" customWidth="1"/>
    <col min="12813" max="12814" width="10.28515625" style="7" bestFit="1" customWidth="1"/>
    <col min="12815" max="12815" width="10.28515625" style="7" customWidth="1"/>
    <col min="12816" max="12816" width="8.5703125" style="7" bestFit="1" customWidth="1"/>
    <col min="12817" max="12818" width="8.5703125" style="7" customWidth="1"/>
    <col min="12819" max="12819" width="10.28515625" style="7" bestFit="1" customWidth="1"/>
    <col min="12820" max="12820" width="19.5703125" style="7" customWidth="1"/>
    <col min="12821" max="12824" width="11.5703125" style="7" customWidth="1"/>
    <col min="12825" max="12825" width="10.28515625" style="7" bestFit="1" customWidth="1"/>
    <col min="12826" max="12826" width="8.5703125" style="7" bestFit="1" customWidth="1"/>
    <col min="12827" max="12827" width="12" style="7" bestFit="1" customWidth="1"/>
    <col min="12828" max="12831" width="8.5703125" style="7" bestFit="1" customWidth="1"/>
    <col min="12832" max="12832" width="7.85546875" style="7" bestFit="1" customWidth="1"/>
    <col min="12833" max="12833" width="10.28515625" style="7" bestFit="1" customWidth="1"/>
    <col min="12834" max="12835" width="8.5703125" style="7" bestFit="1" customWidth="1"/>
    <col min="12836" max="12837" width="10.28515625" style="7" bestFit="1" customWidth="1"/>
    <col min="12838" max="12838" width="10.28515625" style="7" customWidth="1"/>
    <col min="12839" max="12839" width="8.5703125" style="7" bestFit="1" customWidth="1"/>
    <col min="12840" max="12840" width="10.28515625" style="7" bestFit="1" customWidth="1"/>
    <col min="12841" max="12841" width="13.140625" style="7"/>
    <col min="12842" max="12842" width="33.7109375" style="7" customWidth="1"/>
    <col min="12843" max="12843" width="10.28515625" style="7" bestFit="1" customWidth="1"/>
    <col min="12844" max="12844" width="8.5703125" style="7" bestFit="1" customWidth="1"/>
    <col min="12845" max="12845" width="12" style="7" bestFit="1" customWidth="1"/>
    <col min="12846" max="12849" width="8.5703125" style="7" bestFit="1" customWidth="1"/>
    <col min="12850" max="12850" width="7.85546875" style="7" bestFit="1" customWidth="1"/>
    <col min="12851" max="12851" width="10.28515625" style="7" bestFit="1" customWidth="1"/>
    <col min="12852" max="12853" width="8.5703125" style="7" bestFit="1" customWidth="1"/>
    <col min="12854" max="12855" width="10.28515625" style="7" bestFit="1" customWidth="1"/>
    <col min="12856" max="12856" width="10.28515625" style="7" customWidth="1"/>
    <col min="12857" max="12857" width="8.5703125" style="7" bestFit="1" customWidth="1"/>
    <col min="12858" max="12858" width="10.28515625" style="7" bestFit="1" customWidth="1"/>
    <col min="12859" max="12859" width="13.140625" style="7"/>
    <col min="12860" max="12860" width="33.7109375" style="7" customWidth="1"/>
    <col min="12861" max="12861" width="10.28515625" style="7" bestFit="1" customWidth="1"/>
    <col min="12862" max="12862" width="8.5703125" style="7" bestFit="1" customWidth="1"/>
    <col min="12863" max="12863" width="12" style="7" bestFit="1" customWidth="1"/>
    <col min="12864" max="12867" width="8.5703125" style="7" bestFit="1" customWidth="1"/>
    <col min="12868" max="12868" width="7.85546875" style="7" bestFit="1" customWidth="1"/>
    <col min="12869" max="12869" width="10.28515625" style="7" bestFit="1" customWidth="1"/>
    <col min="12870" max="12871" width="8.5703125" style="7" bestFit="1" customWidth="1"/>
    <col min="12872" max="12873" width="10.28515625" style="7" bestFit="1" customWidth="1"/>
    <col min="12874" max="12874" width="10.28515625" style="7" customWidth="1"/>
    <col min="12875" max="12875" width="8.5703125" style="7" bestFit="1" customWidth="1"/>
    <col min="12876" max="12876" width="10.28515625" style="7" bestFit="1" customWidth="1"/>
    <col min="12877" max="13056" width="13.140625" style="7"/>
    <col min="13057" max="13057" width="35.42578125" style="7" customWidth="1"/>
    <col min="13058" max="13058" width="10.28515625" style="7" bestFit="1" customWidth="1"/>
    <col min="13059" max="13059" width="8.5703125" style="7" bestFit="1" customWidth="1"/>
    <col min="13060" max="13060" width="12" style="7" bestFit="1" customWidth="1"/>
    <col min="13061" max="13064" width="8.5703125" style="7" bestFit="1" customWidth="1"/>
    <col min="13065" max="13065" width="7.85546875" style="7" bestFit="1" customWidth="1"/>
    <col min="13066" max="13066" width="10.28515625" style="7" bestFit="1" customWidth="1"/>
    <col min="13067" max="13068" width="8.5703125" style="7" bestFit="1" customWidth="1"/>
    <col min="13069" max="13070" width="10.28515625" style="7" bestFit="1" customWidth="1"/>
    <col min="13071" max="13071" width="10.28515625" style="7" customWidth="1"/>
    <col min="13072" max="13072" width="8.5703125" style="7" bestFit="1" customWidth="1"/>
    <col min="13073" max="13074" width="8.5703125" style="7" customWidth="1"/>
    <col min="13075" max="13075" width="10.28515625" style="7" bestFit="1" customWidth="1"/>
    <col min="13076" max="13076" width="19.5703125" style="7" customWidth="1"/>
    <col min="13077" max="13080" width="11.5703125" style="7" customWidth="1"/>
    <col min="13081" max="13081" width="10.28515625" style="7" bestFit="1" customWidth="1"/>
    <col min="13082" max="13082" width="8.5703125" style="7" bestFit="1" customWidth="1"/>
    <col min="13083" max="13083" width="12" style="7" bestFit="1" customWidth="1"/>
    <col min="13084" max="13087" width="8.5703125" style="7" bestFit="1" customWidth="1"/>
    <col min="13088" max="13088" width="7.85546875" style="7" bestFit="1" customWidth="1"/>
    <col min="13089" max="13089" width="10.28515625" style="7" bestFit="1" customWidth="1"/>
    <col min="13090" max="13091" width="8.5703125" style="7" bestFit="1" customWidth="1"/>
    <col min="13092" max="13093" width="10.28515625" style="7" bestFit="1" customWidth="1"/>
    <col min="13094" max="13094" width="10.28515625" style="7" customWidth="1"/>
    <col min="13095" max="13095" width="8.5703125" style="7" bestFit="1" customWidth="1"/>
    <col min="13096" max="13096" width="10.28515625" style="7" bestFit="1" customWidth="1"/>
    <col min="13097" max="13097" width="13.140625" style="7"/>
    <col min="13098" max="13098" width="33.7109375" style="7" customWidth="1"/>
    <col min="13099" max="13099" width="10.28515625" style="7" bestFit="1" customWidth="1"/>
    <col min="13100" max="13100" width="8.5703125" style="7" bestFit="1" customWidth="1"/>
    <col min="13101" max="13101" width="12" style="7" bestFit="1" customWidth="1"/>
    <col min="13102" max="13105" width="8.5703125" style="7" bestFit="1" customWidth="1"/>
    <col min="13106" max="13106" width="7.85546875" style="7" bestFit="1" customWidth="1"/>
    <col min="13107" max="13107" width="10.28515625" style="7" bestFit="1" customWidth="1"/>
    <col min="13108" max="13109" width="8.5703125" style="7" bestFit="1" customWidth="1"/>
    <col min="13110" max="13111" width="10.28515625" style="7" bestFit="1" customWidth="1"/>
    <col min="13112" max="13112" width="10.28515625" style="7" customWidth="1"/>
    <col min="13113" max="13113" width="8.5703125" style="7" bestFit="1" customWidth="1"/>
    <col min="13114" max="13114" width="10.28515625" style="7" bestFit="1" customWidth="1"/>
    <col min="13115" max="13115" width="13.140625" style="7"/>
    <col min="13116" max="13116" width="33.7109375" style="7" customWidth="1"/>
    <col min="13117" max="13117" width="10.28515625" style="7" bestFit="1" customWidth="1"/>
    <col min="13118" max="13118" width="8.5703125" style="7" bestFit="1" customWidth="1"/>
    <col min="13119" max="13119" width="12" style="7" bestFit="1" customWidth="1"/>
    <col min="13120" max="13123" width="8.5703125" style="7" bestFit="1" customWidth="1"/>
    <col min="13124" max="13124" width="7.85546875" style="7" bestFit="1" customWidth="1"/>
    <col min="13125" max="13125" width="10.28515625" style="7" bestFit="1" customWidth="1"/>
    <col min="13126" max="13127" width="8.5703125" style="7" bestFit="1" customWidth="1"/>
    <col min="13128" max="13129" width="10.28515625" style="7" bestFit="1" customWidth="1"/>
    <col min="13130" max="13130" width="10.28515625" style="7" customWidth="1"/>
    <col min="13131" max="13131" width="8.5703125" style="7" bestFit="1" customWidth="1"/>
    <col min="13132" max="13132" width="10.28515625" style="7" bestFit="1" customWidth="1"/>
    <col min="13133" max="13312" width="13.140625" style="7"/>
    <col min="13313" max="13313" width="35.42578125" style="7" customWidth="1"/>
    <col min="13314" max="13314" width="10.28515625" style="7" bestFit="1" customWidth="1"/>
    <col min="13315" max="13315" width="8.5703125" style="7" bestFit="1" customWidth="1"/>
    <col min="13316" max="13316" width="12" style="7" bestFit="1" customWidth="1"/>
    <col min="13317" max="13320" width="8.5703125" style="7" bestFit="1" customWidth="1"/>
    <col min="13321" max="13321" width="7.85546875" style="7" bestFit="1" customWidth="1"/>
    <col min="13322" max="13322" width="10.28515625" style="7" bestFit="1" customWidth="1"/>
    <col min="13323" max="13324" width="8.5703125" style="7" bestFit="1" customWidth="1"/>
    <col min="13325" max="13326" width="10.28515625" style="7" bestFit="1" customWidth="1"/>
    <col min="13327" max="13327" width="10.28515625" style="7" customWidth="1"/>
    <col min="13328" max="13328" width="8.5703125" style="7" bestFit="1" customWidth="1"/>
    <col min="13329" max="13330" width="8.5703125" style="7" customWidth="1"/>
    <col min="13331" max="13331" width="10.28515625" style="7" bestFit="1" customWidth="1"/>
    <col min="13332" max="13332" width="19.5703125" style="7" customWidth="1"/>
    <col min="13333" max="13336" width="11.5703125" style="7" customWidth="1"/>
    <col min="13337" max="13337" width="10.28515625" style="7" bestFit="1" customWidth="1"/>
    <col min="13338" max="13338" width="8.5703125" style="7" bestFit="1" customWidth="1"/>
    <col min="13339" max="13339" width="12" style="7" bestFit="1" customWidth="1"/>
    <col min="13340" max="13343" width="8.5703125" style="7" bestFit="1" customWidth="1"/>
    <col min="13344" max="13344" width="7.85546875" style="7" bestFit="1" customWidth="1"/>
    <col min="13345" max="13345" width="10.28515625" style="7" bestFit="1" customWidth="1"/>
    <col min="13346" max="13347" width="8.5703125" style="7" bestFit="1" customWidth="1"/>
    <col min="13348" max="13349" width="10.28515625" style="7" bestFit="1" customWidth="1"/>
    <col min="13350" max="13350" width="10.28515625" style="7" customWidth="1"/>
    <col min="13351" max="13351" width="8.5703125" style="7" bestFit="1" customWidth="1"/>
    <col min="13352" max="13352" width="10.28515625" style="7" bestFit="1" customWidth="1"/>
    <col min="13353" max="13353" width="13.140625" style="7"/>
    <col min="13354" max="13354" width="33.7109375" style="7" customWidth="1"/>
    <col min="13355" max="13355" width="10.28515625" style="7" bestFit="1" customWidth="1"/>
    <col min="13356" max="13356" width="8.5703125" style="7" bestFit="1" customWidth="1"/>
    <col min="13357" max="13357" width="12" style="7" bestFit="1" customWidth="1"/>
    <col min="13358" max="13361" width="8.5703125" style="7" bestFit="1" customWidth="1"/>
    <col min="13362" max="13362" width="7.85546875" style="7" bestFit="1" customWidth="1"/>
    <col min="13363" max="13363" width="10.28515625" style="7" bestFit="1" customWidth="1"/>
    <col min="13364" max="13365" width="8.5703125" style="7" bestFit="1" customWidth="1"/>
    <col min="13366" max="13367" width="10.28515625" style="7" bestFit="1" customWidth="1"/>
    <col min="13368" max="13368" width="10.28515625" style="7" customWidth="1"/>
    <col min="13369" max="13369" width="8.5703125" style="7" bestFit="1" customWidth="1"/>
    <col min="13370" max="13370" width="10.28515625" style="7" bestFit="1" customWidth="1"/>
    <col min="13371" max="13371" width="13.140625" style="7"/>
    <col min="13372" max="13372" width="33.7109375" style="7" customWidth="1"/>
    <col min="13373" max="13373" width="10.28515625" style="7" bestFit="1" customWidth="1"/>
    <col min="13374" max="13374" width="8.5703125" style="7" bestFit="1" customWidth="1"/>
    <col min="13375" max="13375" width="12" style="7" bestFit="1" customWidth="1"/>
    <col min="13376" max="13379" width="8.5703125" style="7" bestFit="1" customWidth="1"/>
    <col min="13380" max="13380" width="7.85546875" style="7" bestFit="1" customWidth="1"/>
    <col min="13381" max="13381" width="10.28515625" style="7" bestFit="1" customWidth="1"/>
    <col min="13382" max="13383" width="8.5703125" style="7" bestFit="1" customWidth="1"/>
    <col min="13384" max="13385" width="10.28515625" style="7" bestFit="1" customWidth="1"/>
    <col min="13386" max="13386" width="10.28515625" style="7" customWidth="1"/>
    <col min="13387" max="13387" width="8.5703125" style="7" bestFit="1" customWidth="1"/>
    <col min="13388" max="13388" width="10.28515625" style="7" bestFit="1" customWidth="1"/>
    <col min="13389" max="13568" width="13.140625" style="7"/>
    <col min="13569" max="13569" width="35.42578125" style="7" customWidth="1"/>
    <col min="13570" max="13570" width="10.28515625" style="7" bestFit="1" customWidth="1"/>
    <col min="13571" max="13571" width="8.5703125" style="7" bestFit="1" customWidth="1"/>
    <col min="13572" max="13572" width="12" style="7" bestFit="1" customWidth="1"/>
    <col min="13573" max="13576" width="8.5703125" style="7" bestFit="1" customWidth="1"/>
    <col min="13577" max="13577" width="7.85546875" style="7" bestFit="1" customWidth="1"/>
    <col min="13578" max="13578" width="10.28515625" style="7" bestFit="1" customWidth="1"/>
    <col min="13579" max="13580" width="8.5703125" style="7" bestFit="1" customWidth="1"/>
    <col min="13581" max="13582" width="10.28515625" style="7" bestFit="1" customWidth="1"/>
    <col min="13583" max="13583" width="10.28515625" style="7" customWidth="1"/>
    <col min="13584" max="13584" width="8.5703125" style="7" bestFit="1" customWidth="1"/>
    <col min="13585" max="13586" width="8.5703125" style="7" customWidth="1"/>
    <col min="13587" max="13587" width="10.28515625" style="7" bestFit="1" customWidth="1"/>
    <col min="13588" max="13588" width="19.5703125" style="7" customWidth="1"/>
    <col min="13589" max="13592" width="11.5703125" style="7" customWidth="1"/>
    <col min="13593" max="13593" width="10.28515625" style="7" bestFit="1" customWidth="1"/>
    <col min="13594" max="13594" width="8.5703125" style="7" bestFit="1" customWidth="1"/>
    <col min="13595" max="13595" width="12" style="7" bestFit="1" customWidth="1"/>
    <col min="13596" max="13599" width="8.5703125" style="7" bestFit="1" customWidth="1"/>
    <col min="13600" max="13600" width="7.85546875" style="7" bestFit="1" customWidth="1"/>
    <col min="13601" max="13601" width="10.28515625" style="7" bestFit="1" customWidth="1"/>
    <col min="13602" max="13603" width="8.5703125" style="7" bestFit="1" customWidth="1"/>
    <col min="13604" max="13605" width="10.28515625" style="7" bestFit="1" customWidth="1"/>
    <col min="13606" max="13606" width="10.28515625" style="7" customWidth="1"/>
    <col min="13607" max="13607" width="8.5703125" style="7" bestFit="1" customWidth="1"/>
    <col min="13608" max="13608" width="10.28515625" style="7" bestFit="1" customWidth="1"/>
    <col min="13609" max="13609" width="13.140625" style="7"/>
    <col min="13610" max="13610" width="33.7109375" style="7" customWidth="1"/>
    <col min="13611" max="13611" width="10.28515625" style="7" bestFit="1" customWidth="1"/>
    <col min="13612" max="13612" width="8.5703125" style="7" bestFit="1" customWidth="1"/>
    <col min="13613" max="13613" width="12" style="7" bestFit="1" customWidth="1"/>
    <col min="13614" max="13617" width="8.5703125" style="7" bestFit="1" customWidth="1"/>
    <col min="13618" max="13618" width="7.85546875" style="7" bestFit="1" customWidth="1"/>
    <col min="13619" max="13619" width="10.28515625" style="7" bestFit="1" customWidth="1"/>
    <col min="13620" max="13621" width="8.5703125" style="7" bestFit="1" customWidth="1"/>
    <col min="13622" max="13623" width="10.28515625" style="7" bestFit="1" customWidth="1"/>
    <col min="13624" max="13624" width="10.28515625" style="7" customWidth="1"/>
    <col min="13625" max="13625" width="8.5703125" style="7" bestFit="1" customWidth="1"/>
    <col min="13626" max="13626" width="10.28515625" style="7" bestFit="1" customWidth="1"/>
    <col min="13627" max="13627" width="13.140625" style="7"/>
    <col min="13628" max="13628" width="33.7109375" style="7" customWidth="1"/>
    <col min="13629" max="13629" width="10.28515625" style="7" bestFit="1" customWidth="1"/>
    <col min="13630" max="13630" width="8.5703125" style="7" bestFit="1" customWidth="1"/>
    <col min="13631" max="13631" width="12" style="7" bestFit="1" customWidth="1"/>
    <col min="13632" max="13635" width="8.5703125" style="7" bestFit="1" customWidth="1"/>
    <col min="13636" max="13636" width="7.85546875" style="7" bestFit="1" customWidth="1"/>
    <col min="13637" max="13637" width="10.28515625" style="7" bestFit="1" customWidth="1"/>
    <col min="13638" max="13639" width="8.5703125" style="7" bestFit="1" customWidth="1"/>
    <col min="13640" max="13641" width="10.28515625" style="7" bestFit="1" customWidth="1"/>
    <col min="13642" max="13642" width="10.28515625" style="7" customWidth="1"/>
    <col min="13643" max="13643" width="8.5703125" style="7" bestFit="1" customWidth="1"/>
    <col min="13644" max="13644" width="10.28515625" style="7" bestFit="1" customWidth="1"/>
    <col min="13645" max="13824" width="13.140625" style="7"/>
    <col min="13825" max="13825" width="35.42578125" style="7" customWidth="1"/>
    <col min="13826" max="13826" width="10.28515625" style="7" bestFit="1" customWidth="1"/>
    <col min="13827" max="13827" width="8.5703125" style="7" bestFit="1" customWidth="1"/>
    <col min="13828" max="13828" width="12" style="7" bestFit="1" customWidth="1"/>
    <col min="13829" max="13832" width="8.5703125" style="7" bestFit="1" customWidth="1"/>
    <col min="13833" max="13833" width="7.85546875" style="7" bestFit="1" customWidth="1"/>
    <col min="13834" max="13834" width="10.28515625" style="7" bestFit="1" customWidth="1"/>
    <col min="13835" max="13836" width="8.5703125" style="7" bestFit="1" customWidth="1"/>
    <col min="13837" max="13838" width="10.28515625" style="7" bestFit="1" customWidth="1"/>
    <col min="13839" max="13839" width="10.28515625" style="7" customWidth="1"/>
    <col min="13840" max="13840" width="8.5703125" style="7" bestFit="1" customWidth="1"/>
    <col min="13841" max="13842" width="8.5703125" style="7" customWidth="1"/>
    <col min="13843" max="13843" width="10.28515625" style="7" bestFit="1" customWidth="1"/>
    <col min="13844" max="13844" width="19.5703125" style="7" customWidth="1"/>
    <col min="13845" max="13848" width="11.5703125" style="7" customWidth="1"/>
    <col min="13849" max="13849" width="10.28515625" style="7" bestFit="1" customWidth="1"/>
    <col min="13850" max="13850" width="8.5703125" style="7" bestFit="1" customWidth="1"/>
    <col min="13851" max="13851" width="12" style="7" bestFit="1" customWidth="1"/>
    <col min="13852" max="13855" width="8.5703125" style="7" bestFit="1" customWidth="1"/>
    <col min="13856" max="13856" width="7.85546875" style="7" bestFit="1" customWidth="1"/>
    <col min="13857" max="13857" width="10.28515625" style="7" bestFit="1" customWidth="1"/>
    <col min="13858" max="13859" width="8.5703125" style="7" bestFit="1" customWidth="1"/>
    <col min="13860" max="13861" width="10.28515625" style="7" bestFit="1" customWidth="1"/>
    <col min="13862" max="13862" width="10.28515625" style="7" customWidth="1"/>
    <col min="13863" max="13863" width="8.5703125" style="7" bestFit="1" customWidth="1"/>
    <col min="13864" max="13864" width="10.28515625" style="7" bestFit="1" customWidth="1"/>
    <col min="13865" max="13865" width="13.140625" style="7"/>
    <col min="13866" max="13866" width="33.7109375" style="7" customWidth="1"/>
    <col min="13867" max="13867" width="10.28515625" style="7" bestFit="1" customWidth="1"/>
    <col min="13868" max="13868" width="8.5703125" style="7" bestFit="1" customWidth="1"/>
    <col min="13869" max="13869" width="12" style="7" bestFit="1" customWidth="1"/>
    <col min="13870" max="13873" width="8.5703125" style="7" bestFit="1" customWidth="1"/>
    <col min="13874" max="13874" width="7.85546875" style="7" bestFit="1" customWidth="1"/>
    <col min="13875" max="13875" width="10.28515625" style="7" bestFit="1" customWidth="1"/>
    <col min="13876" max="13877" width="8.5703125" style="7" bestFit="1" customWidth="1"/>
    <col min="13878" max="13879" width="10.28515625" style="7" bestFit="1" customWidth="1"/>
    <col min="13880" max="13880" width="10.28515625" style="7" customWidth="1"/>
    <col min="13881" max="13881" width="8.5703125" style="7" bestFit="1" customWidth="1"/>
    <col min="13882" max="13882" width="10.28515625" style="7" bestFit="1" customWidth="1"/>
    <col min="13883" max="13883" width="13.140625" style="7"/>
    <col min="13884" max="13884" width="33.7109375" style="7" customWidth="1"/>
    <col min="13885" max="13885" width="10.28515625" style="7" bestFit="1" customWidth="1"/>
    <col min="13886" max="13886" width="8.5703125" style="7" bestFit="1" customWidth="1"/>
    <col min="13887" max="13887" width="12" style="7" bestFit="1" customWidth="1"/>
    <col min="13888" max="13891" width="8.5703125" style="7" bestFit="1" customWidth="1"/>
    <col min="13892" max="13892" width="7.85546875" style="7" bestFit="1" customWidth="1"/>
    <col min="13893" max="13893" width="10.28515625" style="7" bestFit="1" customWidth="1"/>
    <col min="13894" max="13895" width="8.5703125" style="7" bestFit="1" customWidth="1"/>
    <col min="13896" max="13897" width="10.28515625" style="7" bestFit="1" customWidth="1"/>
    <col min="13898" max="13898" width="10.28515625" style="7" customWidth="1"/>
    <col min="13899" max="13899" width="8.5703125" style="7" bestFit="1" customWidth="1"/>
    <col min="13900" max="13900" width="10.28515625" style="7" bestFit="1" customWidth="1"/>
    <col min="13901" max="14080" width="13.140625" style="7"/>
    <col min="14081" max="14081" width="35.42578125" style="7" customWidth="1"/>
    <col min="14082" max="14082" width="10.28515625" style="7" bestFit="1" customWidth="1"/>
    <col min="14083" max="14083" width="8.5703125" style="7" bestFit="1" customWidth="1"/>
    <col min="14084" max="14084" width="12" style="7" bestFit="1" customWidth="1"/>
    <col min="14085" max="14088" width="8.5703125" style="7" bestFit="1" customWidth="1"/>
    <col min="14089" max="14089" width="7.85546875" style="7" bestFit="1" customWidth="1"/>
    <col min="14090" max="14090" width="10.28515625" style="7" bestFit="1" customWidth="1"/>
    <col min="14091" max="14092" width="8.5703125" style="7" bestFit="1" customWidth="1"/>
    <col min="14093" max="14094" width="10.28515625" style="7" bestFit="1" customWidth="1"/>
    <col min="14095" max="14095" width="10.28515625" style="7" customWidth="1"/>
    <col min="14096" max="14096" width="8.5703125" style="7" bestFit="1" customWidth="1"/>
    <col min="14097" max="14098" width="8.5703125" style="7" customWidth="1"/>
    <col min="14099" max="14099" width="10.28515625" style="7" bestFit="1" customWidth="1"/>
    <col min="14100" max="14100" width="19.5703125" style="7" customWidth="1"/>
    <col min="14101" max="14104" width="11.5703125" style="7" customWidth="1"/>
    <col min="14105" max="14105" width="10.28515625" style="7" bestFit="1" customWidth="1"/>
    <col min="14106" max="14106" width="8.5703125" style="7" bestFit="1" customWidth="1"/>
    <col min="14107" max="14107" width="12" style="7" bestFit="1" customWidth="1"/>
    <col min="14108" max="14111" width="8.5703125" style="7" bestFit="1" customWidth="1"/>
    <col min="14112" max="14112" width="7.85546875" style="7" bestFit="1" customWidth="1"/>
    <col min="14113" max="14113" width="10.28515625" style="7" bestFit="1" customWidth="1"/>
    <col min="14114" max="14115" width="8.5703125" style="7" bestFit="1" customWidth="1"/>
    <col min="14116" max="14117" width="10.28515625" style="7" bestFit="1" customWidth="1"/>
    <col min="14118" max="14118" width="10.28515625" style="7" customWidth="1"/>
    <col min="14119" max="14119" width="8.5703125" style="7" bestFit="1" customWidth="1"/>
    <col min="14120" max="14120" width="10.28515625" style="7" bestFit="1" customWidth="1"/>
    <col min="14121" max="14121" width="13.140625" style="7"/>
    <col min="14122" max="14122" width="33.7109375" style="7" customWidth="1"/>
    <col min="14123" max="14123" width="10.28515625" style="7" bestFit="1" customWidth="1"/>
    <col min="14124" max="14124" width="8.5703125" style="7" bestFit="1" customWidth="1"/>
    <col min="14125" max="14125" width="12" style="7" bestFit="1" customWidth="1"/>
    <col min="14126" max="14129" width="8.5703125" style="7" bestFit="1" customWidth="1"/>
    <col min="14130" max="14130" width="7.85546875" style="7" bestFit="1" customWidth="1"/>
    <col min="14131" max="14131" width="10.28515625" style="7" bestFit="1" customWidth="1"/>
    <col min="14132" max="14133" width="8.5703125" style="7" bestFit="1" customWidth="1"/>
    <col min="14134" max="14135" width="10.28515625" style="7" bestFit="1" customWidth="1"/>
    <col min="14136" max="14136" width="10.28515625" style="7" customWidth="1"/>
    <col min="14137" max="14137" width="8.5703125" style="7" bestFit="1" customWidth="1"/>
    <col min="14138" max="14138" width="10.28515625" style="7" bestFit="1" customWidth="1"/>
    <col min="14139" max="14139" width="13.140625" style="7"/>
    <col min="14140" max="14140" width="33.7109375" style="7" customWidth="1"/>
    <col min="14141" max="14141" width="10.28515625" style="7" bestFit="1" customWidth="1"/>
    <col min="14142" max="14142" width="8.5703125" style="7" bestFit="1" customWidth="1"/>
    <col min="14143" max="14143" width="12" style="7" bestFit="1" customWidth="1"/>
    <col min="14144" max="14147" width="8.5703125" style="7" bestFit="1" customWidth="1"/>
    <col min="14148" max="14148" width="7.85546875" style="7" bestFit="1" customWidth="1"/>
    <col min="14149" max="14149" width="10.28515625" style="7" bestFit="1" customWidth="1"/>
    <col min="14150" max="14151" width="8.5703125" style="7" bestFit="1" customWidth="1"/>
    <col min="14152" max="14153" width="10.28515625" style="7" bestFit="1" customWidth="1"/>
    <col min="14154" max="14154" width="10.28515625" style="7" customWidth="1"/>
    <col min="14155" max="14155" width="8.5703125" style="7" bestFit="1" customWidth="1"/>
    <col min="14156" max="14156" width="10.28515625" style="7" bestFit="1" customWidth="1"/>
    <col min="14157" max="14336" width="13.140625" style="7"/>
    <col min="14337" max="14337" width="35.42578125" style="7" customWidth="1"/>
    <col min="14338" max="14338" width="10.28515625" style="7" bestFit="1" customWidth="1"/>
    <col min="14339" max="14339" width="8.5703125" style="7" bestFit="1" customWidth="1"/>
    <col min="14340" max="14340" width="12" style="7" bestFit="1" customWidth="1"/>
    <col min="14341" max="14344" width="8.5703125" style="7" bestFit="1" customWidth="1"/>
    <col min="14345" max="14345" width="7.85546875" style="7" bestFit="1" customWidth="1"/>
    <col min="14346" max="14346" width="10.28515625" style="7" bestFit="1" customWidth="1"/>
    <col min="14347" max="14348" width="8.5703125" style="7" bestFit="1" customWidth="1"/>
    <col min="14349" max="14350" width="10.28515625" style="7" bestFit="1" customWidth="1"/>
    <col min="14351" max="14351" width="10.28515625" style="7" customWidth="1"/>
    <col min="14352" max="14352" width="8.5703125" style="7" bestFit="1" customWidth="1"/>
    <col min="14353" max="14354" width="8.5703125" style="7" customWidth="1"/>
    <col min="14355" max="14355" width="10.28515625" style="7" bestFit="1" customWidth="1"/>
    <col min="14356" max="14356" width="19.5703125" style="7" customWidth="1"/>
    <col min="14357" max="14360" width="11.5703125" style="7" customWidth="1"/>
    <col min="14361" max="14361" width="10.28515625" style="7" bestFit="1" customWidth="1"/>
    <col min="14362" max="14362" width="8.5703125" style="7" bestFit="1" customWidth="1"/>
    <col min="14363" max="14363" width="12" style="7" bestFit="1" customWidth="1"/>
    <col min="14364" max="14367" width="8.5703125" style="7" bestFit="1" customWidth="1"/>
    <col min="14368" max="14368" width="7.85546875" style="7" bestFit="1" customWidth="1"/>
    <col min="14369" max="14369" width="10.28515625" style="7" bestFit="1" customWidth="1"/>
    <col min="14370" max="14371" width="8.5703125" style="7" bestFit="1" customWidth="1"/>
    <col min="14372" max="14373" width="10.28515625" style="7" bestFit="1" customWidth="1"/>
    <col min="14374" max="14374" width="10.28515625" style="7" customWidth="1"/>
    <col min="14375" max="14375" width="8.5703125" style="7" bestFit="1" customWidth="1"/>
    <col min="14376" max="14376" width="10.28515625" style="7" bestFit="1" customWidth="1"/>
    <col min="14377" max="14377" width="13.140625" style="7"/>
    <col min="14378" max="14378" width="33.7109375" style="7" customWidth="1"/>
    <col min="14379" max="14379" width="10.28515625" style="7" bestFit="1" customWidth="1"/>
    <col min="14380" max="14380" width="8.5703125" style="7" bestFit="1" customWidth="1"/>
    <col min="14381" max="14381" width="12" style="7" bestFit="1" customWidth="1"/>
    <col min="14382" max="14385" width="8.5703125" style="7" bestFit="1" customWidth="1"/>
    <col min="14386" max="14386" width="7.85546875" style="7" bestFit="1" customWidth="1"/>
    <col min="14387" max="14387" width="10.28515625" style="7" bestFit="1" customWidth="1"/>
    <col min="14388" max="14389" width="8.5703125" style="7" bestFit="1" customWidth="1"/>
    <col min="14390" max="14391" width="10.28515625" style="7" bestFit="1" customWidth="1"/>
    <col min="14392" max="14392" width="10.28515625" style="7" customWidth="1"/>
    <col min="14393" max="14393" width="8.5703125" style="7" bestFit="1" customWidth="1"/>
    <col min="14394" max="14394" width="10.28515625" style="7" bestFit="1" customWidth="1"/>
    <col min="14395" max="14395" width="13.140625" style="7"/>
    <col min="14396" max="14396" width="33.7109375" style="7" customWidth="1"/>
    <col min="14397" max="14397" width="10.28515625" style="7" bestFit="1" customWidth="1"/>
    <col min="14398" max="14398" width="8.5703125" style="7" bestFit="1" customWidth="1"/>
    <col min="14399" max="14399" width="12" style="7" bestFit="1" customWidth="1"/>
    <col min="14400" max="14403" width="8.5703125" style="7" bestFit="1" customWidth="1"/>
    <col min="14404" max="14404" width="7.85546875" style="7" bestFit="1" customWidth="1"/>
    <col min="14405" max="14405" width="10.28515625" style="7" bestFit="1" customWidth="1"/>
    <col min="14406" max="14407" width="8.5703125" style="7" bestFit="1" customWidth="1"/>
    <col min="14408" max="14409" width="10.28515625" style="7" bestFit="1" customWidth="1"/>
    <col min="14410" max="14410" width="10.28515625" style="7" customWidth="1"/>
    <col min="14411" max="14411" width="8.5703125" style="7" bestFit="1" customWidth="1"/>
    <col min="14412" max="14412" width="10.28515625" style="7" bestFit="1" customWidth="1"/>
    <col min="14413" max="14592" width="13.140625" style="7"/>
    <col min="14593" max="14593" width="35.42578125" style="7" customWidth="1"/>
    <col min="14594" max="14594" width="10.28515625" style="7" bestFit="1" customWidth="1"/>
    <col min="14595" max="14595" width="8.5703125" style="7" bestFit="1" customWidth="1"/>
    <col min="14596" max="14596" width="12" style="7" bestFit="1" customWidth="1"/>
    <col min="14597" max="14600" width="8.5703125" style="7" bestFit="1" customWidth="1"/>
    <col min="14601" max="14601" width="7.85546875" style="7" bestFit="1" customWidth="1"/>
    <col min="14602" max="14602" width="10.28515625" style="7" bestFit="1" customWidth="1"/>
    <col min="14603" max="14604" width="8.5703125" style="7" bestFit="1" customWidth="1"/>
    <col min="14605" max="14606" width="10.28515625" style="7" bestFit="1" customWidth="1"/>
    <col min="14607" max="14607" width="10.28515625" style="7" customWidth="1"/>
    <col min="14608" max="14608" width="8.5703125" style="7" bestFit="1" customWidth="1"/>
    <col min="14609" max="14610" width="8.5703125" style="7" customWidth="1"/>
    <col min="14611" max="14611" width="10.28515625" style="7" bestFit="1" customWidth="1"/>
    <col min="14612" max="14612" width="19.5703125" style="7" customWidth="1"/>
    <col min="14613" max="14616" width="11.5703125" style="7" customWidth="1"/>
    <col min="14617" max="14617" width="10.28515625" style="7" bestFit="1" customWidth="1"/>
    <col min="14618" max="14618" width="8.5703125" style="7" bestFit="1" customWidth="1"/>
    <col min="14619" max="14619" width="12" style="7" bestFit="1" customWidth="1"/>
    <col min="14620" max="14623" width="8.5703125" style="7" bestFit="1" customWidth="1"/>
    <col min="14624" max="14624" width="7.85546875" style="7" bestFit="1" customWidth="1"/>
    <col min="14625" max="14625" width="10.28515625" style="7" bestFit="1" customWidth="1"/>
    <col min="14626" max="14627" width="8.5703125" style="7" bestFit="1" customWidth="1"/>
    <col min="14628" max="14629" width="10.28515625" style="7" bestFit="1" customWidth="1"/>
    <col min="14630" max="14630" width="10.28515625" style="7" customWidth="1"/>
    <col min="14631" max="14631" width="8.5703125" style="7" bestFit="1" customWidth="1"/>
    <col min="14632" max="14632" width="10.28515625" style="7" bestFit="1" customWidth="1"/>
    <col min="14633" max="14633" width="13.140625" style="7"/>
    <col min="14634" max="14634" width="33.7109375" style="7" customWidth="1"/>
    <col min="14635" max="14635" width="10.28515625" style="7" bestFit="1" customWidth="1"/>
    <col min="14636" max="14636" width="8.5703125" style="7" bestFit="1" customWidth="1"/>
    <col min="14637" max="14637" width="12" style="7" bestFit="1" customWidth="1"/>
    <col min="14638" max="14641" width="8.5703125" style="7" bestFit="1" customWidth="1"/>
    <col min="14642" max="14642" width="7.85546875" style="7" bestFit="1" customWidth="1"/>
    <col min="14643" max="14643" width="10.28515625" style="7" bestFit="1" customWidth="1"/>
    <col min="14644" max="14645" width="8.5703125" style="7" bestFit="1" customWidth="1"/>
    <col min="14646" max="14647" width="10.28515625" style="7" bestFit="1" customWidth="1"/>
    <col min="14648" max="14648" width="10.28515625" style="7" customWidth="1"/>
    <col min="14649" max="14649" width="8.5703125" style="7" bestFit="1" customWidth="1"/>
    <col min="14650" max="14650" width="10.28515625" style="7" bestFit="1" customWidth="1"/>
    <col min="14651" max="14651" width="13.140625" style="7"/>
    <col min="14652" max="14652" width="33.7109375" style="7" customWidth="1"/>
    <col min="14653" max="14653" width="10.28515625" style="7" bestFit="1" customWidth="1"/>
    <col min="14654" max="14654" width="8.5703125" style="7" bestFit="1" customWidth="1"/>
    <col min="14655" max="14655" width="12" style="7" bestFit="1" customWidth="1"/>
    <col min="14656" max="14659" width="8.5703125" style="7" bestFit="1" customWidth="1"/>
    <col min="14660" max="14660" width="7.85546875" style="7" bestFit="1" customWidth="1"/>
    <col min="14661" max="14661" width="10.28515625" style="7" bestFit="1" customWidth="1"/>
    <col min="14662" max="14663" width="8.5703125" style="7" bestFit="1" customWidth="1"/>
    <col min="14664" max="14665" width="10.28515625" style="7" bestFit="1" customWidth="1"/>
    <col min="14666" max="14666" width="10.28515625" style="7" customWidth="1"/>
    <col min="14667" max="14667" width="8.5703125" style="7" bestFit="1" customWidth="1"/>
    <col min="14668" max="14668" width="10.28515625" style="7" bestFit="1" customWidth="1"/>
    <col min="14669" max="14848" width="13.140625" style="7"/>
    <col min="14849" max="14849" width="35.42578125" style="7" customWidth="1"/>
    <col min="14850" max="14850" width="10.28515625" style="7" bestFit="1" customWidth="1"/>
    <col min="14851" max="14851" width="8.5703125" style="7" bestFit="1" customWidth="1"/>
    <col min="14852" max="14852" width="12" style="7" bestFit="1" customWidth="1"/>
    <col min="14853" max="14856" width="8.5703125" style="7" bestFit="1" customWidth="1"/>
    <col min="14857" max="14857" width="7.85546875" style="7" bestFit="1" customWidth="1"/>
    <col min="14858" max="14858" width="10.28515625" style="7" bestFit="1" customWidth="1"/>
    <col min="14859" max="14860" width="8.5703125" style="7" bestFit="1" customWidth="1"/>
    <col min="14861" max="14862" width="10.28515625" style="7" bestFit="1" customWidth="1"/>
    <col min="14863" max="14863" width="10.28515625" style="7" customWidth="1"/>
    <col min="14864" max="14864" width="8.5703125" style="7" bestFit="1" customWidth="1"/>
    <col min="14865" max="14866" width="8.5703125" style="7" customWidth="1"/>
    <col min="14867" max="14867" width="10.28515625" style="7" bestFit="1" customWidth="1"/>
    <col min="14868" max="14868" width="19.5703125" style="7" customWidth="1"/>
    <col min="14869" max="14872" width="11.5703125" style="7" customWidth="1"/>
    <col min="14873" max="14873" width="10.28515625" style="7" bestFit="1" customWidth="1"/>
    <col min="14874" max="14874" width="8.5703125" style="7" bestFit="1" customWidth="1"/>
    <col min="14875" max="14875" width="12" style="7" bestFit="1" customWidth="1"/>
    <col min="14876" max="14879" width="8.5703125" style="7" bestFit="1" customWidth="1"/>
    <col min="14880" max="14880" width="7.85546875" style="7" bestFit="1" customWidth="1"/>
    <col min="14881" max="14881" width="10.28515625" style="7" bestFit="1" customWidth="1"/>
    <col min="14882" max="14883" width="8.5703125" style="7" bestFit="1" customWidth="1"/>
    <col min="14884" max="14885" width="10.28515625" style="7" bestFit="1" customWidth="1"/>
    <col min="14886" max="14886" width="10.28515625" style="7" customWidth="1"/>
    <col min="14887" max="14887" width="8.5703125" style="7" bestFit="1" customWidth="1"/>
    <col min="14888" max="14888" width="10.28515625" style="7" bestFit="1" customWidth="1"/>
    <col min="14889" max="14889" width="13.140625" style="7"/>
    <col min="14890" max="14890" width="33.7109375" style="7" customWidth="1"/>
    <col min="14891" max="14891" width="10.28515625" style="7" bestFit="1" customWidth="1"/>
    <col min="14892" max="14892" width="8.5703125" style="7" bestFit="1" customWidth="1"/>
    <col min="14893" max="14893" width="12" style="7" bestFit="1" customWidth="1"/>
    <col min="14894" max="14897" width="8.5703125" style="7" bestFit="1" customWidth="1"/>
    <col min="14898" max="14898" width="7.85546875" style="7" bestFit="1" customWidth="1"/>
    <col min="14899" max="14899" width="10.28515625" style="7" bestFit="1" customWidth="1"/>
    <col min="14900" max="14901" width="8.5703125" style="7" bestFit="1" customWidth="1"/>
    <col min="14902" max="14903" width="10.28515625" style="7" bestFit="1" customWidth="1"/>
    <col min="14904" max="14904" width="10.28515625" style="7" customWidth="1"/>
    <col min="14905" max="14905" width="8.5703125" style="7" bestFit="1" customWidth="1"/>
    <col min="14906" max="14906" width="10.28515625" style="7" bestFit="1" customWidth="1"/>
    <col min="14907" max="14907" width="13.140625" style="7"/>
    <col min="14908" max="14908" width="33.7109375" style="7" customWidth="1"/>
    <col min="14909" max="14909" width="10.28515625" style="7" bestFit="1" customWidth="1"/>
    <col min="14910" max="14910" width="8.5703125" style="7" bestFit="1" customWidth="1"/>
    <col min="14911" max="14911" width="12" style="7" bestFit="1" customWidth="1"/>
    <col min="14912" max="14915" width="8.5703125" style="7" bestFit="1" customWidth="1"/>
    <col min="14916" max="14916" width="7.85546875" style="7" bestFit="1" customWidth="1"/>
    <col min="14917" max="14917" width="10.28515625" style="7" bestFit="1" customWidth="1"/>
    <col min="14918" max="14919" width="8.5703125" style="7" bestFit="1" customWidth="1"/>
    <col min="14920" max="14921" width="10.28515625" style="7" bestFit="1" customWidth="1"/>
    <col min="14922" max="14922" width="10.28515625" style="7" customWidth="1"/>
    <col min="14923" max="14923" width="8.5703125" style="7" bestFit="1" customWidth="1"/>
    <col min="14924" max="14924" width="10.28515625" style="7" bestFit="1" customWidth="1"/>
    <col min="14925" max="15104" width="13.140625" style="7"/>
    <col min="15105" max="15105" width="35.42578125" style="7" customWidth="1"/>
    <col min="15106" max="15106" width="10.28515625" style="7" bestFit="1" customWidth="1"/>
    <col min="15107" max="15107" width="8.5703125" style="7" bestFit="1" customWidth="1"/>
    <col min="15108" max="15108" width="12" style="7" bestFit="1" customWidth="1"/>
    <col min="15109" max="15112" width="8.5703125" style="7" bestFit="1" customWidth="1"/>
    <col min="15113" max="15113" width="7.85546875" style="7" bestFit="1" customWidth="1"/>
    <col min="15114" max="15114" width="10.28515625" style="7" bestFit="1" customWidth="1"/>
    <col min="15115" max="15116" width="8.5703125" style="7" bestFit="1" customWidth="1"/>
    <col min="15117" max="15118" width="10.28515625" style="7" bestFit="1" customWidth="1"/>
    <col min="15119" max="15119" width="10.28515625" style="7" customWidth="1"/>
    <col min="15120" max="15120" width="8.5703125" style="7" bestFit="1" customWidth="1"/>
    <col min="15121" max="15122" width="8.5703125" style="7" customWidth="1"/>
    <col min="15123" max="15123" width="10.28515625" style="7" bestFit="1" customWidth="1"/>
    <col min="15124" max="15124" width="19.5703125" style="7" customWidth="1"/>
    <col min="15125" max="15128" width="11.5703125" style="7" customWidth="1"/>
    <col min="15129" max="15129" width="10.28515625" style="7" bestFit="1" customWidth="1"/>
    <col min="15130" max="15130" width="8.5703125" style="7" bestFit="1" customWidth="1"/>
    <col min="15131" max="15131" width="12" style="7" bestFit="1" customWidth="1"/>
    <col min="15132" max="15135" width="8.5703125" style="7" bestFit="1" customWidth="1"/>
    <col min="15136" max="15136" width="7.85546875" style="7" bestFit="1" customWidth="1"/>
    <col min="15137" max="15137" width="10.28515625" style="7" bestFit="1" customWidth="1"/>
    <col min="15138" max="15139" width="8.5703125" style="7" bestFit="1" customWidth="1"/>
    <col min="15140" max="15141" width="10.28515625" style="7" bestFit="1" customWidth="1"/>
    <col min="15142" max="15142" width="10.28515625" style="7" customWidth="1"/>
    <col min="15143" max="15143" width="8.5703125" style="7" bestFit="1" customWidth="1"/>
    <col min="15144" max="15144" width="10.28515625" style="7" bestFit="1" customWidth="1"/>
    <col min="15145" max="15145" width="13.140625" style="7"/>
    <col min="15146" max="15146" width="33.7109375" style="7" customWidth="1"/>
    <col min="15147" max="15147" width="10.28515625" style="7" bestFit="1" customWidth="1"/>
    <col min="15148" max="15148" width="8.5703125" style="7" bestFit="1" customWidth="1"/>
    <col min="15149" max="15149" width="12" style="7" bestFit="1" customWidth="1"/>
    <col min="15150" max="15153" width="8.5703125" style="7" bestFit="1" customWidth="1"/>
    <col min="15154" max="15154" width="7.85546875" style="7" bestFit="1" customWidth="1"/>
    <col min="15155" max="15155" width="10.28515625" style="7" bestFit="1" customWidth="1"/>
    <col min="15156" max="15157" width="8.5703125" style="7" bestFit="1" customWidth="1"/>
    <col min="15158" max="15159" width="10.28515625" style="7" bestFit="1" customWidth="1"/>
    <col min="15160" max="15160" width="10.28515625" style="7" customWidth="1"/>
    <col min="15161" max="15161" width="8.5703125" style="7" bestFit="1" customWidth="1"/>
    <col min="15162" max="15162" width="10.28515625" style="7" bestFit="1" customWidth="1"/>
    <col min="15163" max="15163" width="13.140625" style="7"/>
    <col min="15164" max="15164" width="33.7109375" style="7" customWidth="1"/>
    <col min="15165" max="15165" width="10.28515625" style="7" bestFit="1" customWidth="1"/>
    <col min="15166" max="15166" width="8.5703125" style="7" bestFit="1" customWidth="1"/>
    <col min="15167" max="15167" width="12" style="7" bestFit="1" customWidth="1"/>
    <col min="15168" max="15171" width="8.5703125" style="7" bestFit="1" customWidth="1"/>
    <col min="15172" max="15172" width="7.85546875" style="7" bestFit="1" customWidth="1"/>
    <col min="15173" max="15173" width="10.28515625" style="7" bestFit="1" customWidth="1"/>
    <col min="15174" max="15175" width="8.5703125" style="7" bestFit="1" customWidth="1"/>
    <col min="15176" max="15177" width="10.28515625" style="7" bestFit="1" customWidth="1"/>
    <col min="15178" max="15178" width="10.28515625" style="7" customWidth="1"/>
    <col min="15179" max="15179" width="8.5703125" style="7" bestFit="1" customWidth="1"/>
    <col min="15180" max="15180" width="10.28515625" style="7" bestFit="1" customWidth="1"/>
    <col min="15181" max="15360" width="13.140625" style="7"/>
    <col min="15361" max="15361" width="35.42578125" style="7" customWidth="1"/>
    <col min="15362" max="15362" width="10.28515625" style="7" bestFit="1" customWidth="1"/>
    <col min="15363" max="15363" width="8.5703125" style="7" bestFit="1" customWidth="1"/>
    <col min="15364" max="15364" width="12" style="7" bestFit="1" customWidth="1"/>
    <col min="15365" max="15368" width="8.5703125" style="7" bestFit="1" customWidth="1"/>
    <col min="15369" max="15369" width="7.85546875" style="7" bestFit="1" customWidth="1"/>
    <col min="15370" max="15370" width="10.28515625" style="7" bestFit="1" customWidth="1"/>
    <col min="15371" max="15372" width="8.5703125" style="7" bestFit="1" customWidth="1"/>
    <col min="15373" max="15374" width="10.28515625" style="7" bestFit="1" customWidth="1"/>
    <col min="15375" max="15375" width="10.28515625" style="7" customWidth="1"/>
    <col min="15376" max="15376" width="8.5703125" style="7" bestFit="1" customWidth="1"/>
    <col min="15377" max="15378" width="8.5703125" style="7" customWidth="1"/>
    <col min="15379" max="15379" width="10.28515625" style="7" bestFit="1" customWidth="1"/>
    <col min="15380" max="15380" width="19.5703125" style="7" customWidth="1"/>
    <col min="15381" max="15384" width="11.5703125" style="7" customWidth="1"/>
    <col min="15385" max="15385" width="10.28515625" style="7" bestFit="1" customWidth="1"/>
    <col min="15386" max="15386" width="8.5703125" style="7" bestFit="1" customWidth="1"/>
    <col min="15387" max="15387" width="12" style="7" bestFit="1" customWidth="1"/>
    <col min="15388" max="15391" width="8.5703125" style="7" bestFit="1" customWidth="1"/>
    <col min="15392" max="15392" width="7.85546875" style="7" bestFit="1" customWidth="1"/>
    <col min="15393" max="15393" width="10.28515625" style="7" bestFit="1" customWidth="1"/>
    <col min="15394" max="15395" width="8.5703125" style="7" bestFit="1" customWidth="1"/>
    <col min="15396" max="15397" width="10.28515625" style="7" bestFit="1" customWidth="1"/>
    <col min="15398" max="15398" width="10.28515625" style="7" customWidth="1"/>
    <col min="15399" max="15399" width="8.5703125" style="7" bestFit="1" customWidth="1"/>
    <col min="15400" max="15400" width="10.28515625" style="7" bestFit="1" customWidth="1"/>
    <col min="15401" max="15401" width="13.140625" style="7"/>
    <col min="15402" max="15402" width="33.7109375" style="7" customWidth="1"/>
    <col min="15403" max="15403" width="10.28515625" style="7" bestFit="1" customWidth="1"/>
    <col min="15404" max="15404" width="8.5703125" style="7" bestFit="1" customWidth="1"/>
    <col min="15405" max="15405" width="12" style="7" bestFit="1" customWidth="1"/>
    <col min="15406" max="15409" width="8.5703125" style="7" bestFit="1" customWidth="1"/>
    <col min="15410" max="15410" width="7.85546875" style="7" bestFit="1" customWidth="1"/>
    <col min="15411" max="15411" width="10.28515625" style="7" bestFit="1" customWidth="1"/>
    <col min="15412" max="15413" width="8.5703125" style="7" bestFit="1" customWidth="1"/>
    <col min="15414" max="15415" width="10.28515625" style="7" bestFit="1" customWidth="1"/>
    <col min="15416" max="15416" width="10.28515625" style="7" customWidth="1"/>
    <col min="15417" max="15417" width="8.5703125" style="7" bestFit="1" customWidth="1"/>
    <col min="15418" max="15418" width="10.28515625" style="7" bestFit="1" customWidth="1"/>
    <col min="15419" max="15419" width="13.140625" style="7"/>
    <col min="15420" max="15420" width="33.7109375" style="7" customWidth="1"/>
    <col min="15421" max="15421" width="10.28515625" style="7" bestFit="1" customWidth="1"/>
    <col min="15422" max="15422" width="8.5703125" style="7" bestFit="1" customWidth="1"/>
    <col min="15423" max="15423" width="12" style="7" bestFit="1" customWidth="1"/>
    <col min="15424" max="15427" width="8.5703125" style="7" bestFit="1" customWidth="1"/>
    <col min="15428" max="15428" width="7.85546875" style="7" bestFit="1" customWidth="1"/>
    <col min="15429" max="15429" width="10.28515625" style="7" bestFit="1" customWidth="1"/>
    <col min="15430" max="15431" width="8.5703125" style="7" bestFit="1" customWidth="1"/>
    <col min="15432" max="15433" width="10.28515625" style="7" bestFit="1" customWidth="1"/>
    <col min="15434" max="15434" width="10.28515625" style="7" customWidth="1"/>
    <col min="15435" max="15435" width="8.5703125" style="7" bestFit="1" customWidth="1"/>
    <col min="15436" max="15436" width="10.28515625" style="7" bestFit="1" customWidth="1"/>
    <col min="15437" max="15616" width="13.140625" style="7"/>
    <col min="15617" max="15617" width="35.42578125" style="7" customWidth="1"/>
    <col min="15618" max="15618" width="10.28515625" style="7" bestFit="1" customWidth="1"/>
    <col min="15619" max="15619" width="8.5703125" style="7" bestFit="1" customWidth="1"/>
    <col min="15620" max="15620" width="12" style="7" bestFit="1" customWidth="1"/>
    <col min="15621" max="15624" width="8.5703125" style="7" bestFit="1" customWidth="1"/>
    <col min="15625" max="15625" width="7.85546875" style="7" bestFit="1" customWidth="1"/>
    <col min="15626" max="15626" width="10.28515625" style="7" bestFit="1" customWidth="1"/>
    <col min="15627" max="15628" width="8.5703125" style="7" bestFit="1" customWidth="1"/>
    <col min="15629" max="15630" width="10.28515625" style="7" bestFit="1" customWidth="1"/>
    <col min="15631" max="15631" width="10.28515625" style="7" customWidth="1"/>
    <col min="15632" max="15632" width="8.5703125" style="7" bestFit="1" customWidth="1"/>
    <col min="15633" max="15634" width="8.5703125" style="7" customWidth="1"/>
    <col min="15635" max="15635" width="10.28515625" style="7" bestFit="1" customWidth="1"/>
    <col min="15636" max="15636" width="19.5703125" style="7" customWidth="1"/>
    <col min="15637" max="15640" width="11.5703125" style="7" customWidth="1"/>
    <col min="15641" max="15641" width="10.28515625" style="7" bestFit="1" customWidth="1"/>
    <col min="15642" max="15642" width="8.5703125" style="7" bestFit="1" customWidth="1"/>
    <col min="15643" max="15643" width="12" style="7" bestFit="1" customWidth="1"/>
    <col min="15644" max="15647" width="8.5703125" style="7" bestFit="1" customWidth="1"/>
    <col min="15648" max="15648" width="7.85546875" style="7" bestFit="1" customWidth="1"/>
    <col min="15649" max="15649" width="10.28515625" style="7" bestFit="1" customWidth="1"/>
    <col min="15650" max="15651" width="8.5703125" style="7" bestFit="1" customWidth="1"/>
    <col min="15652" max="15653" width="10.28515625" style="7" bestFit="1" customWidth="1"/>
    <col min="15654" max="15654" width="10.28515625" style="7" customWidth="1"/>
    <col min="15655" max="15655" width="8.5703125" style="7" bestFit="1" customWidth="1"/>
    <col min="15656" max="15656" width="10.28515625" style="7" bestFit="1" customWidth="1"/>
    <col min="15657" max="15657" width="13.140625" style="7"/>
    <col min="15658" max="15658" width="33.7109375" style="7" customWidth="1"/>
    <col min="15659" max="15659" width="10.28515625" style="7" bestFit="1" customWidth="1"/>
    <col min="15660" max="15660" width="8.5703125" style="7" bestFit="1" customWidth="1"/>
    <col min="15661" max="15661" width="12" style="7" bestFit="1" customWidth="1"/>
    <col min="15662" max="15665" width="8.5703125" style="7" bestFit="1" customWidth="1"/>
    <col min="15666" max="15666" width="7.85546875" style="7" bestFit="1" customWidth="1"/>
    <col min="15667" max="15667" width="10.28515625" style="7" bestFit="1" customWidth="1"/>
    <col min="15668" max="15669" width="8.5703125" style="7" bestFit="1" customWidth="1"/>
    <col min="15670" max="15671" width="10.28515625" style="7" bestFit="1" customWidth="1"/>
    <col min="15672" max="15672" width="10.28515625" style="7" customWidth="1"/>
    <col min="15673" max="15673" width="8.5703125" style="7" bestFit="1" customWidth="1"/>
    <col min="15674" max="15674" width="10.28515625" style="7" bestFit="1" customWidth="1"/>
    <col min="15675" max="15675" width="13.140625" style="7"/>
    <col min="15676" max="15676" width="33.7109375" style="7" customWidth="1"/>
    <col min="15677" max="15677" width="10.28515625" style="7" bestFit="1" customWidth="1"/>
    <col min="15678" max="15678" width="8.5703125" style="7" bestFit="1" customWidth="1"/>
    <col min="15679" max="15679" width="12" style="7" bestFit="1" customWidth="1"/>
    <col min="15680" max="15683" width="8.5703125" style="7" bestFit="1" customWidth="1"/>
    <col min="15684" max="15684" width="7.85546875" style="7" bestFit="1" customWidth="1"/>
    <col min="15685" max="15685" width="10.28515625" style="7" bestFit="1" customWidth="1"/>
    <col min="15686" max="15687" width="8.5703125" style="7" bestFit="1" customWidth="1"/>
    <col min="15688" max="15689" width="10.28515625" style="7" bestFit="1" customWidth="1"/>
    <col min="15690" max="15690" width="10.28515625" style="7" customWidth="1"/>
    <col min="15691" max="15691" width="8.5703125" style="7" bestFit="1" customWidth="1"/>
    <col min="15692" max="15692" width="10.28515625" style="7" bestFit="1" customWidth="1"/>
    <col min="15693" max="15872" width="13.140625" style="7"/>
    <col min="15873" max="15873" width="35.42578125" style="7" customWidth="1"/>
    <col min="15874" max="15874" width="10.28515625" style="7" bestFit="1" customWidth="1"/>
    <col min="15875" max="15875" width="8.5703125" style="7" bestFit="1" customWidth="1"/>
    <col min="15876" max="15876" width="12" style="7" bestFit="1" customWidth="1"/>
    <col min="15877" max="15880" width="8.5703125" style="7" bestFit="1" customWidth="1"/>
    <col min="15881" max="15881" width="7.85546875" style="7" bestFit="1" customWidth="1"/>
    <col min="15882" max="15882" width="10.28515625" style="7" bestFit="1" customWidth="1"/>
    <col min="15883" max="15884" width="8.5703125" style="7" bestFit="1" customWidth="1"/>
    <col min="15885" max="15886" width="10.28515625" style="7" bestFit="1" customWidth="1"/>
    <col min="15887" max="15887" width="10.28515625" style="7" customWidth="1"/>
    <col min="15888" max="15888" width="8.5703125" style="7" bestFit="1" customWidth="1"/>
    <col min="15889" max="15890" width="8.5703125" style="7" customWidth="1"/>
    <col min="15891" max="15891" width="10.28515625" style="7" bestFit="1" customWidth="1"/>
    <col min="15892" max="15892" width="19.5703125" style="7" customWidth="1"/>
    <col min="15893" max="15896" width="11.5703125" style="7" customWidth="1"/>
    <col min="15897" max="15897" width="10.28515625" style="7" bestFit="1" customWidth="1"/>
    <col min="15898" max="15898" width="8.5703125" style="7" bestFit="1" customWidth="1"/>
    <col min="15899" max="15899" width="12" style="7" bestFit="1" customWidth="1"/>
    <col min="15900" max="15903" width="8.5703125" style="7" bestFit="1" customWidth="1"/>
    <col min="15904" max="15904" width="7.85546875" style="7" bestFit="1" customWidth="1"/>
    <col min="15905" max="15905" width="10.28515625" style="7" bestFit="1" customWidth="1"/>
    <col min="15906" max="15907" width="8.5703125" style="7" bestFit="1" customWidth="1"/>
    <col min="15908" max="15909" width="10.28515625" style="7" bestFit="1" customWidth="1"/>
    <col min="15910" max="15910" width="10.28515625" style="7" customWidth="1"/>
    <col min="15911" max="15911" width="8.5703125" style="7" bestFit="1" customWidth="1"/>
    <col min="15912" max="15912" width="10.28515625" style="7" bestFit="1" customWidth="1"/>
    <col min="15913" max="15913" width="13.140625" style="7"/>
    <col min="15914" max="15914" width="33.7109375" style="7" customWidth="1"/>
    <col min="15915" max="15915" width="10.28515625" style="7" bestFit="1" customWidth="1"/>
    <col min="15916" max="15916" width="8.5703125" style="7" bestFit="1" customWidth="1"/>
    <col min="15917" max="15917" width="12" style="7" bestFit="1" customWidth="1"/>
    <col min="15918" max="15921" width="8.5703125" style="7" bestFit="1" customWidth="1"/>
    <col min="15922" max="15922" width="7.85546875" style="7" bestFit="1" customWidth="1"/>
    <col min="15923" max="15923" width="10.28515625" style="7" bestFit="1" customWidth="1"/>
    <col min="15924" max="15925" width="8.5703125" style="7" bestFit="1" customWidth="1"/>
    <col min="15926" max="15927" width="10.28515625" style="7" bestFit="1" customWidth="1"/>
    <col min="15928" max="15928" width="10.28515625" style="7" customWidth="1"/>
    <col min="15929" max="15929" width="8.5703125" style="7" bestFit="1" customWidth="1"/>
    <col min="15930" max="15930" width="10.28515625" style="7" bestFit="1" customWidth="1"/>
    <col min="15931" max="15931" width="13.140625" style="7"/>
    <col min="15932" max="15932" width="33.7109375" style="7" customWidth="1"/>
    <col min="15933" max="15933" width="10.28515625" style="7" bestFit="1" customWidth="1"/>
    <col min="15934" max="15934" width="8.5703125" style="7" bestFit="1" customWidth="1"/>
    <col min="15935" max="15935" width="12" style="7" bestFit="1" customWidth="1"/>
    <col min="15936" max="15939" width="8.5703125" style="7" bestFit="1" customWidth="1"/>
    <col min="15940" max="15940" width="7.85546875" style="7" bestFit="1" customWidth="1"/>
    <col min="15941" max="15941" width="10.28515625" style="7" bestFit="1" customWidth="1"/>
    <col min="15942" max="15943" width="8.5703125" style="7" bestFit="1" customWidth="1"/>
    <col min="15944" max="15945" width="10.28515625" style="7" bestFit="1" customWidth="1"/>
    <col min="15946" max="15946" width="10.28515625" style="7" customWidth="1"/>
    <col min="15947" max="15947" width="8.5703125" style="7" bestFit="1" customWidth="1"/>
    <col min="15948" max="15948" width="10.28515625" style="7" bestFit="1" customWidth="1"/>
    <col min="15949" max="16128" width="13.140625" style="7"/>
    <col min="16129" max="16129" width="35.42578125" style="7" customWidth="1"/>
    <col min="16130" max="16130" width="10.28515625" style="7" bestFit="1" customWidth="1"/>
    <col min="16131" max="16131" width="8.5703125" style="7" bestFit="1" customWidth="1"/>
    <col min="16132" max="16132" width="12" style="7" bestFit="1" customWidth="1"/>
    <col min="16133" max="16136" width="8.5703125" style="7" bestFit="1" customWidth="1"/>
    <col min="16137" max="16137" width="7.85546875" style="7" bestFit="1" customWidth="1"/>
    <col min="16138" max="16138" width="10.28515625" style="7" bestFit="1" customWidth="1"/>
    <col min="16139" max="16140" width="8.5703125" style="7" bestFit="1" customWidth="1"/>
    <col min="16141" max="16142" width="10.28515625" style="7" bestFit="1" customWidth="1"/>
    <col min="16143" max="16143" width="10.28515625" style="7" customWidth="1"/>
    <col min="16144" max="16144" width="8.5703125" style="7" bestFit="1" customWidth="1"/>
    <col min="16145" max="16146" width="8.5703125" style="7" customWidth="1"/>
    <col min="16147" max="16147" width="10.28515625" style="7" bestFit="1" customWidth="1"/>
    <col min="16148" max="16148" width="19.5703125" style="7" customWidth="1"/>
    <col min="16149" max="16152" width="11.5703125" style="7" customWidth="1"/>
    <col min="16153" max="16153" width="10.28515625" style="7" bestFit="1" customWidth="1"/>
    <col min="16154" max="16154" width="8.5703125" style="7" bestFit="1" customWidth="1"/>
    <col min="16155" max="16155" width="12" style="7" bestFit="1" customWidth="1"/>
    <col min="16156" max="16159" width="8.5703125" style="7" bestFit="1" customWidth="1"/>
    <col min="16160" max="16160" width="7.85546875" style="7" bestFit="1" customWidth="1"/>
    <col min="16161" max="16161" width="10.28515625" style="7" bestFit="1" customWidth="1"/>
    <col min="16162" max="16163" width="8.5703125" style="7" bestFit="1" customWidth="1"/>
    <col min="16164" max="16165" width="10.28515625" style="7" bestFit="1" customWidth="1"/>
    <col min="16166" max="16166" width="10.28515625" style="7" customWidth="1"/>
    <col min="16167" max="16167" width="8.5703125" style="7" bestFit="1" customWidth="1"/>
    <col min="16168" max="16168" width="10.28515625" style="7" bestFit="1" customWidth="1"/>
    <col min="16169" max="16169" width="13.140625" style="7"/>
    <col min="16170" max="16170" width="33.7109375" style="7" customWidth="1"/>
    <col min="16171" max="16171" width="10.28515625" style="7" bestFit="1" customWidth="1"/>
    <col min="16172" max="16172" width="8.5703125" style="7" bestFit="1" customWidth="1"/>
    <col min="16173" max="16173" width="12" style="7" bestFit="1" customWidth="1"/>
    <col min="16174" max="16177" width="8.5703125" style="7" bestFit="1" customWidth="1"/>
    <col min="16178" max="16178" width="7.85546875" style="7" bestFit="1" customWidth="1"/>
    <col min="16179" max="16179" width="10.28515625" style="7" bestFit="1" customWidth="1"/>
    <col min="16180" max="16181" width="8.5703125" style="7" bestFit="1" customWidth="1"/>
    <col min="16182" max="16183" width="10.28515625" style="7" bestFit="1" customWidth="1"/>
    <col min="16184" max="16184" width="10.28515625" style="7" customWidth="1"/>
    <col min="16185" max="16185" width="8.5703125" style="7" bestFit="1" customWidth="1"/>
    <col min="16186" max="16186" width="10.28515625" style="7" bestFit="1" customWidth="1"/>
    <col min="16187" max="16187" width="13.140625" style="7"/>
    <col min="16188" max="16188" width="33.7109375" style="7" customWidth="1"/>
    <col min="16189" max="16189" width="10.28515625" style="7" bestFit="1" customWidth="1"/>
    <col min="16190" max="16190" width="8.5703125" style="7" bestFit="1" customWidth="1"/>
    <col min="16191" max="16191" width="12" style="7" bestFit="1" customWidth="1"/>
    <col min="16192" max="16195" width="8.5703125" style="7" bestFit="1" customWidth="1"/>
    <col min="16196" max="16196" width="7.85546875" style="7" bestFit="1" customWidth="1"/>
    <col min="16197" max="16197" width="10.28515625" style="7" bestFit="1" customWidth="1"/>
    <col min="16198" max="16199" width="8.5703125" style="7" bestFit="1" customWidth="1"/>
    <col min="16200" max="16201" width="10.28515625" style="7" bestFit="1" customWidth="1"/>
    <col min="16202" max="16202" width="10.28515625" style="7" customWidth="1"/>
    <col min="16203" max="16203" width="8.5703125" style="7" bestFit="1" customWidth="1"/>
    <col min="16204" max="16204" width="10.28515625" style="7" bestFit="1" customWidth="1"/>
    <col min="16205" max="16384" width="13.140625" style="7"/>
  </cols>
  <sheetData>
    <row r="1" spans="1:20" ht="18" customHeight="1">
      <c r="A1" s="1416" t="s">
        <v>1217</v>
      </c>
    </row>
    <row r="2" spans="1:20" ht="42" customHeight="1">
      <c r="A2" s="352" t="s">
        <v>1125</v>
      </c>
      <c r="B2" s="352"/>
      <c r="C2" s="352"/>
      <c r="D2" s="352"/>
      <c r="E2" s="352"/>
      <c r="F2" s="352"/>
      <c r="G2" s="352"/>
      <c r="H2" s="352"/>
      <c r="I2" s="352"/>
      <c r="J2" s="352"/>
      <c r="K2" s="352"/>
      <c r="L2" s="352"/>
      <c r="M2" s="352"/>
      <c r="N2" s="352"/>
      <c r="O2" s="352"/>
      <c r="P2" s="352"/>
      <c r="Q2" s="352"/>
      <c r="R2" s="352"/>
      <c r="S2" s="352"/>
    </row>
    <row r="3" spans="1:20" ht="18.75">
      <c r="A3" s="811">
        <v>45382</v>
      </c>
      <c r="B3" s="811"/>
      <c r="C3" s="811"/>
      <c r="D3" s="811"/>
      <c r="E3" s="811"/>
      <c r="F3" s="811"/>
      <c r="G3" s="811"/>
      <c r="H3" s="811"/>
      <c r="I3" s="811"/>
      <c r="J3" s="811"/>
      <c r="K3" s="811"/>
      <c r="L3" s="811"/>
      <c r="M3" s="811"/>
      <c r="N3" s="811"/>
      <c r="O3" s="811"/>
      <c r="P3" s="811"/>
      <c r="Q3" s="811"/>
      <c r="R3" s="811"/>
      <c r="S3" s="811"/>
    </row>
    <row r="4" spans="1:20" ht="16.5">
      <c r="A4" s="812" t="s">
        <v>173</v>
      </c>
      <c r="B4" s="812"/>
      <c r="C4" s="812"/>
      <c r="D4" s="812"/>
      <c r="E4" s="812"/>
      <c r="F4" s="812"/>
      <c r="G4" s="812"/>
      <c r="H4" s="812"/>
      <c r="I4" s="812"/>
      <c r="J4" s="812"/>
      <c r="K4" s="812"/>
      <c r="L4" s="812"/>
      <c r="M4" s="812"/>
      <c r="N4" s="812"/>
      <c r="O4" s="812"/>
      <c r="P4" s="812"/>
      <c r="Q4" s="812"/>
      <c r="R4" s="812"/>
      <c r="S4" s="812"/>
    </row>
    <row r="5" spans="1:20" ht="15.75" customHeight="1" thickBot="1">
      <c r="A5" s="1232"/>
      <c r="B5" s="814"/>
      <c r="C5" s="814"/>
      <c r="D5" s="814"/>
      <c r="E5" s="814"/>
      <c r="F5" s="814"/>
      <c r="G5" s="814"/>
      <c r="H5" s="814"/>
      <c r="I5" s="814"/>
      <c r="J5" s="814"/>
      <c r="K5" s="814"/>
      <c r="L5" s="814"/>
      <c r="M5" s="814"/>
      <c r="N5" s="814"/>
      <c r="O5" s="814"/>
      <c r="P5" s="814"/>
      <c r="Q5" s="814"/>
      <c r="R5" s="814"/>
      <c r="S5" s="815"/>
    </row>
    <row r="6" spans="1:20" ht="96.75" customHeight="1">
      <c r="A6" s="356" t="s">
        <v>784</v>
      </c>
      <c r="B6" s="816" t="s">
        <v>29</v>
      </c>
      <c r="C6" s="817" t="s">
        <v>30</v>
      </c>
      <c r="D6" s="817" t="s">
        <v>31</v>
      </c>
      <c r="E6" s="817" t="s">
        <v>32</v>
      </c>
      <c r="F6" s="817" t="s">
        <v>33</v>
      </c>
      <c r="G6" s="817" t="s">
        <v>114</v>
      </c>
      <c r="H6" s="817" t="s">
        <v>35</v>
      </c>
      <c r="I6" s="817" t="s">
        <v>785</v>
      </c>
      <c r="J6" s="817" t="s">
        <v>37</v>
      </c>
      <c r="K6" s="817" t="s">
        <v>38</v>
      </c>
      <c r="L6" s="817" t="s">
        <v>39</v>
      </c>
      <c r="M6" s="817" t="s">
        <v>116</v>
      </c>
      <c r="N6" s="817" t="s">
        <v>151</v>
      </c>
      <c r="O6" s="817" t="s">
        <v>42</v>
      </c>
      <c r="P6" s="817" t="s">
        <v>43</v>
      </c>
      <c r="Q6" s="817" t="s">
        <v>44</v>
      </c>
      <c r="R6" s="817" t="s">
        <v>767</v>
      </c>
      <c r="S6" s="818" t="s">
        <v>46</v>
      </c>
      <c r="T6" s="13"/>
    </row>
    <row r="7" spans="1:20" ht="13.5">
      <c r="A7" s="819" t="s">
        <v>786</v>
      </c>
      <c r="B7" s="1233">
        <v>6.0076474656027616E-5</v>
      </c>
      <c r="C7" s="1233">
        <v>1.2561677595617507E-4</v>
      </c>
      <c r="D7" s="1233">
        <v>0.24563105612037833</v>
      </c>
      <c r="E7" s="1233">
        <v>0</v>
      </c>
      <c r="F7" s="1233">
        <v>1.8249979897723955E-5</v>
      </c>
      <c r="G7" s="1233">
        <v>1.8848102532662625</v>
      </c>
      <c r="H7" s="1233">
        <v>0</v>
      </c>
      <c r="I7" s="1233">
        <v>8.1867812954641059E-2</v>
      </c>
      <c r="J7" s="1233" t="s">
        <v>132</v>
      </c>
      <c r="K7" s="1233">
        <v>0</v>
      </c>
      <c r="L7" s="1233" t="s">
        <v>132</v>
      </c>
      <c r="M7" s="1233">
        <v>3.9171647448722105E-2</v>
      </c>
      <c r="N7" s="1233" t="s">
        <v>132</v>
      </c>
      <c r="O7" s="1233" t="s">
        <v>132</v>
      </c>
      <c r="P7" s="1233">
        <v>2.2783739507162544</v>
      </c>
      <c r="Q7" s="1233">
        <v>0</v>
      </c>
      <c r="R7" s="1233">
        <v>2.2987220219589437</v>
      </c>
      <c r="S7" s="820">
        <v>0.45656503367269607</v>
      </c>
      <c r="T7" s="1234"/>
    </row>
    <row r="8" spans="1:20" ht="13.5">
      <c r="A8" s="822" t="s">
        <v>787</v>
      </c>
      <c r="B8" s="1235">
        <v>0</v>
      </c>
      <c r="C8" s="1235" t="s">
        <v>132</v>
      </c>
      <c r="D8" s="1235">
        <v>0</v>
      </c>
      <c r="E8" s="1235">
        <v>0</v>
      </c>
      <c r="F8" s="1235">
        <v>0</v>
      </c>
      <c r="G8" s="1235">
        <v>0</v>
      </c>
      <c r="H8" s="1235">
        <v>0</v>
      </c>
      <c r="I8" s="1235">
        <v>0</v>
      </c>
      <c r="J8" s="1235" t="s">
        <v>132</v>
      </c>
      <c r="K8" s="1235" t="s">
        <v>132</v>
      </c>
      <c r="L8" s="1235" t="s">
        <v>132</v>
      </c>
      <c r="M8" s="1235" t="s">
        <v>132</v>
      </c>
      <c r="N8" s="1235" t="s">
        <v>132</v>
      </c>
      <c r="O8" s="1235" t="s">
        <v>132</v>
      </c>
      <c r="P8" s="1235" t="s">
        <v>132</v>
      </c>
      <c r="Q8" s="1235" t="s">
        <v>132</v>
      </c>
      <c r="R8" s="1235" t="s">
        <v>132</v>
      </c>
      <c r="S8" s="820">
        <v>0</v>
      </c>
      <c r="T8" s="13"/>
    </row>
    <row r="9" spans="1:20" ht="13.5">
      <c r="A9" s="822" t="s">
        <v>124</v>
      </c>
      <c r="B9" s="1235">
        <v>0</v>
      </c>
      <c r="C9" s="1235" t="s">
        <v>132</v>
      </c>
      <c r="D9" s="1235">
        <v>0</v>
      </c>
      <c r="E9" s="1235">
        <v>0</v>
      </c>
      <c r="F9" s="1235">
        <v>0</v>
      </c>
      <c r="G9" s="1235">
        <v>0.55939465587118231</v>
      </c>
      <c r="H9" s="1235" t="s">
        <v>132</v>
      </c>
      <c r="I9" s="1235">
        <v>0</v>
      </c>
      <c r="J9" s="1235" t="s">
        <v>132</v>
      </c>
      <c r="K9" s="1235" t="s">
        <v>132</v>
      </c>
      <c r="L9" s="1235" t="s">
        <v>132</v>
      </c>
      <c r="M9" s="1235">
        <v>0</v>
      </c>
      <c r="N9" s="1235" t="s">
        <v>132</v>
      </c>
      <c r="O9" s="1235" t="s">
        <v>132</v>
      </c>
      <c r="P9" s="1235" t="s">
        <v>132</v>
      </c>
      <c r="Q9" s="1235" t="s">
        <v>132</v>
      </c>
      <c r="R9" s="1235" t="s">
        <v>132</v>
      </c>
      <c r="S9" s="820">
        <v>4.1488339138876007E-2</v>
      </c>
      <c r="T9" s="13"/>
    </row>
    <row r="10" spans="1:20" ht="13.5">
      <c r="A10" s="822" t="s">
        <v>134</v>
      </c>
      <c r="B10" s="1235">
        <v>3.3497618045452823E-5</v>
      </c>
      <c r="C10" s="1235">
        <v>1.8329966416059162E-6</v>
      </c>
      <c r="D10" s="1235">
        <v>0.2937467777754928</v>
      </c>
      <c r="E10" s="1235">
        <v>0</v>
      </c>
      <c r="F10" s="1235">
        <v>0</v>
      </c>
      <c r="G10" s="1235">
        <v>2.7909122484424405</v>
      </c>
      <c r="H10" s="1235">
        <v>0</v>
      </c>
      <c r="I10" s="1235">
        <v>0</v>
      </c>
      <c r="J10" s="1235" t="s">
        <v>132</v>
      </c>
      <c r="K10" s="1235">
        <v>0</v>
      </c>
      <c r="L10" s="1235" t="s">
        <v>132</v>
      </c>
      <c r="M10" s="1235">
        <v>4.3420863703366189E-2</v>
      </c>
      <c r="N10" s="1235" t="s">
        <v>132</v>
      </c>
      <c r="O10" s="1235" t="s">
        <v>132</v>
      </c>
      <c r="P10" s="1235">
        <v>0.4891380972782875</v>
      </c>
      <c r="Q10" s="1235">
        <v>0</v>
      </c>
      <c r="R10" s="1235">
        <v>0</v>
      </c>
      <c r="S10" s="820">
        <v>0.60661862912882458</v>
      </c>
      <c r="T10" s="13"/>
    </row>
    <row r="11" spans="1:20" ht="13.5">
      <c r="A11" s="822" t="s">
        <v>707</v>
      </c>
      <c r="B11" s="1235">
        <v>0</v>
      </c>
      <c r="C11" s="1235" t="s">
        <v>132</v>
      </c>
      <c r="D11" s="1235">
        <v>0</v>
      </c>
      <c r="E11" s="1235" t="s">
        <v>132</v>
      </c>
      <c r="F11" s="1235">
        <v>0</v>
      </c>
      <c r="G11" s="1235">
        <v>0</v>
      </c>
      <c r="H11" s="1235">
        <v>0</v>
      </c>
      <c r="I11" s="1235">
        <v>0.78330869710286999</v>
      </c>
      <c r="J11" s="1235" t="s">
        <v>132</v>
      </c>
      <c r="K11" s="1235" t="s">
        <v>132</v>
      </c>
      <c r="L11" s="1235" t="s">
        <v>132</v>
      </c>
      <c r="M11" s="1235">
        <v>0</v>
      </c>
      <c r="N11" s="1235" t="s">
        <v>132</v>
      </c>
      <c r="O11" s="1235" t="s">
        <v>132</v>
      </c>
      <c r="P11" s="1235" t="s">
        <v>132</v>
      </c>
      <c r="Q11" s="1235" t="s">
        <v>132</v>
      </c>
      <c r="R11" s="1235" t="s">
        <v>132</v>
      </c>
      <c r="S11" s="820">
        <v>0.12773929333226164</v>
      </c>
      <c r="T11" s="13"/>
    </row>
    <row r="12" spans="1:20" ht="13.5">
      <c r="A12" s="822" t="s">
        <v>788</v>
      </c>
      <c r="B12" s="1235">
        <v>1.1798541431216713E-3</v>
      </c>
      <c r="C12" s="1235" t="s">
        <v>132</v>
      </c>
      <c r="D12" s="1235">
        <v>1.0767346262286467E-2</v>
      </c>
      <c r="E12" s="1235">
        <v>0</v>
      </c>
      <c r="F12" s="1235">
        <v>0</v>
      </c>
      <c r="G12" s="1235">
        <v>0</v>
      </c>
      <c r="H12" s="1235" t="s">
        <v>132</v>
      </c>
      <c r="I12" s="1235">
        <v>0</v>
      </c>
      <c r="J12" s="1235" t="s">
        <v>132</v>
      </c>
      <c r="K12" s="1235">
        <v>0</v>
      </c>
      <c r="L12" s="1235" t="s">
        <v>132</v>
      </c>
      <c r="M12" s="1235">
        <v>1.4657104915553656E-2</v>
      </c>
      <c r="N12" s="1235" t="s">
        <v>132</v>
      </c>
      <c r="O12" s="1235" t="s">
        <v>132</v>
      </c>
      <c r="P12" s="1235">
        <v>0</v>
      </c>
      <c r="Q12" s="1235" t="s">
        <v>132</v>
      </c>
      <c r="R12" s="1235" t="s">
        <v>132</v>
      </c>
      <c r="S12" s="820">
        <v>6.0773469282290778E-3</v>
      </c>
      <c r="T12" s="13"/>
    </row>
    <row r="13" spans="1:20" ht="13.5">
      <c r="A13" s="822" t="s">
        <v>789</v>
      </c>
      <c r="B13" s="1235">
        <v>0</v>
      </c>
      <c r="C13" s="1235">
        <v>0</v>
      </c>
      <c r="D13" s="1235">
        <v>0</v>
      </c>
      <c r="E13" s="1235">
        <v>0</v>
      </c>
      <c r="F13" s="1235">
        <v>0</v>
      </c>
      <c r="G13" s="1235">
        <v>0.27484000844172518</v>
      </c>
      <c r="H13" s="1235">
        <v>0</v>
      </c>
      <c r="I13" s="1235">
        <v>0</v>
      </c>
      <c r="J13" s="1235" t="s">
        <v>132</v>
      </c>
      <c r="K13" s="1235">
        <v>0</v>
      </c>
      <c r="L13" s="1235" t="s">
        <v>132</v>
      </c>
      <c r="M13" s="1235">
        <v>0</v>
      </c>
      <c r="N13" s="1235" t="s">
        <v>132</v>
      </c>
      <c r="O13" s="1235" t="s">
        <v>132</v>
      </c>
      <c r="P13" s="1235">
        <v>8.0889787664307384</v>
      </c>
      <c r="Q13" s="1235" t="s">
        <v>132</v>
      </c>
      <c r="R13" s="1235">
        <v>0.24703962090216669</v>
      </c>
      <c r="S13" s="820">
        <v>0.20158423530242817</v>
      </c>
      <c r="T13" s="13"/>
    </row>
    <row r="14" spans="1:20" ht="13.5" hidden="1">
      <c r="A14" s="822" t="s">
        <v>790</v>
      </c>
      <c r="B14" s="1235">
        <v>1.4369643442806414E-5</v>
      </c>
      <c r="C14" s="1235">
        <v>100</v>
      </c>
      <c r="D14" s="1235">
        <v>0.76416404131804094</v>
      </c>
      <c r="E14" s="1235">
        <v>0</v>
      </c>
      <c r="F14" s="1235">
        <v>9.4506231476390763E-3</v>
      </c>
      <c r="G14" s="1235">
        <v>9.6932827505546429E-4</v>
      </c>
      <c r="H14" s="1235">
        <v>0</v>
      </c>
      <c r="I14" s="1235">
        <v>0</v>
      </c>
      <c r="J14" s="1235" t="s">
        <v>132</v>
      </c>
      <c r="K14" s="1235" t="s">
        <v>132</v>
      </c>
      <c r="L14" s="1235" t="s">
        <v>132</v>
      </c>
      <c r="M14" s="1235">
        <v>0.79390655217533701</v>
      </c>
      <c r="N14" s="1235" t="s">
        <v>132</v>
      </c>
      <c r="O14" s="1235" t="s">
        <v>132</v>
      </c>
      <c r="P14" s="1235">
        <v>0</v>
      </c>
      <c r="Q14" s="1235" t="s">
        <v>132</v>
      </c>
      <c r="R14" s="1235">
        <v>100</v>
      </c>
      <c r="S14" s="820">
        <v>0.44846205070880224</v>
      </c>
      <c r="T14" s="13"/>
    </row>
    <row r="15" spans="1:20" ht="3" customHeight="1">
      <c r="A15" s="822"/>
      <c r="B15" s="1236"/>
      <c r="C15" s="660"/>
      <c r="D15" s="660"/>
      <c r="E15" s="660"/>
      <c r="F15" s="660"/>
      <c r="G15" s="660"/>
      <c r="H15" s="660"/>
      <c r="I15" s="660"/>
      <c r="J15" s="660"/>
      <c r="K15" s="660"/>
      <c r="L15" s="660"/>
      <c r="M15" s="660"/>
      <c r="N15" s="660"/>
      <c r="O15" s="660"/>
      <c r="P15" s="660"/>
      <c r="Q15" s="660"/>
      <c r="R15" s="660"/>
      <c r="S15" s="828"/>
      <c r="T15" s="13"/>
    </row>
    <row r="16" spans="1:20" ht="13.5">
      <c r="A16" s="819" t="s">
        <v>791</v>
      </c>
      <c r="B16" s="1233">
        <v>2.6824392903408056</v>
      </c>
      <c r="C16" s="1233">
        <v>5.1309870701644904</v>
      </c>
      <c r="D16" s="1233">
        <v>1.5309519239372051</v>
      </c>
      <c r="E16" s="1233">
        <v>5.7437675258983276</v>
      </c>
      <c r="F16" s="1233">
        <v>3.9108066140064333</v>
      </c>
      <c r="G16" s="1233">
        <v>2.1876312276925156</v>
      </c>
      <c r="H16" s="1233">
        <v>0</v>
      </c>
      <c r="I16" s="1233">
        <v>2.2732131144241845</v>
      </c>
      <c r="J16" s="1233" t="s">
        <v>132</v>
      </c>
      <c r="K16" s="1233">
        <v>0.2294616204607986</v>
      </c>
      <c r="L16" s="1233" t="s">
        <v>132</v>
      </c>
      <c r="M16" s="1233">
        <v>2.8993437629503105</v>
      </c>
      <c r="N16" s="1233" t="s">
        <v>132</v>
      </c>
      <c r="O16" s="1233">
        <v>0</v>
      </c>
      <c r="P16" s="1233">
        <v>0</v>
      </c>
      <c r="Q16" s="1233" t="s">
        <v>132</v>
      </c>
      <c r="R16" s="1233">
        <v>0</v>
      </c>
      <c r="S16" s="820">
        <v>2.2526024697566984</v>
      </c>
      <c r="T16" s="13"/>
    </row>
    <row r="17" spans="1:20" ht="13.5">
      <c r="A17" s="822" t="s">
        <v>787</v>
      </c>
      <c r="B17" s="1235">
        <v>2.4080577849880251</v>
      </c>
      <c r="C17" s="1235" t="s">
        <v>132</v>
      </c>
      <c r="D17" s="1235">
        <v>0.12159207459877819</v>
      </c>
      <c r="E17" s="1235">
        <v>20.43261440985847</v>
      </c>
      <c r="F17" s="1235">
        <v>0</v>
      </c>
      <c r="G17" s="1235">
        <v>2.5775687281549007</v>
      </c>
      <c r="H17" s="1235">
        <v>0</v>
      </c>
      <c r="I17" s="1235">
        <v>0</v>
      </c>
      <c r="J17" s="1235" t="s">
        <v>132</v>
      </c>
      <c r="K17" s="1235" t="s">
        <v>132</v>
      </c>
      <c r="L17" s="1235" t="s">
        <v>132</v>
      </c>
      <c r="M17" s="1235" t="s">
        <v>132</v>
      </c>
      <c r="N17" s="1235" t="s">
        <v>132</v>
      </c>
      <c r="O17" s="1235" t="s">
        <v>132</v>
      </c>
      <c r="P17" s="1235" t="s">
        <v>132</v>
      </c>
      <c r="Q17" s="1235" t="s">
        <v>132</v>
      </c>
      <c r="R17" s="1235" t="s">
        <v>132</v>
      </c>
      <c r="S17" s="820">
        <v>0.90190963816336278</v>
      </c>
      <c r="T17" s="13"/>
    </row>
    <row r="18" spans="1:20" ht="13.5">
      <c r="A18" s="822" t="s">
        <v>124</v>
      </c>
      <c r="B18" s="1235">
        <v>2.357726369460305</v>
      </c>
      <c r="C18" s="1235">
        <v>4.3162762557861489</v>
      </c>
      <c r="D18" s="1235">
        <v>0.76040508627115799</v>
      </c>
      <c r="E18" s="1235">
        <v>6.2405337957690605</v>
      </c>
      <c r="F18" s="1235">
        <v>8.5189074141994467</v>
      </c>
      <c r="G18" s="1235">
        <v>2.0370205221663369</v>
      </c>
      <c r="H18" s="1235" t="s">
        <v>132</v>
      </c>
      <c r="I18" s="1235">
        <v>1.0744010439508846</v>
      </c>
      <c r="J18" s="1235" t="s">
        <v>132</v>
      </c>
      <c r="K18" s="1235">
        <v>0</v>
      </c>
      <c r="L18" s="1235" t="s">
        <v>132</v>
      </c>
      <c r="M18" s="1235">
        <v>0.66862880777021516</v>
      </c>
      <c r="N18" s="1235" t="s">
        <v>132</v>
      </c>
      <c r="O18" s="1235" t="s">
        <v>132</v>
      </c>
      <c r="P18" s="1235">
        <v>0</v>
      </c>
      <c r="Q18" s="1235" t="s">
        <v>132</v>
      </c>
      <c r="R18" s="1235" t="s">
        <v>132</v>
      </c>
      <c r="S18" s="820">
        <v>1.7330325934114419</v>
      </c>
      <c r="T18" s="13"/>
    </row>
    <row r="19" spans="1:20" ht="13.5">
      <c r="A19" s="822" t="s">
        <v>134</v>
      </c>
      <c r="B19" s="1235">
        <v>3.5408598667293676</v>
      </c>
      <c r="C19" s="1235">
        <v>19.262305682085824</v>
      </c>
      <c r="D19" s="1235">
        <v>2.0141572330466713</v>
      </c>
      <c r="E19" s="1235">
        <v>7.6829211011081959</v>
      </c>
      <c r="F19" s="1235">
        <v>5.0903349635890747</v>
      </c>
      <c r="G19" s="1235">
        <v>2.7540895209038183</v>
      </c>
      <c r="H19" s="1235">
        <v>0</v>
      </c>
      <c r="I19" s="1235">
        <v>2.4754779030893697</v>
      </c>
      <c r="J19" s="1235" t="s">
        <v>132</v>
      </c>
      <c r="K19" s="1235">
        <v>0.20570303402736811</v>
      </c>
      <c r="L19" s="1235" t="s">
        <v>132</v>
      </c>
      <c r="M19" s="1235">
        <v>4.3579957375751519</v>
      </c>
      <c r="N19" s="1235" t="s">
        <v>132</v>
      </c>
      <c r="O19" s="1235">
        <v>0</v>
      </c>
      <c r="P19" s="1235">
        <v>0</v>
      </c>
      <c r="Q19" s="1235" t="s">
        <v>132</v>
      </c>
      <c r="R19" s="1235">
        <v>0</v>
      </c>
      <c r="S19" s="820">
        <v>2.8092193455447281</v>
      </c>
      <c r="T19" s="13"/>
    </row>
    <row r="20" spans="1:20" ht="13.5">
      <c r="A20" s="822" t="s">
        <v>707</v>
      </c>
      <c r="B20" s="1235">
        <v>2.363505720257165</v>
      </c>
      <c r="C20" s="1235" t="s">
        <v>132</v>
      </c>
      <c r="D20" s="1235">
        <v>0</v>
      </c>
      <c r="E20" s="1235" t="s">
        <v>132</v>
      </c>
      <c r="F20" s="1235">
        <v>0</v>
      </c>
      <c r="G20" s="1235">
        <v>4.4424264047910007E-2</v>
      </c>
      <c r="H20" s="1235">
        <v>0</v>
      </c>
      <c r="I20" s="1235">
        <v>0</v>
      </c>
      <c r="J20" s="1235" t="s">
        <v>132</v>
      </c>
      <c r="K20" s="1235" t="s">
        <v>132</v>
      </c>
      <c r="L20" s="1235" t="s">
        <v>132</v>
      </c>
      <c r="M20" s="1235">
        <v>0</v>
      </c>
      <c r="N20" s="1235" t="s">
        <v>132</v>
      </c>
      <c r="O20" s="1235" t="s">
        <v>132</v>
      </c>
      <c r="P20" s="1235" t="s">
        <v>132</v>
      </c>
      <c r="Q20" s="1235" t="s">
        <v>132</v>
      </c>
      <c r="R20" s="1235" t="s">
        <v>132</v>
      </c>
      <c r="S20" s="820">
        <v>0.27383662261527797</v>
      </c>
      <c r="T20" s="13"/>
    </row>
    <row r="21" spans="1:20" ht="13.5">
      <c r="A21" s="822" t="s">
        <v>788</v>
      </c>
      <c r="B21" s="1235">
        <v>0.53335769531752419</v>
      </c>
      <c r="C21" s="1235">
        <v>12.4545294016468</v>
      </c>
      <c r="D21" s="1235">
        <v>0.34275557371980181</v>
      </c>
      <c r="E21" s="1235">
        <v>16.013411297594509</v>
      </c>
      <c r="F21" s="1235">
        <v>0.1577695138924185</v>
      </c>
      <c r="G21" s="1235">
        <v>0.13910067545303337</v>
      </c>
      <c r="H21" s="1235" t="s">
        <v>132</v>
      </c>
      <c r="I21" s="1235">
        <v>0.2454343891822369</v>
      </c>
      <c r="J21" s="1235" t="s">
        <v>132</v>
      </c>
      <c r="K21" s="1235">
        <v>0</v>
      </c>
      <c r="L21" s="1235" t="s">
        <v>132</v>
      </c>
      <c r="M21" s="1235">
        <v>0.10032530420709726</v>
      </c>
      <c r="N21" s="1235" t="s">
        <v>132</v>
      </c>
      <c r="O21" s="1235" t="s">
        <v>132</v>
      </c>
      <c r="P21" s="1235">
        <v>0</v>
      </c>
      <c r="Q21" s="1235" t="s">
        <v>132</v>
      </c>
      <c r="R21" s="1235" t="s">
        <v>132</v>
      </c>
      <c r="S21" s="820">
        <v>0.36467108907079981</v>
      </c>
      <c r="T21" s="13"/>
    </row>
    <row r="22" spans="1:20" ht="13.5">
      <c r="A22" s="822" t="s">
        <v>789</v>
      </c>
      <c r="B22" s="1235">
        <v>8.099189041590929E-2</v>
      </c>
      <c r="C22" s="1235">
        <v>0.13339529985516677</v>
      </c>
      <c r="D22" s="1235">
        <v>0.98171767623741535</v>
      </c>
      <c r="E22" s="1235">
        <v>3.1445081316385819</v>
      </c>
      <c r="F22" s="1235">
        <v>1.6010898814441687</v>
      </c>
      <c r="G22" s="1235">
        <v>1.5377202550077367</v>
      </c>
      <c r="H22" s="1235">
        <v>0</v>
      </c>
      <c r="I22" s="1235">
        <v>1.634045780832408</v>
      </c>
      <c r="J22" s="1235" t="s">
        <v>132</v>
      </c>
      <c r="K22" s="1235">
        <v>0.33138473018149733</v>
      </c>
      <c r="L22" s="1235" t="s">
        <v>132</v>
      </c>
      <c r="M22" s="1235">
        <v>0</v>
      </c>
      <c r="N22" s="1235" t="s">
        <v>132</v>
      </c>
      <c r="O22" s="1235" t="s">
        <v>132</v>
      </c>
      <c r="P22" s="1235">
        <v>0</v>
      </c>
      <c r="Q22" s="1235" t="s">
        <v>132</v>
      </c>
      <c r="R22" s="1235">
        <v>0</v>
      </c>
      <c r="S22" s="820">
        <v>0.84994395425008651</v>
      </c>
      <c r="T22" s="13"/>
    </row>
    <row r="23" spans="1:20" ht="13.5" hidden="1">
      <c r="A23" s="822" t="s">
        <v>790</v>
      </c>
      <c r="B23" s="1235">
        <v>17.343086367700224</v>
      </c>
      <c r="C23" s="1235">
        <v>100</v>
      </c>
      <c r="D23" s="1235">
        <v>2.6035136690355567</v>
      </c>
      <c r="E23" s="1235">
        <v>7.2169018946731684</v>
      </c>
      <c r="F23" s="1235">
        <v>29.320082472107451</v>
      </c>
      <c r="G23" s="1235">
        <v>0.17374716336068902</v>
      </c>
      <c r="H23" s="1235">
        <v>0</v>
      </c>
      <c r="I23" s="1235">
        <v>15.720608717615905</v>
      </c>
      <c r="J23" s="1235" t="s">
        <v>132</v>
      </c>
      <c r="K23" s="1235" t="s">
        <v>132</v>
      </c>
      <c r="L23" s="1235" t="s">
        <v>132</v>
      </c>
      <c r="M23" s="1235">
        <v>57.47577350791979</v>
      </c>
      <c r="N23" s="1235" t="s">
        <v>132</v>
      </c>
      <c r="O23" s="1235" t="s">
        <v>132</v>
      </c>
      <c r="P23" s="1235">
        <v>0</v>
      </c>
      <c r="Q23" s="1235" t="s">
        <v>132</v>
      </c>
      <c r="R23" s="1235" t="s">
        <v>132</v>
      </c>
      <c r="S23" s="820">
        <v>10.967513374892958</v>
      </c>
      <c r="T23" s="13"/>
    </row>
    <row r="24" spans="1:20" ht="2.25" customHeight="1">
      <c r="A24" s="822"/>
      <c r="B24" s="1236"/>
      <c r="C24" s="660"/>
      <c r="D24" s="660"/>
      <c r="E24" s="660"/>
      <c r="F24" s="660"/>
      <c r="G24" s="660"/>
      <c r="H24" s="660"/>
      <c r="I24" s="660"/>
      <c r="J24" s="660"/>
      <c r="K24" s="660"/>
      <c r="L24" s="660"/>
      <c r="M24" s="660"/>
      <c r="N24" s="660"/>
      <c r="O24" s="660"/>
      <c r="P24" s="660"/>
      <c r="Q24" s="660"/>
      <c r="R24" s="660"/>
      <c r="S24" s="828"/>
      <c r="T24" s="13"/>
    </row>
    <row r="25" spans="1:20" ht="13.5">
      <c r="A25" s="819" t="s">
        <v>793</v>
      </c>
      <c r="B25" s="1233">
        <v>13.505070976507444</v>
      </c>
      <c r="C25" s="1233">
        <v>27.266983246646724</v>
      </c>
      <c r="D25" s="1233">
        <v>13.738843741534234</v>
      </c>
      <c r="E25" s="1233">
        <v>36.251101036545343</v>
      </c>
      <c r="F25" s="1233">
        <v>15.129359559162966</v>
      </c>
      <c r="G25" s="1233">
        <v>15.353358968370539</v>
      </c>
      <c r="H25" s="1233">
        <v>0</v>
      </c>
      <c r="I25" s="1233">
        <v>9.069695113301238</v>
      </c>
      <c r="J25" s="1233">
        <v>12.646049767259951</v>
      </c>
      <c r="K25" s="1233">
        <v>34.995803013686519</v>
      </c>
      <c r="L25" s="1233" t="s">
        <v>132</v>
      </c>
      <c r="M25" s="1233">
        <v>3.875420651311158</v>
      </c>
      <c r="N25" s="1233" t="s">
        <v>132</v>
      </c>
      <c r="O25" s="1233">
        <v>0</v>
      </c>
      <c r="P25" s="1233" t="s">
        <v>132</v>
      </c>
      <c r="Q25" s="1233" t="s">
        <v>132</v>
      </c>
      <c r="R25" s="1233" t="s">
        <v>132</v>
      </c>
      <c r="S25" s="820">
        <v>13.785125744048255</v>
      </c>
      <c r="T25" s="13"/>
    </row>
    <row r="26" spans="1:20" ht="13.5">
      <c r="A26" s="822" t="s">
        <v>787</v>
      </c>
      <c r="B26" s="1235">
        <v>23.171147997610856</v>
      </c>
      <c r="C26" s="1235" t="s">
        <v>132</v>
      </c>
      <c r="D26" s="1235">
        <v>26.518594509631821</v>
      </c>
      <c r="E26" s="1235">
        <v>8.7623434479465452</v>
      </c>
      <c r="F26" s="1235">
        <v>24.120262768501171</v>
      </c>
      <c r="G26" s="1235">
        <v>17.003232480044662</v>
      </c>
      <c r="H26" s="1235">
        <v>0</v>
      </c>
      <c r="I26" s="1235">
        <v>23.98336346945058</v>
      </c>
      <c r="J26" s="1235" t="s">
        <v>132</v>
      </c>
      <c r="K26" s="1235" t="s">
        <v>132</v>
      </c>
      <c r="L26" s="1235" t="s">
        <v>132</v>
      </c>
      <c r="M26" s="1235" t="s">
        <v>132</v>
      </c>
      <c r="N26" s="1235" t="s">
        <v>132</v>
      </c>
      <c r="O26" s="1235" t="s">
        <v>132</v>
      </c>
      <c r="P26" s="1235" t="s">
        <v>132</v>
      </c>
      <c r="Q26" s="1235" t="s">
        <v>132</v>
      </c>
      <c r="R26" s="1235" t="s">
        <v>132</v>
      </c>
      <c r="S26" s="820">
        <v>24.528904547828322</v>
      </c>
      <c r="T26" s="13"/>
    </row>
    <row r="27" spans="1:20" ht="13.5">
      <c r="A27" s="822" t="s">
        <v>124</v>
      </c>
      <c r="B27" s="1235">
        <v>7.0130223387472821</v>
      </c>
      <c r="C27" s="1235">
        <v>39.539462237519842</v>
      </c>
      <c r="D27" s="1235">
        <v>3.3130778357875244</v>
      </c>
      <c r="E27" s="1235">
        <v>23.854424455719059</v>
      </c>
      <c r="F27" s="1235">
        <v>3.9101405390780122</v>
      </c>
      <c r="G27" s="1235">
        <v>11.618151075427894</v>
      </c>
      <c r="H27" s="1235" t="s">
        <v>132</v>
      </c>
      <c r="I27" s="1235">
        <v>2.8976761751948485</v>
      </c>
      <c r="J27" s="1235" t="s">
        <v>132</v>
      </c>
      <c r="K27" s="1235">
        <v>0</v>
      </c>
      <c r="L27" s="1235" t="s">
        <v>132</v>
      </c>
      <c r="M27" s="1235">
        <v>0</v>
      </c>
      <c r="N27" s="1235" t="s">
        <v>132</v>
      </c>
      <c r="O27" s="1235" t="s">
        <v>132</v>
      </c>
      <c r="P27" s="1235" t="s">
        <v>132</v>
      </c>
      <c r="Q27" s="1235" t="s">
        <v>132</v>
      </c>
      <c r="R27" s="1235" t="s">
        <v>132</v>
      </c>
      <c r="S27" s="820">
        <v>5.1522675053062237</v>
      </c>
      <c r="T27" s="13"/>
    </row>
    <row r="28" spans="1:20" ht="13.5">
      <c r="A28" s="822" t="s">
        <v>134</v>
      </c>
      <c r="B28" s="1235">
        <v>14.397679944401792</v>
      </c>
      <c r="C28" s="1235">
        <v>27.173085275243892</v>
      </c>
      <c r="D28" s="1235">
        <v>14.150424312817602</v>
      </c>
      <c r="E28" s="1235">
        <v>47.724643163272802</v>
      </c>
      <c r="F28" s="1235">
        <v>15.157868545512615</v>
      </c>
      <c r="G28" s="1235">
        <v>15.426794673215491</v>
      </c>
      <c r="H28" s="1235">
        <v>0</v>
      </c>
      <c r="I28" s="1235">
        <v>11.16700608554823</v>
      </c>
      <c r="J28" s="1235">
        <v>12.646049767259951</v>
      </c>
      <c r="K28" s="1235">
        <v>45.422897961593009</v>
      </c>
      <c r="L28" s="1235" t="s">
        <v>132</v>
      </c>
      <c r="M28" s="1235">
        <v>3.7796517030121421</v>
      </c>
      <c r="N28" s="1235" t="s">
        <v>132</v>
      </c>
      <c r="O28" s="1235">
        <v>0</v>
      </c>
      <c r="P28" s="1235" t="s">
        <v>132</v>
      </c>
      <c r="Q28" s="1235" t="s">
        <v>132</v>
      </c>
      <c r="R28" s="1235" t="s">
        <v>132</v>
      </c>
      <c r="S28" s="820">
        <v>14.309563048513827</v>
      </c>
      <c r="T28" s="13"/>
    </row>
    <row r="29" spans="1:20" ht="13.5">
      <c r="A29" s="822" t="s">
        <v>707</v>
      </c>
      <c r="B29" s="1235">
        <v>3.3564185735504912</v>
      </c>
      <c r="C29" s="1235" t="s">
        <v>132</v>
      </c>
      <c r="D29" s="1235">
        <v>0</v>
      </c>
      <c r="E29" s="1235">
        <v>100</v>
      </c>
      <c r="F29" s="1235">
        <v>0</v>
      </c>
      <c r="G29" s="1235">
        <v>0</v>
      </c>
      <c r="H29" s="1235">
        <v>0</v>
      </c>
      <c r="I29" s="1235">
        <v>0</v>
      </c>
      <c r="J29" s="1235" t="s">
        <v>132</v>
      </c>
      <c r="K29" s="1235" t="s">
        <v>132</v>
      </c>
      <c r="L29" s="1235" t="s">
        <v>132</v>
      </c>
      <c r="M29" s="1235">
        <v>0</v>
      </c>
      <c r="N29" s="1235" t="s">
        <v>132</v>
      </c>
      <c r="O29" s="1235" t="s">
        <v>132</v>
      </c>
      <c r="P29" s="1235" t="s">
        <v>132</v>
      </c>
      <c r="Q29" s="1235" t="s">
        <v>132</v>
      </c>
      <c r="R29" s="1235" t="s">
        <v>132</v>
      </c>
      <c r="S29" s="820">
        <v>2.6450003995024245</v>
      </c>
      <c r="T29" s="13"/>
    </row>
    <row r="30" spans="1:20" ht="13.5">
      <c r="A30" s="822" t="s">
        <v>788</v>
      </c>
      <c r="B30" s="1235">
        <v>8.0577451740324424</v>
      </c>
      <c r="C30" s="1235">
        <v>2.7658443360457521</v>
      </c>
      <c r="D30" s="1235">
        <v>13.818678420732738</v>
      </c>
      <c r="E30" s="1235">
        <v>41.255467669882194</v>
      </c>
      <c r="F30" s="1235">
        <v>18.226439914306468</v>
      </c>
      <c r="G30" s="1235">
        <v>14.90538219253251</v>
      </c>
      <c r="H30" s="1235" t="s">
        <v>132</v>
      </c>
      <c r="I30" s="1235">
        <v>5.2908753510757851</v>
      </c>
      <c r="J30" s="1235" t="s">
        <v>132</v>
      </c>
      <c r="K30" s="1235">
        <v>24.502878952368388</v>
      </c>
      <c r="L30" s="1235" t="s">
        <v>132</v>
      </c>
      <c r="M30" s="1235">
        <v>0.38670591556208112</v>
      </c>
      <c r="N30" s="1235" t="s">
        <v>132</v>
      </c>
      <c r="O30" s="1235" t="s">
        <v>132</v>
      </c>
      <c r="P30" s="1235" t="s">
        <v>132</v>
      </c>
      <c r="Q30" s="1235" t="s">
        <v>132</v>
      </c>
      <c r="R30" s="1235" t="s">
        <v>132</v>
      </c>
      <c r="S30" s="820">
        <v>10.980625799870666</v>
      </c>
      <c r="T30" s="13"/>
    </row>
    <row r="31" spans="1:20" ht="13.5">
      <c r="A31" s="822" t="s">
        <v>789</v>
      </c>
      <c r="B31" s="1235">
        <v>0.44900331171790531</v>
      </c>
      <c r="C31" s="1235">
        <v>38.207669335686852</v>
      </c>
      <c r="D31" s="1235">
        <v>4.1231749146623082</v>
      </c>
      <c r="E31" s="1235">
        <v>19.021514443622362</v>
      </c>
      <c r="F31" s="1235">
        <v>6.9921159242313946</v>
      </c>
      <c r="G31" s="1235">
        <v>11.164212115231912</v>
      </c>
      <c r="H31" s="1235">
        <v>0</v>
      </c>
      <c r="I31" s="1235">
        <v>2.464126480850108</v>
      </c>
      <c r="J31" s="1235" t="s">
        <v>132</v>
      </c>
      <c r="K31" s="1235">
        <v>84.655876336107099</v>
      </c>
      <c r="L31" s="1235" t="s">
        <v>132</v>
      </c>
      <c r="M31" s="1235">
        <v>0</v>
      </c>
      <c r="N31" s="1235" t="s">
        <v>132</v>
      </c>
      <c r="O31" s="1235" t="s">
        <v>132</v>
      </c>
      <c r="P31" s="1235" t="s">
        <v>132</v>
      </c>
      <c r="Q31" s="1235" t="s">
        <v>132</v>
      </c>
      <c r="R31" s="1235" t="s">
        <v>132</v>
      </c>
      <c r="S31" s="820">
        <v>4.8925422896694508</v>
      </c>
      <c r="T31" s="13"/>
    </row>
    <row r="32" spans="1:20" ht="13.5" hidden="1">
      <c r="A32" s="822" t="s">
        <v>790</v>
      </c>
      <c r="B32" s="1235">
        <v>18.496436831356846</v>
      </c>
      <c r="C32" s="1235">
        <v>99.26618843621651</v>
      </c>
      <c r="D32" s="1235">
        <v>14.447605469736976</v>
      </c>
      <c r="E32" s="1235">
        <v>30.075124376752228</v>
      </c>
      <c r="F32" s="1235">
        <v>25.269666108917711</v>
      </c>
      <c r="G32" s="1235">
        <v>23.91068177151346</v>
      </c>
      <c r="H32" s="1235" t="s">
        <v>132</v>
      </c>
      <c r="I32" s="1235">
        <v>2.818099776046008</v>
      </c>
      <c r="J32" s="1235" t="s">
        <v>132</v>
      </c>
      <c r="K32" s="1235">
        <v>20.268467861179495</v>
      </c>
      <c r="L32" s="1235" t="s">
        <v>132</v>
      </c>
      <c r="M32" s="1235">
        <v>84.739464888010161</v>
      </c>
      <c r="N32" s="1235" t="s">
        <v>132</v>
      </c>
      <c r="O32" s="1235" t="s">
        <v>132</v>
      </c>
      <c r="P32" s="1235" t="s">
        <v>132</v>
      </c>
      <c r="Q32" s="1235" t="s">
        <v>132</v>
      </c>
      <c r="R32" s="1235" t="s">
        <v>132</v>
      </c>
      <c r="S32" s="820">
        <v>16.127152713924097</v>
      </c>
      <c r="T32" s="13"/>
    </row>
    <row r="33" spans="1:20" ht="3.75" customHeight="1">
      <c r="A33" s="822"/>
      <c r="B33" s="1236"/>
      <c r="C33" s="660"/>
      <c r="D33" s="660"/>
      <c r="E33" s="660"/>
      <c r="F33" s="660"/>
      <c r="G33" s="660"/>
      <c r="H33" s="660"/>
      <c r="I33" s="660"/>
      <c r="J33" s="660"/>
      <c r="K33" s="660"/>
      <c r="L33" s="660"/>
      <c r="M33" s="660"/>
      <c r="N33" s="660"/>
      <c r="O33" s="660"/>
      <c r="P33" s="660"/>
      <c r="Q33" s="660"/>
      <c r="R33" s="660"/>
      <c r="S33" s="828"/>
      <c r="T33" s="13"/>
    </row>
    <row r="34" spans="1:20" ht="13.5">
      <c r="A34" s="819" t="s">
        <v>794</v>
      </c>
      <c r="B34" s="1233">
        <v>13.545861967131581</v>
      </c>
      <c r="C34" s="1233">
        <v>13.029084503113907</v>
      </c>
      <c r="D34" s="1233">
        <v>8.7948747769727031</v>
      </c>
      <c r="E34" s="1233">
        <v>18.442276635936185</v>
      </c>
      <c r="F34" s="1233">
        <v>13.768291738765518</v>
      </c>
      <c r="G34" s="1233">
        <v>15.880692434679236</v>
      </c>
      <c r="H34" s="1233">
        <v>0</v>
      </c>
      <c r="I34" s="1233">
        <v>15.786136513366769</v>
      </c>
      <c r="J34" s="1233">
        <v>7.4493388714979014</v>
      </c>
      <c r="K34" s="1233">
        <v>73.703770132234695</v>
      </c>
      <c r="L34" s="1233">
        <v>21.161471499217484</v>
      </c>
      <c r="M34" s="1233">
        <v>0</v>
      </c>
      <c r="N34" s="1233" t="s">
        <v>132</v>
      </c>
      <c r="O34" s="1233">
        <v>4.5672932663806503</v>
      </c>
      <c r="P34" s="1233" t="s">
        <v>132</v>
      </c>
      <c r="Q34" s="1233" t="s">
        <v>132</v>
      </c>
      <c r="R34" s="1233" t="s">
        <v>132</v>
      </c>
      <c r="S34" s="820">
        <v>9.947225925838536</v>
      </c>
      <c r="T34" s="13"/>
    </row>
    <row r="35" spans="1:20" ht="13.5">
      <c r="A35" s="822" t="s">
        <v>787</v>
      </c>
      <c r="B35" s="1235">
        <v>19.636254626470247</v>
      </c>
      <c r="C35" s="1235" t="s">
        <v>132</v>
      </c>
      <c r="D35" s="1235">
        <v>21.699097231630795</v>
      </c>
      <c r="E35" s="1235" t="s">
        <v>132</v>
      </c>
      <c r="F35" s="1235">
        <v>19.221485658754219</v>
      </c>
      <c r="G35" s="1235">
        <v>1.5426572683498281</v>
      </c>
      <c r="H35" s="1235">
        <v>0</v>
      </c>
      <c r="I35" s="1235">
        <v>0</v>
      </c>
      <c r="J35" s="1235" t="s">
        <v>132</v>
      </c>
      <c r="K35" s="1235" t="s">
        <v>132</v>
      </c>
      <c r="L35" s="1235" t="s">
        <v>132</v>
      </c>
      <c r="M35" s="1235" t="s">
        <v>132</v>
      </c>
      <c r="N35" s="1235" t="s">
        <v>132</v>
      </c>
      <c r="O35" s="1235" t="s">
        <v>132</v>
      </c>
      <c r="P35" s="1235" t="s">
        <v>132</v>
      </c>
      <c r="Q35" s="1235" t="s">
        <v>132</v>
      </c>
      <c r="R35" s="1235" t="s">
        <v>132</v>
      </c>
      <c r="S35" s="820">
        <v>20.544800096893209</v>
      </c>
      <c r="T35" s="13"/>
    </row>
    <row r="36" spans="1:20" ht="13.5">
      <c r="A36" s="822" t="s">
        <v>124</v>
      </c>
      <c r="B36" s="1235">
        <v>18.454631198276815</v>
      </c>
      <c r="C36" s="1235">
        <v>0</v>
      </c>
      <c r="D36" s="1235">
        <v>1.2408298999286826</v>
      </c>
      <c r="E36" s="1235">
        <v>100</v>
      </c>
      <c r="F36" s="1235">
        <v>1.518947138277513</v>
      </c>
      <c r="G36" s="1235">
        <v>10.020651471125198</v>
      </c>
      <c r="H36" s="1235" t="s">
        <v>132</v>
      </c>
      <c r="I36" s="1235">
        <v>0.29093655195320395</v>
      </c>
      <c r="J36" s="1235" t="s">
        <v>132</v>
      </c>
      <c r="K36" s="1235" t="s">
        <v>132</v>
      </c>
      <c r="L36" s="1235" t="s">
        <v>132</v>
      </c>
      <c r="M36" s="1235" t="s">
        <v>132</v>
      </c>
      <c r="N36" s="1235" t="s">
        <v>132</v>
      </c>
      <c r="O36" s="1235" t="s">
        <v>132</v>
      </c>
      <c r="P36" s="1235" t="s">
        <v>132</v>
      </c>
      <c r="Q36" s="1235" t="s">
        <v>132</v>
      </c>
      <c r="R36" s="1235" t="s">
        <v>132</v>
      </c>
      <c r="S36" s="820">
        <v>1.8184139896821612</v>
      </c>
      <c r="T36" s="13"/>
    </row>
    <row r="37" spans="1:20" ht="13.5">
      <c r="A37" s="822" t="s">
        <v>134</v>
      </c>
      <c r="B37" s="1235">
        <v>12.399491265449274</v>
      </c>
      <c r="C37" s="1235">
        <v>33.616784667647707</v>
      </c>
      <c r="D37" s="1235">
        <v>7.4712722310015636</v>
      </c>
      <c r="E37" s="1235">
        <v>18.304833109978095</v>
      </c>
      <c r="F37" s="1235">
        <v>21.741932878972438</v>
      </c>
      <c r="G37" s="1235">
        <v>14.717373819557144</v>
      </c>
      <c r="H37" s="1235" t="s">
        <v>132</v>
      </c>
      <c r="I37" s="1235">
        <v>15.922697489815057</v>
      </c>
      <c r="J37" s="1235">
        <v>7.4493388714979014</v>
      </c>
      <c r="K37" s="1235">
        <v>66.441263388153686</v>
      </c>
      <c r="L37" s="1235">
        <v>21.161471499217484</v>
      </c>
      <c r="M37" s="1235">
        <v>0</v>
      </c>
      <c r="N37" s="1235" t="s">
        <v>132</v>
      </c>
      <c r="O37" s="1235">
        <v>4.5672932663806503</v>
      </c>
      <c r="P37" s="1235" t="s">
        <v>132</v>
      </c>
      <c r="Q37" s="1235" t="s">
        <v>132</v>
      </c>
      <c r="R37" s="1235" t="s">
        <v>132</v>
      </c>
      <c r="S37" s="820">
        <v>9.2273032914213218</v>
      </c>
      <c r="T37" s="13"/>
    </row>
    <row r="38" spans="1:20" ht="13.5">
      <c r="A38" s="822" t="s">
        <v>707</v>
      </c>
      <c r="B38" s="1235">
        <v>0</v>
      </c>
      <c r="C38" s="1235" t="s">
        <v>132</v>
      </c>
      <c r="D38" s="1235">
        <v>0</v>
      </c>
      <c r="E38" s="1235" t="s">
        <v>132</v>
      </c>
      <c r="F38" s="1235" t="s">
        <v>132</v>
      </c>
      <c r="G38" s="1235">
        <v>0</v>
      </c>
      <c r="H38" s="1235" t="s">
        <v>132</v>
      </c>
      <c r="I38" s="1235">
        <v>0</v>
      </c>
      <c r="J38" s="1235" t="s">
        <v>132</v>
      </c>
      <c r="K38" s="1235" t="s">
        <v>132</v>
      </c>
      <c r="L38" s="1235" t="s">
        <v>132</v>
      </c>
      <c r="M38" s="1235" t="s">
        <v>132</v>
      </c>
      <c r="N38" s="1235" t="s">
        <v>132</v>
      </c>
      <c r="O38" s="1235" t="s">
        <v>132</v>
      </c>
      <c r="P38" s="1235" t="s">
        <v>132</v>
      </c>
      <c r="Q38" s="1235" t="s">
        <v>132</v>
      </c>
      <c r="R38" s="1235" t="s">
        <v>132</v>
      </c>
      <c r="S38" s="820">
        <v>0</v>
      </c>
      <c r="T38" s="13"/>
    </row>
    <row r="39" spans="1:20" ht="13.5">
      <c r="A39" s="822" t="s">
        <v>788</v>
      </c>
      <c r="B39" s="1235">
        <v>25.419036497489621</v>
      </c>
      <c r="C39" s="1235">
        <v>0</v>
      </c>
      <c r="D39" s="1235">
        <v>66.696061191781723</v>
      </c>
      <c r="E39" s="1235">
        <v>96.902347275849266</v>
      </c>
      <c r="F39" s="1235">
        <v>9.8748627107844378</v>
      </c>
      <c r="G39" s="1235">
        <v>62.431823294537459</v>
      </c>
      <c r="H39" s="1235" t="s">
        <v>132</v>
      </c>
      <c r="I39" s="1235">
        <v>13.518017821660386</v>
      </c>
      <c r="J39" s="1235" t="s">
        <v>132</v>
      </c>
      <c r="K39" s="1235" t="s">
        <v>132</v>
      </c>
      <c r="L39" s="1235" t="s">
        <v>132</v>
      </c>
      <c r="M39" s="1235">
        <v>0</v>
      </c>
      <c r="N39" s="1235" t="s">
        <v>132</v>
      </c>
      <c r="O39" s="1235" t="s">
        <v>132</v>
      </c>
      <c r="P39" s="1235" t="s">
        <v>132</v>
      </c>
      <c r="Q39" s="1235" t="s">
        <v>132</v>
      </c>
      <c r="R39" s="1235" t="s">
        <v>132</v>
      </c>
      <c r="S39" s="820">
        <v>47.01878016451812</v>
      </c>
      <c r="T39" s="13"/>
    </row>
    <row r="40" spans="1:20" ht="13.5">
      <c r="A40" s="822" t="s">
        <v>789</v>
      </c>
      <c r="B40" s="1235">
        <v>1.5292696374983867</v>
      </c>
      <c r="C40" s="1235">
        <v>0</v>
      </c>
      <c r="D40" s="1235">
        <v>6.2140961932867622</v>
      </c>
      <c r="E40" s="1235">
        <v>0</v>
      </c>
      <c r="F40" s="1235">
        <v>5.4600030545471636</v>
      </c>
      <c r="G40" s="1235">
        <v>14.13068468137943</v>
      </c>
      <c r="H40" s="1235" t="s">
        <v>132</v>
      </c>
      <c r="I40" s="1235">
        <v>61.031943927713314</v>
      </c>
      <c r="J40" s="1235" t="s">
        <v>132</v>
      </c>
      <c r="K40" s="1235">
        <v>100</v>
      </c>
      <c r="L40" s="1235" t="s">
        <v>132</v>
      </c>
      <c r="M40" s="1235" t="s">
        <v>132</v>
      </c>
      <c r="N40" s="1235" t="s">
        <v>132</v>
      </c>
      <c r="O40" s="1235" t="s">
        <v>132</v>
      </c>
      <c r="P40" s="1235" t="s">
        <v>132</v>
      </c>
      <c r="Q40" s="1235" t="s">
        <v>132</v>
      </c>
      <c r="R40" s="1235" t="s">
        <v>132</v>
      </c>
      <c r="S40" s="820">
        <v>7.1972848514164145</v>
      </c>
      <c r="T40" s="13"/>
    </row>
    <row r="41" spans="1:20" ht="13.5" hidden="1">
      <c r="A41" s="822" t="s">
        <v>790</v>
      </c>
      <c r="B41" s="1235">
        <v>10.671683598007485</v>
      </c>
      <c r="C41" s="1235">
        <v>100</v>
      </c>
      <c r="D41" s="1235">
        <v>87.255958351852343</v>
      </c>
      <c r="E41" s="1235">
        <v>40.687393805705426</v>
      </c>
      <c r="F41" s="1235">
        <v>92.576894407979069</v>
      </c>
      <c r="G41" s="1235">
        <v>91.049378086881404</v>
      </c>
      <c r="H41" s="1235" t="s">
        <v>132</v>
      </c>
      <c r="I41" s="1235">
        <v>99.319833255266303</v>
      </c>
      <c r="J41" s="1235" t="s">
        <v>132</v>
      </c>
      <c r="K41" s="1235">
        <v>100</v>
      </c>
      <c r="L41" s="1235" t="s">
        <v>132</v>
      </c>
      <c r="M41" s="1235" t="s">
        <v>132</v>
      </c>
      <c r="N41" s="1235" t="s">
        <v>132</v>
      </c>
      <c r="O41" s="1235" t="s">
        <v>132</v>
      </c>
      <c r="P41" s="1235" t="s">
        <v>132</v>
      </c>
      <c r="Q41" s="1235" t="s">
        <v>132</v>
      </c>
      <c r="R41" s="1235" t="s">
        <v>132</v>
      </c>
      <c r="S41" s="820">
        <v>42.419083153045065</v>
      </c>
      <c r="T41" s="13"/>
    </row>
    <row r="42" spans="1:20" ht="3" customHeight="1">
      <c r="A42" s="822"/>
      <c r="B42" s="1236"/>
      <c r="C42" s="660"/>
      <c r="D42" s="660"/>
      <c r="E42" s="660"/>
      <c r="F42" s="660"/>
      <c r="G42" s="660"/>
      <c r="H42" s="660"/>
      <c r="I42" s="660"/>
      <c r="J42" s="660"/>
      <c r="K42" s="660"/>
      <c r="L42" s="660"/>
      <c r="M42" s="660"/>
      <c r="N42" s="660"/>
      <c r="O42" s="660"/>
      <c r="P42" s="660"/>
      <c r="Q42" s="660"/>
      <c r="R42" s="660"/>
      <c r="S42" s="828"/>
      <c r="T42" s="13"/>
    </row>
    <row r="43" spans="1:20" ht="13.5">
      <c r="A43" s="819" t="s">
        <v>795</v>
      </c>
      <c r="B43" s="1233">
        <v>4.7686162740008173</v>
      </c>
      <c r="C43" s="1233">
        <v>100</v>
      </c>
      <c r="D43" s="1233">
        <v>4.989932078342429</v>
      </c>
      <c r="E43" s="1233">
        <v>22.096328900345352</v>
      </c>
      <c r="F43" s="1233">
        <v>6.175433018764136</v>
      </c>
      <c r="G43" s="1233">
        <v>3.0307064323759927</v>
      </c>
      <c r="H43" s="1233">
        <v>0</v>
      </c>
      <c r="I43" s="1233">
        <v>7.5681141757162518</v>
      </c>
      <c r="J43" s="1233">
        <v>3.6708873019196919</v>
      </c>
      <c r="K43" s="1233" t="s">
        <v>132</v>
      </c>
      <c r="L43" s="1233">
        <v>23.805265837359077</v>
      </c>
      <c r="M43" s="1233" t="s">
        <v>132</v>
      </c>
      <c r="N43" s="1233" t="s">
        <v>132</v>
      </c>
      <c r="O43" s="1233">
        <v>2.5532184716435702</v>
      </c>
      <c r="P43" s="1233" t="s">
        <v>132</v>
      </c>
      <c r="Q43" s="1233" t="s">
        <v>132</v>
      </c>
      <c r="R43" s="1233" t="s">
        <v>132</v>
      </c>
      <c r="S43" s="820">
        <v>4.0375431548529299</v>
      </c>
      <c r="T43" s="13"/>
    </row>
    <row r="44" spans="1:20" ht="13.5" customHeight="1">
      <c r="A44" s="822" t="s">
        <v>787</v>
      </c>
      <c r="B44" s="1235">
        <v>6.5022979916465768</v>
      </c>
      <c r="C44" s="1235" t="s">
        <v>132</v>
      </c>
      <c r="D44" s="1235">
        <v>2.6240233645025781</v>
      </c>
      <c r="E44" s="1235" t="s">
        <v>132</v>
      </c>
      <c r="F44" s="1235">
        <v>0.78974437850775403</v>
      </c>
      <c r="G44" s="1235">
        <v>2.0563486465416063</v>
      </c>
      <c r="H44" s="1235">
        <v>0</v>
      </c>
      <c r="I44" s="1235">
        <v>5.5944950603155199</v>
      </c>
      <c r="J44" s="1235" t="s">
        <v>132</v>
      </c>
      <c r="K44" s="1235" t="s">
        <v>132</v>
      </c>
      <c r="L44" s="1235" t="s">
        <v>132</v>
      </c>
      <c r="M44" s="1235" t="s">
        <v>132</v>
      </c>
      <c r="N44" s="1235" t="s">
        <v>132</v>
      </c>
      <c r="O44" s="1235" t="s">
        <v>132</v>
      </c>
      <c r="P44" s="1235" t="s">
        <v>132</v>
      </c>
      <c r="Q44" s="1235" t="s">
        <v>132</v>
      </c>
      <c r="R44" s="1235" t="s">
        <v>132</v>
      </c>
      <c r="S44" s="820">
        <v>4.7204271833169473</v>
      </c>
      <c r="T44" s="13"/>
    </row>
    <row r="45" spans="1:20" ht="13.5">
      <c r="A45" s="822" t="s">
        <v>124</v>
      </c>
      <c r="B45" s="1235">
        <v>0</v>
      </c>
      <c r="C45" s="1235" t="s">
        <v>132</v>
      </c>
      <c r="D45" s="1235">
        <v>0.32168290025313245</v>
      </c>
      <c r="E45" s="1235" t="s">
        <v>132</v>
      </c>
      <c r="F45" s="1235">
        <v>0</v>
      </c>
      <c r="G45" s="1235">
        <v>5.4600300108943668E-4</v>
      </c>
      <c r="H45" s="1235" t="s">
        <v>132</v>
      </c>
      <c r="I45" s="1235">
        <v>0</v>
      </c>
      <c r="J45" s="1235" t="s">
        <v>132</v>
      </c>
      <c r="K45" s="1235" t="s">
        <v>132</v>
      </c>
      <c r="L45" s="1235" t="s">
        <v>132</v>
      </c>
      <c r="M45" s="1235" t="s">
        <v>132</v>
      </c>
      <c r="N45" s="1235" t="s">
        <v>132</v>
      </c>
      <c r="O45" s="1235" t="s">
        <v>132</v>
      </c>
      <c r="P45" s="1235" t="s">
        <v>132</v>
      </c>
      <c r="Q45" s="1235" t="s">
        <v>132</v>
      </c>
      <c r="R45" s="1235" t="s">
        <v>132</v>
      </c>
      <c r="S45" s="820">
        <v>0.30425542809536116</v>
      </c>
      <c r="T45" s="13"/>
    </row>
    <row r="46" spans="1:20" ht="12.75" customHeight="1">
      <c r="A46" s="822" t="s">
        <v>134</v>
      </c>
      <c r="B46" s="1235">
        <v>4.0755093991272524</v>
      </c>
      <c r="C46" s="1235" t="s">
        <v>132</v>
      </c>
      <c r="D46" s="1235">
        <v>2.7608627439302187</v>
      </c>
      <c r="E46" s="1235">
        <v>21.454955979552302</v>
      </c>
      <c r="F46" s="1235">
        <v>3.599461506131571E-2</v>
      </c>
      <c r="G46" s="1235">
        <v>2.1899443459513499</v>
      </c>
      <c r="H46" s="1235" t="s">
        <v>132</v>
      </c>
      <c r="I46" s="1235">
        <v>7.4621975126705484</v>
      </c>
      <c r="J46" s="1235">
        <v>3.6708873019196919</v>
      </c>
      <c r="K46" s="1235" t="s">
        <v>132</v>
      </c>
      <c r="L46" s="1235">
        <v>23.805265837359077</v>
      </c>
      <c r="M46" s="1235" t="s">
        <v>132</v>
      </c>
      <c r="N46" s="1235" t="s">
        <v>132</v>
      </c>
      <c r="O46" s="1235">
        <v>2.5532184716435702</v>
      </c>
      <c r="P46" s="1235" t="s">
        <v>132</v>
      </c>
      <c r="Q46" s="1235" t="s">
        <v>132</v>
      </c>
      <c r="R46" s="1235" t="s">
        <v>132</v>
      </c>
      <c r="S46" s="820">
        <v>3.6370459795985868</v>
      </c>
      <c r="T46" s="13"/>
    </row>
    <row r="47" spans="1:20" ht="13.5">
      <c r="A47" s="822" t="s">
        <v>707</v>
      </c>
      <c r="B47" s="1235">
        <v>0</v>
      </c>
      <c r="C47" s="1235" t="s">
        <v>132</v>
      </c>
      <c r="D47" s="1235">
        <v>0</v>
      </c>
      <c r="E47" s="1235" t="s">
        <v>132</v>
      </c>
      <c r="F47" s="1235">
        <v>0</v>
      </c>
      <c r="G47" s="1235" t="s">
        <v>132</v>
      </c>
      <c r="H47" s="1235" t="s">
        <v>132</v>
      </c>
      <c r="I47" s="1235" t="s">
        <v>132</v>
      </c>
      <c r="J47" s="1235" t="s">
        <v>132</v>
      </c>
      <c r="K47" s="1235" t="s">
        <v>132</v>
      </c>
      <c r="L47" s="1235" t="s">
        <v>132</v>
      </c>
      <c r="M47" s="1235" t="s">
        <v>132</v>
      </c>
      <c r="N47" s="1235" t="s">
        <v>132</v>
      </c>
      <c r="O47" s="1235" t="s">
        <v>132</v>
      </c>
      <c r="P47" s="1235" t="s">
        <v>132</v>
      </c>
      <c r="Q47" s="1235" t="s">
        <v>132</v>
      </c>
      <c r="R47" s="1235" t="s">
        <v>132</v>
      </c>
      <c r="S47" s="820">
        <v>0</v>
      </c>
      <c r="T47" s="13"/>
    </row>
    <row r="48" spans="1:20" ht="13.5">
      <c r="A48" s="822" t="s">
        <v>788</v>
      </c>
      <c r="B48" s="1235">
        <v>10.172772225767369</v>
      </c>
      <c r="C48" s="1235">
        <v>100</v>
      </c>
      <c r="D48" s="1235">
        <v>18.424131036314144</v>
      </c>
      <c r="E48" s="1235">
        <v>100</v>
      </c>
      <c r="F48" s="1235">
        <v>9.0309110021782557E-5</v>
      </c>
      <c r="G48" s="1235">
        <v>81.269347456270808</v>
      </c>
      <c r="H48" s="1235" t="s">
        <v>132</v>
      </c>
      <c r="I48" s="1235">
        <v>12.165272337060998</v>
      </c>
      <c r="J48" s="1235" t="s">
        <v>132</v>
      </c>
      <c r="K48" s="1235" t="s">
        <v>132</v>
      </c>
      <c r="L48" s="1235" t="s">
        <v>132</v>
      </c>
      <c r="M48" s="1235" t="s">
        <v>132</v>
      </c>
      <c r="N48" s="1235" t="s">
        <v>132</v>
      </c>
      <c r="O48" s="1235" t="s">
        <v>132</v>
      </c>
      <c r="P48" s="1235" t="s">
        <v>132</v>
      </c>
      <c r="Q48" s="1235" t="s">
        <v>132</v>
      </c>
      <c r="R48" s="1235" t="s">
        <v>132</v>
      </c>
      <c r="S48" s="820">
        <v>17.823787520763887</v>
      </c>
      <c r="T48" s="13"/>
    </row>
    <row r="49" spans="1:20" ht="13.5">
      <c r="A49" s="822" t="s">
        <v>789</v>
      </c>
      <c r="B49" s="1235" t="s">
        <v>132</v>
      </c>
      <c r="C49" s="1235" t="s">
        <v>132</v>
      </c>
      <c r="D49" s="1235">
        <v>0</v>
      </c>
      <c r="E49" s="1235" t="s">
        <v>132</v>
      </c>
      <c r="F49" s="1235">
        <v>0</v>
      </c>
      <c r="G49" s="1235">
        <v>0</v>
      </c>
      <c r="H49" s="1235" t="s">
        <v>132</v>
      </c>
      <c r="I49" s="1235" t="s">
        <v>132</v>
      </c>
      <c r="J49" s="1235" t="s">
        <v>132</v>
      </c>
      <c r="K49" s="1235" t="s">
        <v>132</v>
      </c>
      <c r="L49" s="1235" t="s">
        <v>132</v>
      </c>
      <c r="M49" s="1235" t="s">
        <v>132</v>
      </c>
      <c r="N49" s="1235" t="s">
        <v>132</v>
      </c>
      <c r="O49" s="1235" t="s">
        <v>132</v>
      </c>
      <c r="P49" s="1235" t="s">
        <v>132</v>
      </c>
      <c r="Q49" s="1235" t="s">
        <v>132</v>
      </c>
      <c r="R49" s="1235" t="s">
        <v>132</v>
      </c>
      <c r="S49" s="820">
        <v>0</v>
      </c>
      <c r="T49" s="13"/>
    </row>
    <row r="50" spans="1:20" ht="13.5" hidden="1">
      <c r="A50" s="822" t="s">
        <v>790</v>
      </c>
      <c r="B50" s="1235">
        <v>5.908098937306935</v>
      </c>
      <c r="C50" s="1235">
        <v>100</v>
      </c>
      <c r="D50" s="1235">
        <v>88.356076410590987</v>
      </c>
      <c r="E50" s="1235">
        <v>95.320240686494031</v>
      </c>
      <c r="F50" s="1235">
        <v>31.651903947082292</v>
      </c>
      <c r="G50" s="1235">
        <v>70.807657975490343</v>
      </c>
      <c r="H50" s="1235" t="s">
        <v>132</v>
      </c>
      <c r="I50" s="1235">
        <v>98.881437705935255</v>
      </c>
      <c r="J50" s="1235" t="s">
        <v>132</v>
      </c>
      <c r="K50" s="1235" t="s">
        <v>132</v>
      </c>
      <c r="L50" s="1235" t="s">
        <v>132</v>
      </c>
      <c r="M50" s="1235" t="s">
        <v>132</v>
      </c>
      <c r="N50" s="1235" t="s">
        <v>132</v>
      </c>
      <c r="O50" s="1235" t="s">
        <v>132</v>
      </c>
      <c r="P50" s="1235" t="s">
        <v>132</v>
      </c>
      <c r="Q50" s="1235" t="s">
        <v>132</v>
      </c>
      <c r="R50" s="1235" t="s">
        <v>132</v>
      </c>
      <c r="S50" s="820">
        <v>48.945455970698511</v>
      </c>
      <c r="T50" s="13"/>
    </row>
    <row r="51" spans="1:20" ht="3" customHeight="1">
      <c r="A51" s="822"/>
      <c r="B51" s="1236"/>
      <c r="C51" s="660"/>
      <c r="D51" s="660"/>
      <c r="E51" s="660"/>
      <c r="F51" s="660"/>
      <c r="G51" s="660"/>
      <c r="H51" s="660"/>
      <c r="I51" s="660"/>
      <c r="J51" s="660"/>
      <c r="K51" s="660"/>
      <c r="L51" s="660"/>
      <c r="M51" s="660"/>
      <c r="N51" s="660"/>
      <c r="O51" s="660"/>
      <c r="P51" s="660"/>
      <c r="Q51" s="660"/>
      <c r="R51" s="660"/>
      <c r="S51" s="828"/>
      <c r="T51" s="13"/>
    </row>
    <row r="52" spans="1:20" ht="13.5">
      <c r="A52" s="819" t="s">
        <v>796</v>
      </c>
      <c r="B52" s="1233">
        <v>3.1409470647316642</v>
      </c>
      <c r="C52" s="1233">
        <v>2.8349272434497244</v>
      </c>
      <c r="D52" s="1233">
        <v>3.9786654251266889</v>
      </c>
      <c r="E52" s="1233">
        <v>4.3676679116988879</v>
      </c>
      <c r="F52" s="1233">
        <v>3.3630761476839508</v>
      </c>
      <c r="G52" s="1233">
        <v>3.5543935177992618</v>
      </c>
      <c r="H52" s="1233" t="s">
        <v>132</v>
      </c>
      <c r="I52" s="1233">
        <v>4.8895775800523555</v>
      </c>
      <c r="J52" s="1233">
        <v>3.7939418280716239</v>
      </c>
      <c r="K52" s="1233">
        <v>1.4133145328127599</v>
      </c>
      <c r="L52" s="1233">
        <v>5.9666699207207943</v>
      </c>
      <c r="M52" s="1233">
        <v>0.22950401081857355</v>
      </c>
      <c r="N52" s="1233">
        <v>5.5411499062599647</v>
      </c>
      <c r="O52" s="1233">
        <v>5.3036616403016827</v>
      </c>
      <c r="P52" s="1233" t="s">
        <v>132</v>
      </c>
      <c r="Q52" s="1233" t="s">
        <v>132</v>
      </c>
      <c r="R52" s="1233" t="s">
        <v>132</v>
      </c>
      <c r="S52" s="820">
        <v>4.0347909470025938</v>
      </c>
      <c r="T52" s="13"/>
    </row>
    <row r="53" spans="1:20" ht="13.5">
      <c r="A53" s="822" t="s">
        <v>787</v>
      </c>
      <c r="B53" s="1235">
        <v>3.8785144195911849</v>
      </c>
      <c r="C53" s="1235">
        <v>8.1345827574608123</v>
      </c>
      <c r="D53" s="1235">
        <v>6.1971992988960167</v>
      </c>
      <c r="E53" s="1235">
        <v>5.1016730617938926</v>
      </c>
      <c r="F53" s="1235">
        <v>5.9307861233467758</v>
      </c>
      <c r="G53" s="1235">
        <v>5.84925299299623</v>
      </c>
      <c r="H53" s="1235" t="s">
        <v>132</v>
      </c>
      <c r="I53" s="1235">
        <v>12.472057936420313</v>
      </c>
      <c r="J53" s="1235" t="s">
        <v>132</v>
      </c>
      <c r="K53" s="1235">
        <v>1.616666332562414</v>
      </c>
      <c r="L53" s="1235">
        <v>4.969073740055439</v>
      </c>
      <c r="M53" s="1235" t="s">
        <v>132</v>
      </c>
      <c r="N53" s="1235">
        <v>6.5659500031691493</v>
      </c>
      <c r="O53" s="1235" t="s">
        <v>132</v>
      </c>
      <c r="P53" s="1235" t="s">
        <v>132</v>
      </c>
      <c r="Q53" s="1235" t="s">
        <v>132</v>
      </c>
      <c r="R53" s="1235" t="s">
        <v>132</v>
      </c>
      <c r="S53" s="820">
        <v>6.569552026720082</v>
      </c>
      <c r="T53" s="13"/>
    </row>
    <row r="54" spans="1:20" ht="13.5">
      <c r="A54" s="822" t="s">
        <v>134</v>
      </c>
      <c r="B54" s="1235">
        <v>2.8476119700451727</v>
      </c>
      <c r="C54" s="1235">
        <v>2.8506156628154558</v>
      </c>
      <c r="D54" s="1235">
        <v>2.9034272288941052</v>
      </c>
      <c r="E54" s="1235">
        <v>3.1427159791228099</v>
      </c>
      <c r="F54" s="1235">
        <v>2.8772201595036755</v>
      </c>
      <c r="G54" s="1235">
        <v>2.8818463091210504</v>
      </c>
      <c r="H54" s="1235" t="s">
        <v>132</v>
      </c>
      <c r="I54" s="1235">
        <v>3.0864688886811686</v>
      </c>
      <c r="J54" s="1235">
        <v>3.7939418280716239</v>
      </c>
      <c r="K54" s="1235">
        <v>1.4106241084061166</v>
      </c>
      <c r="L54" s="1235">
        <v>6.996069677141084</v>
      </c>
      <c r="M54" s="1235">
        <v>0.27178596028734953</v>
      </c>
      <c r="N54" s="1235">
        <v>4.5405426546029917</v>
      </c>
      <c r="O54" s="1235">
        <v>5.3036616403016827</v>
      </c>
      <c r="P54" s="1235" t="s">
        <v>132</v>
      </c>
      <c r="Q54" s="1235" t="s">
        <v>132</v>
      </c>
      <c r="R54" s="1235" t="s">
        <v>132</v>
      </c>
      <c r="S54" s="820">
        <v>3.0975377045826527</v>
      </c>
      <c r="T54" s="13"/>
    </row>
    <row r="55" spans="1:20" ht="13.5">
      <c r="A55" s="830" t="s">
        <v>1126</v>
      </c>
      <c r="B55" s="1235" t="s">
        <v>132</v>
      </c>
      <c r="C55" s="1235" t="s">
        <v>132</v>
      </c>
      <c r="D55" s="1235" t="s">
        <v>132</v>
      </c>
      <c r="E55" s="1235" t="s">
        <v>132</v>
      </c>
      <c r="F55" s="1235">
        <v>19.164496274904984</v>
      </c>
      <c r="G55" s="1235">
        <v>0.28171250791023122</v>
      </c>
      <c r="H55" s="1235" t="s">
        <v>132</v>
      </c>
      <c r="I55" s="1235">
        <v>26.23832011673921</v>
      </c>
      <c r="J55" s="1235">
        <v>6.443844734399776E-3</v>
      </c>
      <c r="K55" s="1235" t="s">
        <v>132</v>
      </c>
      <c r="L55" s="1235" t="s">
        <v>132</v>
      </c>
      <c r="M55" s="1235" t="s">
        <v>132</v>
      </c>
      <c r="N55" s="1235" t="s">
        <v>132</v>
      </c>
      <c r="O55" s="1235" t="s">
        <v>132</v>
      </c>
      <c r="P55" s="1235" t="s">
        <v>132</v>
      </c>
      <c r="Q55" s="1235" t="s">
        <v>132</v>
      </c>
      <c r="R55" s="1235" t="s">
        <v>132</v>
      </c>
      <c r="S55" s="820">
        <v>4.4993455225719572</v>
      </c>
      <c r="T55" s="13"/>
    </row>
    <row r="56" spans="1:20" ht="13.5">
      <c r="A56" s="830" t="s">
        <v>1127</v>
      </c>
      <c r="B56" s="1235">
        <v>2.8476119700451727</v>
      </c>
      <c r="C56" s="1235">
        <v>2.8506156628154558</v>
      </c>
      <c r="D56" s="1235">
        <v>2.9034272288941052</v>
      </c>
      <c r="E56" s="1235">
        <v>3.1427159791228099</v>
      </c>
      <c r="F56" s="1235">
        <v>2.8755775552778071</v>
      </c>
      <c r="G56" s="1235">
        <v>2.8820219799732665</v>
      </c>
      <c r="H56" s="1235" t="s">
        <v>132</v>
      </c>
      <c r="I56" s="1235">
        <v>3.0708229215629137</v>
      </c>
      <c r="J56" s="1235">
        <v>4.2436394629486802</v>
      </c>
      <c r="K56" s="1235">
        <v>1.4106241084061166</v>
      </c>
      <c r="L56" s="1235">
        <v>6.996069677141084</v>
      </c>
      <c r="M56" s="1235">
        <v>0.27178596028734953</v>
      </c>
      <c r="N56" s="1235">
        <v>4.5405426546029917</v>
      </c>
      <c r="O56" s="1235">
        <v>5.3036616403016827</v>
      </c>
      <c r="P56" s="1235" t="s">
        <v>132</v>
      </c>
      <c r="Q56" s="1235" t="s">
        <v>132</v>
      </c>
      <c r="R56" s="1235" t="s">
        <v>132</v>
      </c>
      <c r="S56" s="820">
        <v>3.096170614320124</v>
      </c>
      <c r="T56" s="13"/>
    </row>
    <row r="57" spans="1:20" ht="13.5">
      <c r="A57" s="831" t="s">
        <v>1128</v>
      </c>
      <c r="B57" s="1235">
        <v>4.3329455333418476</v>
      </c>
      <c r="C57" s="1235" t="s">
        <v>132</v>
      </c>
      <c r="D57" s="1235">
        <v>2.0592240233989685</v>
      </c>
      <c r="E57" s="1235">
        <v>47.861188855681291</v>
      </c>
      <c r="F57" s="1235">
        <v>2.5098116793993781</v>
      </c>
      <c r="G57" s="1235">
        <v>7.9058968645201917</v>
      </c>
      <c r="H57" s="1235" t="s">
        <v>132</v>
      </c>
      <c r="I57" s="1235">
        <v>46.862801449400919</v>
      </c>
      <c r="J57" s="1235" t="s">
        <v>132</v>
      </c>
      <c r="K57" s="1235" t="s">
        <v>132</v>
      </c>
      <c r="L57" s="1235">
        <v>99.429906724542988</v>
      </c>
      <c r="M57" s="1235">
        <v>0.27178596028734953</v>
      </c>
      <c r="N57" s="1235" t="s">
        <v>132</v>
      </c>
      <c r="O57" s="1235">
        <v>0.39630614331722985</v>
      </c>
      <c r="P57" s="1235" t="s">
        <v>132</v>
      </c>
      <c r="Q57" s="1235" t="s">
        <v>132</v>
      </c>
      <c r="R57" s="1235" t="s">
        <v>132</v>
      </c>
      <c r="S57" s="820">
        <v>4.1040493930321</v>
      </c>
      <c r="T57" s="13"/>
    </row>
    <row r="58" spans="1:20" ht="13.5">
      <c r="A58" s="822" t="s">
        <v>788</v>
      </c>
      <c r="B58" s="1235" t="s">
        <v>132</v>
      </c>
      <c r="C58" s="1235" t="s">
        <v>132</v>
      </c>
      <c r="D58" s="1235" t="s">
        <v>132</v>
      </c>
      <c r="E58" s="1235" t="s">
        <v>132</v>
      </c>
      <c r="F58" s="1235" t="s">
        <v>132</v>
      </c>
      <c r="G58" s="1235" t="s">
        <v>132</v>
      </c>
      <c r="H58" s="1235" t="s">
        <v>132</v>
      </c>
      <c r="I58" s="1235" t="s">
        <v>132</v>
      </c>
      <c r="J58" s="1235" t="s">
        <v>132</v>
      </c>
      <c r="K58" s="1235" t="s">
        <v>132</v>
      </c>
      <c r="L58" s="1235" t="s">
        <v>132</v>
      </c>
      <c r="M58" s="1235" t="s">
        <v>132</v>
      </c>
      <c r="N58" s="1235" t="s">
        <v>132</v>
      </c>
      <c r="O58" s="1235" t="s">
        <v>132</v>
      </c>
      <c r="P58" s="1235" t="s">
        <v>132</v>
      </c>
      <c r="Q58" s="1235" t="s">
        <v>132</v>
      </c>
      <c r="R58" s="1235" t="s">
        <v>132</v>
      </c>
      <c r="S58" s="820" t="s">
        <v>132</v>
      </c>
      <c r="T58" s="13"/>
    </row>
    <row r="59" spans="1:20" ht="12.75" hidden="1" customHeight="1">
      <c r="A59" s="822" t="s">
        <v>790</v>
      </c>
      <c r="B59" s="1235">
        <v>97.598357825895292</v>
      </c>
      <c r="C59" s="1235">
        <v>2.7414156699761816</v>
      </c>
      <c r="D59" s="1235">
        <v>65.798103451990741</v>
      </c>
      <c r="E59" s="1235">
        <v>21.741136162441439</v>
      </c>
      <c r="F59" s="1235">
        <v>83.421589815451696</v>
      </c>
      <c r="G59" s="1235">
        <v>1.3939870836679575</v>
      </c>
      <c r="H59" s="1235" t="s">
        <v>132</v>
      </c>
      <c r="I59" s="1235">
        <v>78.319127958290991</v>
      </c>
      <c r="J59" s="1235" t="s">
        <v>132</v>
      </c>
      <c r="K59" s="1235">
        <v>100</v>
      </c>
      <c r="L59" s="1235" t="s">
        <v>132</v>
      </c>
      <c r="M59" s="1235">
        <v>0</v>
      </c>
      <c r="N59" s="1235" t="s">
        <v>132</v>
      </c>
      <c r="O59" s="1235" t="s">
        <v>132</v>
      </c>
      <c r="P59" s="1235" t="s">
        <v>132</v>
      </c>
      <c r="Q59" s="1235" t="s">
        <v>132</v>
      </c>
      <c r="R59" s="1235" t="s">
        <v>132</v>
      </c>
      <c r="S59" s="820">
        <v>5.6870062378825921</v>
      </c>
      <c r="T59" s="13"/>
    </row>
    <row r="60" spans="1:20" ht="3" customHeight="1">
      <c r="A60" s="822"/>
      <c r="B60" s="1236"/>
      <c r="C60" s="660"/>
      <c r="D60" s="660"/>
      <c r="E60" s="660"/>
      <c r="F60" s="660"/>
      <c r="G60" s="660"/>
      <c r="H60" s="660"/>
      <c r="I60" s="660"/>
      <c r="J60" s="660"/>
      <c r="K60" s="660"/>
      <c r="L60" s="660"/>
      <c r="M60" s="660"/>
      <c r="N60" s="660"/>
      <c r="O60" s="660"/>
      <c r="P60" s="660"/>
      <c r="Q60" s="660"/>
      <c r="R60" s="660"/>
      <c r="S60" s="828"/>
      <c r="T60" s="13"/>
    </row>
    <row r="61" spans="1:20" ht="13.5">
      <c r="A61" s="819" t="s">
        <v>800</v>
      </c>
      <c r="B61" s="1233">
        <v>2.0791117654731734</v>
      </c>
      <c r="C61" s="1233">
        <v>5.6242638612163427</v>
      </c>
      <c r="D61" s="1233">
        <v>2.9273387690278851</v>
      </c>
      <c r="E61" s="1233">
        <v>5.0910581324316082</v>
      </c>
      <c r="F61" s="1233">
        <v>2.9789356929900692</v>
      </c>
      <c r="G61" s="1233">
        <v>2.9567595906570352</v>
      </c>
      <c r="H61" s="1233" t="s">
        <v>132</v>
      </c>
      <c r="I61" s="1233">
        <v>2.8768341634106176</v>
      </c>
      <c r="J61" s="1233">
        <v>5.9351616873343316</v>
      </c>
      <c r="K61" s="1233">
        <v>7.9029653059980483</v>
      </c>
      <c r="L61" s="1233">
        <v>0</v>
      </c>
      <c r="M61" s="1233" t="s">
        <v>132</v>
      </c>
      <c r="N61" s="1233" t="s">
        <v>132</v>
      </c>
      <c r="O61" s="1233">
        <v>0</v>
      </c>
      <c r="P61" s="1233" t="s">
        <v>132</v>
      </c>
      <c r="Q61" s="1233" t="s">
        <v>132</v>
      </c>
      <c r="R61" s="1233" t="s">
        <v>132</v>
      </c>
      <c r="S61" s="820">
        <v>2.842266161188661</v>
      </c>
      <c r="T61" s="13"/>
    </row>
    <row r="62" spans="1:20" ht="13.5">
      <c r="A62" s="822" t="s">
        <v>134</v>
      </c>
      <c r="B62" s="1235">
        <v>2.1183629296934741</v>
      </c>
      <c r="C62" s="1235">
        <v>0.51282240558154402</v>
      </c>
      <c r="D62" s="1235">
        <v>2.4387083041366298</v>
      </c>
      <c r="E62" s="1235">
        <v>6.0391473296097669</v>
      </c>
      <c r="F62" s="1235">
        <v>2.7226657399817276</v>
      </c>
      <c r="G62" s="1235">
        <v>2.8509366202980226</v>
      </c>
      <c r="H62" s="1235" t="s">
        <v>132</v>
      </c>
      <c r="I62" s="1235">
        <v>2.9269848184155109</v>
      </c>
      <c r="J62" s="1235">
        <v>5.9374977408313923</v>
      </c>
      <c r="K62" s="1235">
        <v>9.0209019969507995</v>
      </c>
      <c r="L62" s="1235">
        <v>0</v>
      </c>
      <c r="M62" s="1235" t="s">
        <v>132</v>
      </c>
      <c r="N62" s="1235" t="s">
        <v>132</v>
      </c>
      <c r="O62" s="1235">
        <v>0</v>
      </c>
      <c r="P62" s="1235" t="s">
        <v>132</v>
      </c>
      <c r="Q62" s="1235" t="s">
        <v>132</v>
      </c>
      <c r="R62" s="1235" t="s">
        <v>132</v>
      </c>
      <c r="S62" s="820">
        <v>2.6348726939725138</v>
      </c>
      <c r="T62" s="13"/>
    </row>
    <row r="63" spans="1:20" ht="13.5">
      <c r="A63" s="822" t="s">
        <v>801</v>
      </c>
      <c r="B63" s="1235">
        <v>1.5088316450642185</v>
      </c>
      <c r="C63" s="1235">
        <v>5.6404399111090218</v>
      </c>
      <c r="D63" s="1235">
        <v>4.7247462717015996</v>
      </c>
      <c r="E63" s="1235">
        <v>4.4930987383996044</v>
      </c>
      <c r="F63" s="1235">
        <v>3.7644073986878164</v>
      </c>
      <c r="G63" s="1235">
        <v>4.3670415174137727</v>
      </c>
      <c r="H63" s="1235" t="s">
        <v>132</v>
      </c>
      <c r="I63" s="1235">
        <v>2.6713430261523037</v>
      </c>
      <c r="J63" s="1235">
        <v>0.18678020169780371</v>
      </c>
      <c r="K63" s="1235">
        <v>5.7993743810310718</v>
      </c>
      <c r="L63" s="1235">
        <v>0</v>
      </c>
      <c r="M63" s="1235" t="s">
        <v>132</v>
      </c>
      <c r="N63" s="1235" t="s">
        <v>132</v>
      </c>
      <c r="O63" s="1235" t="s">
        <v>132</v>
      </c>
      <c r="P63" s="1235" t="s">
        <v>132</v>
      </c>
      <c r="Q63" s="1235" t="s">
        <v>132</v>
      </c>
      <c r="R63" s="1235" t="s">
        <v>132</v>
      </c>
      <c r="S63" s="820">
        <v>3.9260772245053497</v>
      </c>
      <c r="T63" s="13"/>
    </row>
    <row r="64" spans="1:20" ht="13.5" hidden="1">
      <c r="A64" s="822" t="s">
        <v>790</v>
      </c>
      <c r="B64" s="1235" t="s">
        <v>132</v>
      </c>
      <c r="C64" s="1235" t="s">
        <v>132</v>
      </c>
      <c r="D64" s="1235" t="s">
        <v>132</v>
      </c>
      <c r="E64" s="1235">
        <v>0</v>
      </c>
      <c r="F64" s="1235" t="s">
        <v>132</v>
      </c>
      <c r="G64" s="1235" t="s">
        <v>132</v>
      </c>
      <c r="H64" s="1235" t="s">
        <v>132</v>
      </c>
      <c r="I64" s="1235" t="s">
        <v>132</v>
      </c>
      <c r="J64" s="1235" t="s">
        <v>132</v>
      </c>
      <c r="K64" s="1235" t="s">
        <v>132</v>
      </c>
      <c r="L64" s="1235" t="s">
        <v>132</v>
      </c>
      <c r="M64" s="1235" t="s">
        <v>132</v>
      </c>
      <c r="N64" s="1235" t="s">
        <v>132</v>
      </c>
      <c r="O64" s="1235" t="s">
        <v>132</v>
      </c>
      <c r="P64" s="1235" t="s">
        <v>132</v>
      </c>
      <c r="Q64" s="1235" t="s">
        <v>132</v>
      </c>
      <c r="R64" s="1235" t="s">
        <v>132</v>
      </c>
      <c r="S64" s="820">
        <v>0</v>
      </c>
      <c r="T64" s="13"/>
    </row>
    <row r="65" spans="1:20" ht="4.5" customHeight="1">
      <c r="A65" s="832"/>
      <c r="B65" s="1236"/>
      <c r="C65" s="660"/>
      <c r="D65" s="660"/>
      <c r="E65" s="660"/>
      <c r="F65" s="660"/>
      <c r="G65" s="660"/>
      <c r="H65" s="660"/>
      <c r="I65" s="660"/>
      <c r="J65" s="660"/>
      <c r="K65" s="660"/>
      <c r="L65" s="660"/>
      <c r="M65" s="660"/>
      <c r="N65" s="660"/>
      <c r="O65" s="660"/>
      <c r="P65" s="660"/>
      <c r="Q65" s="660"/>
      <c r="R65" s="660"/>
      <c r="S65" s="835"/>
      <c r="T65" s="13"/>
    </row>
    <row r="66" spans="1:20" s="176" customFormat="1" ht="27" customHeight="1">
      <c r="A66" s="836" t="s">
        <v>1129</v>
      </c>
      <c r="B66" s="1237">
        <v>4.6537941317891196</v>
      </c>
      <c r="C66" s="1237">
        <v>4.17134114864034</v>
      </c>
      <c r="D66" s="1237">
        <v>4.3683978478295211</v>
      </c>
      <c r="E66" s="1237">
        <v>7.1499925330394438</v>
      </c>
      <c r="F66" s="1237">
        <v>4.0170659677946778</v>
      </c>
      <c r="G66" s="1237">
        <v>4.8162474999528193</v>
      </c>
      <c r="H66" s="1237">
        <v>0</v>
      </c>
      <c r="I66" s="1237">
        <v>3.6877500462183024</v>
      </c>
      <c r="J66" s="1237">
        <v>6.7261292770437171</v>
      </c>
      <c r="K66" s="1237">
        <v>3.3427487285006925</v>
      </c>
      <c r="L66" s="1237">
        <v>5.9820705407115868</v>
      </c>
      <c r="M66" s="1237">
        <v>1.5359003085743737</v>
      </c>
      <c r="N66" s="1237">
        <v>5.5411499062599647</v>
      </c>
      <c r="O66" s="1237">
        <v>4.6610264114074047</v>
      </c>
      <c r="P66" s="1237">
        <v>1.9048919260471402</v>
      </c>
      <c r="Q66" s="1237">
        <v>0</v>
      </c>
      <c r="R66" s="1237">
        <v>1.7466243587146519</v>
      </c>
      <c r="S66" s="1238">
        <v>4.468387694471601</v>
      </c>
      <c r="T66" s="175"/>
    </row>
    <row r="67" spans="1:20" ht="4.5" customHeight="1" thickBot="1">
      <c r="A67" s="839"/>
      <c r="B67" s="28"/>
      <c r="C67" s="28"/>
      <c r="D67" s="28"/>
      <c r="E67" s="28"/>
      <c r="F67" s="28"/>
      <c r="G67" s="28"/>
      <c r="H67" s="28"/>
      <c r="I67" s="28"/>
      <c r="J67" s="28"/>
      <c r="K67" s="28"/>
      <c r="L67" s="28"/>
      <c r="M67" s="28"/>
      <c r="N67" s="28"/>
      <c r="O67" s="28"/>
      <c r="P67" s="28"/>
      <c r="Q67" s="28"/>
      <c r="R67" s="28"/>
      <c r="S67" s="28"/>
      <c r="T67" s="13"/>
    </row>
    <row r="68" spans="1:20" ht="13.5">
      <c r="A68" s="18" t="s">
        <v>1130</v>
      </c>
      <c r="B68" s="18"/>
      <c r="C68" s="18"/>
      <c r="D68" s="18"/>
      <c r="E68" s="18"/>
      <c r="F68" s="18"/>
      <c r="G68" s="18"/>
      <c r="H68" s="18"/>
      <c r="I68" s="18"/>
      <c r="J68" s="18"/>
      <c r="K68" s="18"/>
      <c r="L68" s="18"/>
      <c r="M68" s="18"/>
      <c r="N68" s="18"/>
      <c r="O68" s="18"/>
      <c r="P68" s="18"/>
      <c r="Q68" s="18"/>
      <c r="R68" s="18"/>
      <c r="S68" s="18"/>
      <c r="T68" s="13"/>
    </row>
    <row r="69" spans="1:20" ht="13.5">
      <c r="A69" s="18" t="s">
        <v>1131</v>
      </c>
      <c r="B69" s="18"/>
      <c r="C69" s="18"/>
      <c r="D69" s="18"/>
      <c r="E69" s="18"/>
      <c r="F69" s="18"/>
      <c r="G69" s="18"/>
      <c r="H69" s="18"/>
      <c r="I69" s="18"/>
      <c r="J69" s="18"/>
      <c r="K69" s="18"/>
      <c r="L69" s="18"/>
      <c r="M69" s="18"/>
      <c r="N69" s="18"/>
      <c r="O69" s="18"/>
      <c r="P69" s="18"/>
      <c r="Q69" s="18"/>
      <c r="R69" s="18"/>
      <c r="S69" s="18"/>
      <c r="T69" s="13"/>
    </row>
    <row r="70" spans="1:20" ht="13.5">
      <c r="A70" s="18" t="s">
        <v>716</v>
      </c>
      <c r="B70" s="18"/>
      <c r="C70" s="18"/>
      <c r="D70" s="18"/>
      <c r="E70" s="18"/>
      <c r="F70" s="18"/>
      <c r="G70" s="18"/>
      <c r="H70" s="18"/>
      <c r="I70" s="18"/>
      <c r="J70" s="18"/>
      <c r="K70" s="18"/>
      <c r="L70" s="18"/>
      <c r="M70" s="18"/>
      <c r="N70" s="18"/>
      <c r="O70" s="18"/>
      <c r="P70" s="18"/>
      <c r="Q70" s="18"/>
      <c r="R70" s="18"/>
      <c r="S70" s="18"/>
      <c r="T70" s="13"/>
    </row>
    <row r="71" spans="1:20" ht="13.5">
      <c r="A71" s="33"/>
      <c r="B71" s="18"/>
      <c r="C71" s="18"/>
      <c r="D71" s="18"/>
      <c r="E71" s="18"/>
      <c r="F71" s="18"/>
      <c r="G71" s="18"/>
      <c r="H71" s="18"/>
      <c r="I71" s="18"/>
    </row>
    <row r="72" spans="1:20" ht="13.5">
      <c r="A72" s="914"/>
      <c r="B72" s="843"/>
      <c r="C72" s="843"/>
      <c r="D72" s="844"/>
      <c r="E72" s="843"/>
      <c r="F72" s="843"/>
      <c r="G72" s="843"/>
      <c r="H72" s="844"/>
      <c r="I72" s="843"/>
    </row>
  </sheetData>
  <mergeCells count="3">
    <mergeCell ref="A2:S2"/>
    <mergeCell ref="A3:S3"/>
    <mergeCell ref="A4:S4"/>
  </mergeCells>
  <hyperlinks>
    <hyperlink ref="A1" location="Índice!A1" display="Volver al Índice" xr:uid="{D34D6DE1-1876-418E-999E-E7FF2683E422}"/>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0C86-8F0A-4F3A-850E-DED9F8D2F1F1}">
  <sheetPr codeName="Hoja39">
    <pageSetUpPr fitToPage="1"/>
  </sheetPr>
  <dimension ref="A1:I72"/>
  <sheetViews>
    <sheetView showGridLines="0" zoomScaleNormal="75" workbookViewId="0"/>
  </sheetViews>
  <sheetFormatPr baseColWidth="10" defaultRowHeight="12.75"/>
  <cols>
    <col min="1" max="1" width="47.85546875" style="1075" customWidth="1"/>
    <col min="2" max="6" width="22.140625" style="1075" customWidth="1"/>
    <col min="7" max="256" width="11.42578125" style="1075"/>
    <col min="257" max="257" width="47.85546875" style="1075" customWidth="1"/>
    <col min="258" max="262" width="22.140625" style="1075" customWidth="1"/>
    <col min="263" max="512" width="11.42578125" style="1075"/>
    <col min="513" max="513" width="47.85546875" style="1075" customWidth="1"/>
    <col min="514" max="518" width="22.140625" style="1075" customWidth="1"/>
    <col min="519" max="768" width="11.42578125" style="1075"/>
    <col min="769" max="769" width="47.85546875" style="1075" customWidth="1"/>
    <col min="770" max="774" width="22.140625" style="1075" customWidth="1"/>
    <col min="775" max="1024" width="11.42578125" style="1075"/>
    <col min="1025" max="1025" width="47.85546875" style="1075" customWidth="1"/>
    <col min="1026" max="1030" width="22.140625" style="1075" customWidth="1"/>
    <col min="1031" max="1280" width="11.42578125" style="1075"/>
    <col min="1281" max="1281" width="47.85546875" style="1075" customWidth="1"/>
    <col min="1282" max="1286" width="22.140625" style="1075" customWidth="1"/>
    <col min="1287" max="1536" width="11.42578125" style="1075"/>
    <col min="1537" max="1537" width="47.85546875" style="1075" customWidth="1"/>
    <col min="1538" max="1542" width="22.140625" style="1075" customWidth="1"/>
    <col min="1543" max="1792" width="11.42578125" style="1075"/>
    <col min="1793" max="1793" width="47.85546875" style="1075" customWidth="1"/>
    <col min="1794" max="1798" width="22.140625" style="1075" customWidth="1"/>
    <col min="1799" max="2048" width="11.42578125" style="1075"/>
    <col min="2049" max="2049" width="47.85546875" style="1075" customWidth="1"/>
    <col min="2050" max="2054" width="22.140625" style="1075" customWidth="1"/>
    <col min="2055" max="2304" width="11.42578125" style="1075"/>
    <col min="2305" max="2305" width="47.85546875" style="1075" customWidth="1"/>
    <col min="2306" max="2310" width="22.140625" style="1075" customWidth="1"/>
    <col min="2311" max="2560" width="11.42578125" style="1075"/>
    <col min="2561" max="2561" width="47.85546875" style="1075" customWidth="1"/>
    <col min="2562" max="2566" width="22.140625" style="1075" customWidth="1"/>
    <col min="2567" max="2816" width="11.42578125" style="1075"/>
    <col min="2817" max="2817" width="47.85546875" style="1075" customWidth="1"/>
    <col min="2818" max="2822" width="22.140625" style="1075" customWidth="1"/>
    <col min="2823" max="3072" width="11.42578125" style="1075"/>
    <col min="3073" max="3073" width="47.85546875" style="1075" customWidth="1"/>
    <col min="3074" max="3078" width="22.140625" style="1075" customWidth="1"/>
    <col min="3079" max="3328" width="11.42578125" style="1075"/>
    <col min="3329" max="3329" width="47.85546875" style="1075" customWidth="1"/>
    <col min="3330" max="3334" width="22.140625" style="1075" customWidth="1"/>
    <col min="3335" max="3584" width="11.42578125" style="1075"/>
    <col min="3585" max="3585" width="47.85546875" style="1075" customWidth="1"/>
    <col min="3586" max="3590" width="22.140625" style="1075" customWidth="1"/>
    <col min="3591" max="3840" width="11.42578125" style="1075"/>
    <col min="3841" max="3841" width="47.85546875" style="1075" customWidth="1"/>
    <col min="3842" max="3846" width="22.140625" style="1075" customWidth="1"/>
    <col min="3847" max="4096" width="11.42578125" style="1075"/>
    <col min="4097" max="4097" width="47.85546875" style="1075" customWidth="1"/>
    <col min="4098" max="4102" width="22.140625" style="1075" customWidth="1"/>
    <col min="4103" max="4352" width="11.42578125" style="1075"/>
    <col min="4353" max="4353" width="47.85546875" style="1075" customWidth="1"/>
    <col min="4354" max="4358" width="22.140625" style="1075" customWidth="1"/>
    <col min="4359" max="4608" width="11.42578125" style="1075"/>
    <col min="4609" max="4609" width="47.85546875" style="1075" customWidth="1"/>
    <col min="4610" max="4614" width="22.140625" style="1075" customWidth="1"/>
    <col min="4615" max="4864" width="11.42578125" style="1075"/>
    <col min="4865" max="4865" width="47.85546875" style="1075" customWidth="1"/>
    <col min="4866" max="4870" width="22.140625" style="1075" customWidth="1"/>
    <col min="4871" max="5120" width="11.42578125" style="1075"/>
    <col min="5121" max="5121" width="47.85546875" style="1075" customWidth="1"/>
    <col min="5122" max="5126" width="22.140625" style="1075" customWidth="1"/>
    <col min="5127" max="5376" width="11.42578125" style="1075"/>
    <col min="5377" max="5377" width="47.85546875" style="1075" customWidth="1"/>
    <col min="5378" max="5382" width="22.140625" style="1075" customWidth="1"/>
    <col min="5383" max="5632" width="11.42578125" style="1075"/>
    <col min="5633" max="5633" width="47.85546875" style="1075" customWidth="1"/>
    <col min="5634" max="5638" width="22.140625" style="1075" customWidth="1"/>
    <col min="5639" max="5888" width="11.42578125" style="1075"/>
    <col min="5889" max="5889" width="47.85546875" style="1075" customWidth="1"/>
    <col min="5890" max="5894" width="22.140625" style="1075" customWidth="1"/>
    <col min="5895" max="6144" width="11.42578125" style="1075"/>
    <col min="6145" max="6145" width="47.85546875" style="1075" customWidth="1"/>
    <col min="6146" max="6150" width="22.140625" style="1075" customWidth="1"/>
    <col min="6151" max="6400" width="11.42578125" style="1075"/>
    <col min="6401" max="6401" width="47.85546875" style="1075" customWidth="1"/>
    <col min="6402" max="6406" width="22.140625" style="1075" customWidth="1"/>
    <col min="6407" max="6656" width="11.42578125" style="1075"/>
    <col min="6657" max="6657" width="47.85546875" style="1075" customWidth="1"/>
    <col min="6658" max="6662" width="22.140625" style="1075" customWidth="1"/>
    <col min="6663" max="6912" width="11.42578125" style="1075"/>
    <col min="6913" max="6913" width="47.85546875" style="1075" customWidth="1"/>
    <col min="6914" max="6918" width="22.140625" style="1075" customWidth="1"/>
    <col min="6919" max="7168" width="11.42578125" style="1075"/>
    <col min="7169" max="7169" width="47.85546875" style="1075" customWidth="1"/>
    <col min="7170" max="7174" width="22.140625" style="1075" customWidth="1"/>
    <col min="7175" max="7424" width="11.42578125" style="1075"/>
    <col min="7425" max="7425" width="47.85546875" style="1075" customWidth="1"/>
    <col min="7426" max="7430" width="22.140625" style="1075" customWidth="1"/>
    <col min="7431" max="7680" width="11.42578125" style="1075"/>
    <col min="7681" max="7681" width="47.85546875" style="1075" customWidth="1"/>
    <col min="7682" max="7686" width="22.140625" style="1075" customWidth="1"/>
    <col min="7687" max="7936" width="11.42578125" style="1075"/>
    <col min="7937" max="7937" width="47.85546875" style="1075" customWidth="1"/>
    <col min="7938" max="7942" width="22.140625" style="1075" customWidth="1"/>
    <col min="7943" max="8192" width="11.42578125" style="1075"/>
    <col min="8193" max="8193" width="47.85546875" style="1075" customWidth="1"/>
    <col min="8194" max="8198" width="22.140625" style="1075" customWidth="1"/>
    <col min="8199" max="8448" width="11.42578125" style="1075"/>
    <col min="8449" max="8449" width="47.85546875" style="1075" customWidth="1"/>
    <col min="8450" max="8454" width="22.140625" style="1075" customWidth="1"/>
    <col min="8455" max="8704" width="11.42578125" style="1075"/>
    <col min="8705" max="8705" width="47.85546875" style="1075" customWidth="1"/>
    <col min="8706" max="8710" width="22.140625" style="1075" customWidth="1"/>
    <col min="8711" max="8960" width="11.42578125" style="1075"/>
    <col min="8961" max="8961" width="47.85546875" style="1075" customWidth="1"/>
    <col min="8962" max="8966" width="22.140625" style="1075" customWidth="1"/>
    <col min="8967" max="9216" width="11.42578125" style="1075"/>
    <col min="9217" max="9217" width="47.85546875" style="1075" customWidth="1"/>
    <col min="9218" max="9222" width="22.140625" style="1075" customWidth="1"/>
    <col min="9223" max="9472" width="11.42578125" style="1075"/>
    <col min="9473" max="9473" width="47.85546875" style="1075" customWidth="1"/>
    <col min="9474" max="9478" width="22.140625" style="1075" customWidth="1"/>
    <col min="9479" max="9728" width="11.42578125" style="1075"/>
    <col min="9729" max="9729" width="47.85546875" style="1075" customWidth="1"/>
    <col min="9730" max="9734" width="22.140625" style="1075" customWidth="1"/>
    <col min="9735" max="9984" width="11.42578125" style="1075"/>
    <col min="9985" max="9985" width="47.85546875" style="1075" customWidth="1"/>
    <col min="9986" max="9990" width="22.140625" style="1075" customWidth="1"/>
    <col min="9991" max="10240" width="11.42578125" style="1075"/>
    <col min="10241" max="10241" width="47.85546875" style="1075" customWidth="1"/>
    <col min="10242" max="10246" width="22.140625" style="1075" customWidth="1"/>
    <col min="10247" max="10496" width="11.42578125" style="1075"/>
    <col min="10497" max="10497" width="47.85546875" style="1075" customWidth="1"/>
    <col min="10498" max="10502" width="22.140625" style="1075" customWidth="1"/>
    <col min="10503" max="10752" width="11.42578125" style="1075"/>
    <col min="10753" max="10753" width="47.85546875" style="1075" customWidth="1"/>
    <col min="10754" max="10758" width="22.140625" style="1075" customWidth="1"/>
    <col min="10759" max="11008" width="11.42578125" style="1075"/>
    <col min="11009" max="11009" width="47.85546875" style="1075" customWidth="1"/>
    <col min="11010" max="11014" width="22.140625" style="1075" customWidth="1"/>
    <col min="11015" max="11264" width="11.42578125" style="1075"/>
    <col min="11265" max="11265" width="47.85546875" style="1075" customWidth="1"/>
    <col min="11266" max="11270" width="22.140625" style="1075" customWidth="1"/>
    <col min="11271" max="11520" width="11.42578125" style="1075"/>
    <col min="11521" max="11521" width="47.85546875" style="1075" customWidth="1"/>
    <col min="11522" max="11526" width="22.140625" style="1075" customWidth="1"/>
    <col min="11527" max="11776" width="11.42578125" style="1075"/>
    <col min="11777" max="11777" width="47.85546875" style="1075" customWidth="1"/>
    <col min="11778" max="11782" width="22.140625" style="1075" customWidth="1"/>
    <col min="11783" max="12032" width="11.42578125" style="1075"/>
    <col min="12033" max="12033" width="47.85546875" style="1075" customWidth="1"/>
    <col min="12034" max="12038" width="22.140625" style="1075" customWidth="1"/>
    <col min="12039" max="12288" width="11.42578125" style="1075"/>
    <col min="12289" max="12289" width="47.85546875" style="1075" customWidth="1"/>
    <col min="12290" max="12294" width="22.140625" style="1075" customWidth="1"/>
    <col min="12295" max="12544" width="11.42578125" style="1075"/>
    <col min="12545" max="12545" width="47.85546875" style="1075" customWidth="1"/>
    <col min="12546" max="12550" width="22.140625" style="1075" customWidth="1"/>
    <col min="12551" max="12800" width="11.42578125" style="1075"/>
    <col min="12801" max="12801" width="47.85546875" style="1075" customWidth="1"/>
    <col min="12802" max="12806" width="22.140625" style="1075" customWidth="1"/>
    <col min="12807" max="13056" width="11.42578125" style="1075"/>
    <col min="13057" max="13057" width="47.85546875" style="1075" customWidth="1"/>
    <col min="13058" max="13062" width="22.140625" style="1075" customWidth="1"/>
    <col min="13063" max="13312" width="11.42578125" style="1075"/>
    <col min="13313" max="13313" width="47.85546875" style="1075" customWidth="1"/>
    <col min="13314" max="13318" width="22.140625" style="1075" customWidth="1"/>
    <col min="13319" max="13568" width="11.42578125" style="1075"/>
    <col min="13569" max="13569" width="47.85546875" style="1075" customWidth="1"/>
    <col min="13570" max="13574" width="22.140625" style="1075" customWidth="1"/>
    <col min="13575" max="13824" width="11.42578125" style="1075"/>
    <col min="13825" max="13825" width="47.85546875" style="1075" customWidth="1"/>
    <col min="13826" max="13830" width="22.140625" style="1075" customWidth="1"/>
    <col min="13831" max="14080" width="11.42578125" style="1075"/>
    <col min="14081" max="14081" width="47.85546875" style="1075" customWidth="1"/>
    <col min="14082" max="14086" width="22.140625" style="1075" customWidth="1"/>
    <col min="14087" max="14336" width="11.42578125" style="1075"/>
    <col min="14337" max="14337" width="47.85546875" style="1075" customWidth="1"/>
    <col min="14338" max="14342" width="22.140625" style="1075" customWidth="1"/>
    <col min="14343" max="14592" width="11.42578125" style="1075"/>
    <col min="14593" max="14593" width="47.85546875" style="1075" customWidth="1"/>
    <col min="14594" max="14598" width="22.140625" style="1075" customWidth="1"/>
    <col min="14599" max="14848" width="11.42578125" style="1075"/>
    <col min="14849" max="14849" width="47.85546875" style="1075" customWidth="1"/>
    <col min="14850" max="14854" width="22.140625" style="1075" customWidth="1"/>
    <col min="14855" max="15104" width="11.42578125" style="1075"/>
    <col min="15105" max="15105" width="47.85546875" style="1075" customWidth="1"/>
    <col min="15106" max="15110" width="22.140625" style="1075" customWidth="1"/>
    <col min="15111" max="15360" width="11.42578125" style="1075"/>
    <col min="15361" max="15361" width="47.85546875" style="1075" customWidth="1"/>
    <col min="15362" max="15366" width="22.140625" style="1075" customWidth="1"/>
    <col min="15367" max="15616" width="11.42578125" style="1075"/>
    <col min="15617" max="15617" width="47.85546875" style="1075" customWidth="1"/>
    <col min="15618" max="15622" width="22.140625" style="1075" customWidth="1"/>
    <col min="15623" max="15872" width="11.42578125" style="1075"/>
    <col min="15873" max="15873" width="47.85546875" style="1075" customWidth="1"/>
    <col min="15874" max="15878" width="22.140625" style="1075" customWidth="1"/>
    <col min="15879" max="16128" width="11.42578125" style="1075"/>
    <col min="16129" max="16129" width="47.85546875" style="1075" customWidth="1"/>
    <col min="16130" max="16134" width="22.140625" style="1075" customWidth="1"/>
    <col min="16135" max="16384" width="11.42578125" style="1075"/>
  </cols>
  <sheetData>
    <row r="1" spans="1:9" s="1067" customFormat="1" ht="18" customHeight="1">
      <c r="A1" s="1416" t="s">
        <v>1217</v>
      </c>
      <c r="B1" s="1065"/>
      <c r="C1" s="1065"/>
      <c r="D1" s="1065"/>
      <c r="E1" s="1065"/>
      <c r="F1" s="1066"/>
    </row>
    <row r="2" spans="1:9" s="1069" customFormat="1" ht="38.25" customHeight="1">
      <c r="A2" s="1068" t="s">
        <v>1018</v>
      </c>
      <c r="B2" s="1068"/>
      <c r="C2" s="1068"/>
      <c r="D2" s="1068"/>
      <c r="E2" s="1068"/>
      <c r="F2" s="1068"/>
    </row>
    <row r="3" spans="1:9" s="1067" customFormat="1" ht="27.75" customHeight="1">
      <c r="A3" s="1070">
        <v>45382</v>
      </c>
      <c r="B3" s="1071"/>
      <c r="C3" s="1072"/>
      <c r="D3" s="1072"/>
      <c r="E3" s="1072"/>
      <c r="F3" s="1072"/>
    </row>
    <row r="4" spans="1:9" s="1067" customFormat="1" ht="11.25" customHeight="1">
      <c r="A4" s="1073"/>
      <c r="B4" s="1073"/>
      <c r="C4" s="1073"/>
      <c r="D4" s="1073"/>
      <c r="E4" s="1073"/>
      <c r="F4" s="1074"/>
    </row>
    <row r="5" spans="1:9" ht="14.25" customHeight="1" thickBot="1">
      <c r="B5" s="1076"/>
      <c r="C5" s="1076"/>
      <c r="D5" s="1076"/>
      <c r="E5" s="1076"/>
      <c r="F5" s="1076"/>
    </row>
    <row r="6" spans="1:9" s="1079" customFormat="1" ht="18.75" customHeight="1">
      <c r="A6" s="1077" t="s">
        <v>1</v>
      </c>
      <c r="B6" s="1078" t="s">
        <v>1019</v>
      </c>
      <c r="C6" s="1078"/>
      <c r="D6" s="1078"/>
      <c r="E6" s="1078"/>
      <c r="F6" s="1077" t="s">
        <v>1020</v>
      </c>
    </row>
    <row r="7" spans="1:9" s="1079" customFormat="1" ht="24.75" customHeight="1">
      <c r="A7" s="1080"/>
      <c r="B7" s="1081" t="s">
        <v>1021</v>
      </c>
      <c r="C7" s="1081" t="s">
        <v>1022</v>
      </c>
      <c r="D7" s="1081" t="s">
        <v>1023</v>
      </c>
      <c r="E7" s="1081" t="s">
        <v>1024</v>
      </c>
      <c r="F7" s="1080"/>
    </row>
    <row r="8" spans="1:9" s="1079" customFormat="1" ht="19.5" customHeight="1">
      <c r="A8" s="1082"/>
      <c r="B8" s="1083"/>
      <c r="C8" s="1083"/>
      <c r="D8" s="1083"/>
      <c r="E8" s="1083"/>
      <c r="F8" s="1084"/>
    </row>
    <row r="9" spans="1:9" ht="11.25" customHeight="1">
      <c r="A9" s="1085"/>
      <c r="B9" s="1086"/>
      <c r="C9" s="1086"/>
      <c r="D9" s="1086"/>
      <c r="E9" s="1086"/>
    </row>
    <row r="10" spans="1:9" s="1090" customFormat="1" ht="21" customHeight="1">
      <c r="A10" s="1087" t="s">
        <v>29</v>
      </c>
      <c r="B10" s="1088">
        <v>5.6230486243023847</v>
      </c>
      <c r="C10" s="1088">
        <v>4.7540708390956485</v>
      </c>
      <c r="D10" s="1088">
        <v>3.9571258223003252</v>
      </c>
      <c r="E10" s="1088">
        <v>3.5102868016326907</v>
      </c>
      <c r="F10" s="1089">
        <v>4.6500000000000004</v>
      </c>
    </row>
    <row r="11" spans="1:9" s="1090" customFormat="1" ht="21" customHeight="1">
      <c r="A11" s="1087" t="s">
        <v>30</v>
      </c>
      <c r="B11" s="1088">
        <v>4.107117354446757</v>
      </c>
      <c r="C11" s="1088">
        <v>4.014977129267681</v>
      </c>
      <c r="D11" s="1088">
        <v>3.951338011515114</v>
      </c>
      <c r="E11" s="1088">
        <v>3.5131404753514359</v>
      </c>
      <c r="F11" s="1089">
        <v>4.17</v>
      </c>
    </row>
    <row r="12" spans="1:9" s="1090" customFormat="1" ht="21" customHeight="1">
      <c r="A12" s="1087" t="s">
        <v>31</v>
      </c>
      <c r="B12" s="1088">
        <v>4.638140893517896</v>
      </c>
      <c r="C12" s="1088">
        <v>3.9170724665874421</v>
      </c>
      <c r="D12" s="1088">
        <v>3.4786226022033011</v>
      </c>
      <c r="E12" s="1088">
        <v>3.106319651267885</v>
      </c>
      <c r="F12" s="1089">
        <v>4.37</v>
      </c>
    </row>
    <row r="13" spans="1:9" s="1090" customFormat="1" ht="21" customHeight="1">
      <c r="A13" s="1087" t="s">
        <v>32</v>
      </c>
      <c r="B13" s="1088">
        <v>7.5958108525004526</v>
      </c>
      <c r="C13" s="1088">
        <v>6.93671389408658</v>
      </c>
      <c r="D13" s="1088">
        <v>6.4928986490790725</v>
      </c>
      <c r="E13" s="1088">
        <v>5.6832324617264192</v>
      </c>
      <c r="F13" s="1089">
        <v>7.15</v>
      </c>
    </row>
    <row r="14" spans="1:9" s="1090" customFormat="1" ht="21" customHeight="1">
      <c r="A14" s="1087" t="s">
        <v>33</v>
      </c>
      <c r="B14" s="1088">
        <v>4.778674247724533</v>
      </c>
      <c r="C14" s="1088">
        <v>4.0888214032041699</v>
      </c>
      <c r="D14" s="1088">
        <v>3.4178240811824288</v>
      </c>
      <c r="E14" s="1088">
        <v>3.1645025111064062</v>
      </c>
      <c r="F14" s="1089">
        <v>4.0199999999999996</v>
      </c>
    </row>
    <row r="15" spans="1:9" s="1090" customFormat="1" ht="21" customHeight="1">
      <c r="A15" s="1087" t="s">
        <v>114</v>
      </c>
      <c r="B15" s="1088">
        <v>5.6120675573921623</v>
      </c>
      <c r="C15" s="1088">
        <v>4.4484520915526877</v>
      </c>
      <c r="D15" s="1088">
        <v>3.8681485219524707</v>
      </c>
      <c r="E15" s="1088">
        <v>3.5556616588273595</v>
      </c>
      <c r="F15" s="1089">
        <v>4.82</v>
      </c>
    </row>
    <row r="16" spans="1:9" s="1090" customFormat="1" ht="21" customHeight="1">
      <c r="A16" s="1087" t="s">
        <v>35</v>
      </c>
      <c r="B16" s="1088" t="s">
        <v>132</v>
      </c>
      <c r="C16" s="1088" t="s">
        <v>132</v>
      </c>
      <c r="D16" s="1088" t="s">
        <v>132</v>
      </c>
      <c r="E16" s="1088" t="s">
        <v>132</v>
      </c>
      <c r="F16" s="1089" t="s">
        <v>132</v>
      </c>
      <c r="I16" s="1091"/>
    </row>
    <row r="17" spans="1:6" s="1090" customFormat="1" ht="21" customHeight="1">
      <c r="A17" s="1087" t="s">
        <v>36</v>
      </c>
      <c r="B17" s="1088">
        <v>5.0457665755484449</v>
      </c>
      <c r="C17" s="1088">
        <v>3.9661366308116031</v>
      </c>
      <c r="D17" s="1088">
        <v>3.2330291175496093</v>
      </c>
      <c r="E17" s="1088">
        <v>2.7060644216731955</v>
      </c>
      <c r="F17" s="1089">
        <v>3.69</v>
      </c>
    </row>
    <row r="18" spans="1:6" s="1090" customFormat="1" ht="21" customHeight="1">
      <c r="A18" s="1087" t="s">
        <v>37</v>
      </c>
      <c r="B18" s="1088">
        <v>9.8266995322894886</v>
      </c>
      <c r="C18" s="1088">
        <v>8.2427653740304354</v>
      </c>
      <c r="D18" s="1088">
        <v>7.2660797680825979</v>
      </c>
      <c r="E18" s="1088">
        <v>6.5074644970000319</v>
      </c>
      <c r="F18" s="1089">
        <v>6.73</v>
      </c>
    </row>
    <row r="19" spans="1:6" s="1090" customFormat="1" ht="21" customHeight="1">
      <c r="A19" s="1087" t="s">
        <v>38</v>
      </c>
      <c r="B19" s="1088">
        <v>5.6187112604011444</v>
      </c>
      <c r="C19" s="1088">
        <v>4.140672478531779</v>
      </c>
      <c r="D19" s="1088">
        <v>3.2287500278340762</v>
      </c>
      <c r="E19" s="1088">
        <v>2.7455383234195665</v>
      </c>
      <c r="F19" s="1089">
        <v>3.34</v>
      </c>
    </row>
    <row r="20" spans="1:6" s="1090" customFormat="1" ht="21" customHeight="1">
      <c r="A20" s="1087" t="s">
        <v>96</v>
      </c>
      <c r="B20" s="1088">
        <v>10.209938048700808</v>
      </c>
      <c r="C20" s="1088">
        <v>7.5166281777053996</v>
      </c>
      <c r="D20" s="1088">
        <v>5.4335904824783263</v>
      </c>
      <c r="E20" s="1088">
        <v>3.7457779229685948</v>
      </c>
      <c r="F20" s="1089">
        <v>5.98</v>
      </c>
    </row>
    <row r="21" spans="1:6" s="1090" customFormat="1" ht="21" customHeight="1">
      <c r="A21" s="1087" t="s">
        <v>116</v>
      </c>
      <c r="B21" s="1088">
        <v>1.7113975899205356</v>
      </c>
      <c r="C21" s="1088">
        <v>1.4561203382094614</v>
      </c>
      <c r="D21" s="1088">
        <v>1.2769185425353897</v>
      </c>
      <c r="E21" s="1088">
        <v>1.2469734095688678</v>
      </c>
      <c r="F21" s="1089">
        <v>1.54</v>
      </c>
    </row>
    <row r="22" spans="1:6" s="1090" customFormat="1" ht="21" customHeight="1">
      <c r="A22" s="1087" t="s">
        <v>41</v>
      </c>
      <c r="B22" s="1088">
        <v>10.074241859388916</v>
      </c>
      <c r="C22" s="1088">
        <v>7.3651917971772702</v>
      </c>
      <c r="D22" s="1088">
        <v>4.9646111094255723</v>
      </c>
      <c r="E22" s="1088">
        <v>3.0964058083452337</v>
      </c>
      <c r="F22" s="1089">
        <v>5.54</v>
      </c>
    </row>
    <row r="23" spans="1:6" s="1090" customFormat="1" ht="21" customHeight="1">
      <c r="A23" s="27" t="s">
        <v>42</v>
      </c>
      <c r="B23" s="1088">
        <v>10.903075654753531</v>
      </c>
      <c r="C23" s="1088">
        <v>5.6679985071155086</v>
      </c>
      <c r="D23" s="1088">
        <v>3.7924287935359282</v>
      </c>
      <c r="E23" s="1088">
        <v>1.1118818457200483</v>
      </c>
      <c r="F23" s="1089">
        <v>4.66</v>
      </c>
    </row>
    <row r="24" spans="1:6" s="1090" customFormat="1" ht="24" customHeight="1">
      <c r="A24" s="1087" t="s">
        <v>43</v>
      </c>
      <c r="B24" s="1088" t="s">
        <v>132</v>
      </c>
      <c r="C24" s="1088" t="s">
        <v>132</v>
      </c>
      <c r="D24" s="1088" t="s">
        <v>132</v>
      </c>
      <c r="E24" s="1088" t="s">
        <v>132</v>
      </c>
      <c r="F24" s="1089">
        <v>1.9</v>
      </c>
    </row>
    <row r="25" spans="1:6" s="1090" customFormat="1" ht="24" customHeight="1">
      <c r="A25" s="1087" t="s">
        <v>44</v>
      </c>
      <c r="B25" s="1088" t="s">
        <v>132</v>
      </c>
      <c r="C25" s="1088" t="s">
        <v>132</v>
      </c>
      <c r="D25" s="1088" t="s">
        <v>132</v>
      </c>
      <c r="E25" s="1088" t="s">
        <v>132</v>
      </c>
      <c r="F25" s="1089" t="s">
        <v>132</v>
      </c>
    </row>
    <row r="26" spans="1:6" s="1090" customFormat="1" ht="24" customHeight="1">
      <c r="A26" s="1087" t="s">
        <v>45</v>
      </c>
      <c r="B26" s="1088">
        <v>1.746624305301445</v>
      </c>
      <c r="C26" s="1088">
        <v>1.746624305301445</v>
      </c>
      <c r="D26" s="1088">
        <v>1.746624305301445</v>
      </c>
      <c r="E26" s="1088">
        <v>1.7085432744750668</v>
      </c>
      <c r="F26" s="1089">
        <v>1.75</v>
      </c>
    </row>
    <row r="27" spans="1:6" ht="23.25" customHeight="1" thickBot="1">
      <c r="A27" s="417" t="s">
        <v>46</v>
      </c>
      <c r="B27" s="1092">
        <v>5.3281360559586224</v>
      </c>
      <c r="C27" s="1092">
        <v>4.4049795997681196</v>
      </c>
      <c r="D27" s="1092">
        <v>3.7757966324079808</v>
      </c>
      <c r="E27" s="1092">
        <v>3.3385823646965842</v>
      </c>
      <c r="F27" s="1092">
        <v>4.47</v>
      </c>
    </row>
    <row r="28" spans="1:6" ht="4.5" customHeight="1">
      <c r="A28" s="1093"/>
      <c r="B28" s="1094"/>
      <c r="C28" s="1094"/>
      <c r="D28" s="1094"/>
      <c r="E28" s="1094"/>
      <c r="F28" s="1095"/>
    </row>
    <row r="29" spans="1:6" s="1098" customFormat="1" ht="14.25" customHeight="1">
      <c r="A29" s="1096" t="s">
        <v>1025</v>
      </c>
      <c r="B29" s="1096"/>
      <c r="C29" s="1096"/>
      <c r="D29" s="1096"/>
      <c r="E29" s="1096"/>
      <c r="F29" s="1097"/>
    </row>
    <row r="30" spans="1:6" ht="13.5">
      <c r="A30" s="1099" t="s">
        <v>1026</v>
      </c>
      <c r="B30" s="1099"/>
      <c r="C30" s="1099"/>
      <c r="D30" s="1099"/>
      <c r="E30" s="1099"/>
      <c r="F30" s="1095"/>
    </row>
    <row r="31" spans="1:6" ht="13.5">
      <c r="A31" s="1099" t="s">
        <v>1027</v>
      </c>
      <c r="B31" s="1100"/>
      <c r="C31" s="1099"/>
      <c r="D31" s="1099"/>
      <c r="E31" s="1099"/>
      <c r="F31" s="1095"/>
    </row>
    <row r="32" spans="1:6" ht="13.5">
      <c r="A32" s="1099" t="s">
        <v>1028</v>
      </c>
      <c r="B32" s="1100"/>
      <c r="C32" s="1099"/>
      <c r="D32" s="1099"/>
      <c r="E32" s="1099"/>
      <c r="F32" s="1095"/>
    </row>
    <row r="33" spans="1:9" ht="13.5">
      <c r="A33" s="33"/>
      <c r="B33" s="18"/>
      <c r="C33" s="18"/>
      <c r="D33" s="18"/>
      <c r="E33" s="18"/>
      <c r="F33" s="18"/>
      <c r="G33" s="18"/>
      <c r="H33" s="18"/>
      <c r="I33" s="18"/>
    </row>
    <row r="34" spans="1:9" ht="13.5">
      <c r="A34" s="914"/>
      <c r="B34" s="843"/>
      <c r="C34" s="843"/>
      <c r="D34" s="844"/>
      <c r="E34" s="843"/>
      <c r="F34" s="843"/>
      <c r="G34" s="843"/>
      <c r="H34" s="844"/>
      <c r="I34" s="843"/>
    </row>
    <row r="35" spans="1:9">
      <c r="A35" s="914"/>
    </row>
    <row r="55" spans="2:6">
      <c r="B55" s="1101"/>
      <c r="C55" s="1101"/>
      <c r="D55" s="1101"/>
      <c r="E55" s="1101"/>
      <c r="F55" s="1101"/>
    </row>
    <row r="56" spans="2:6">
      <c r="B56" s="1101"/>
      <c r="C56" s="1101"/>
      <c r="D56" s="1101"/>
      <c r="E56" s="1101"/>
      <c r="F56" s="1101"/>
    </row>
    <row r="57" spans="2:6">
      <c r="B57" s="1101"/>
      <c r="C57" s="1101"/>
      <c r="D57" s="1101"/>
      <c r="E57" s="1101"/>
      <c r="F57" s="1101"/>
    </row>
    <row r="58" spans="2:6">
      <c r="B58" s="1101"/>
      <c r="C58" s="1101"/>
      <c r="D58" s="1101"/>
      <c r="E58" s="1101"/>
      <c r="F58" s="1101"/>
    </row>
    <row r="59" spans="2:6">
      <c r="B59" s="1101"/>
      <c r="C59" s="1101"/>
      <c r="D59" s="1101"/>
      <c r="E59" s="1101"/>
      <c r="F59" s="1101"/>
    </row>
    <row r="60" spans="2:6">
      <c r="B60" s="1101"/>
      <c r="C60" s="1101"/>
      <c r="D60" s="1101"/>
      <c r="E60" s="1101"/>
      <c r="F60" s="1101"/>
    </row>
    <row r="61" spans="2:6">
      <c r="B61" s="1101"/>
      <c r="C61" s="1101"/>
      <c r="D61" s="1101"/>
      <c r="E61" s="1101"/>
      <c r="F61" s="1101"/>
    </row>
    <row r="62" spans="2:6">
      <c r="B62" s="1101"/>
      <c r="C62" s="1101"/>
      <c r="D62" s="1101"/>
      <c r="E62" s="1101"/>
      <c r="F62" s="1101"/>
    </row>
    <row r="63" spans="2:6">
      <c r="B63" s="1101"/>
      <c r="C63" s="1101"/>
      <c r="D63" s="1101"/>
      <c r="E63" s="1101"/>
      <c r="F63" s="1101"/>
    </row>
    <row r="64" spans="2:6">
      <c r="B64" s="1101"/>
      <c r="C64" s="1101"/>
      <c r="D64" s="1101"/>
      <c r="E64" s="1101"/>
      <c r="F64" s="1101"/>
    </row>
    <row r="65" spans="2:6">
      <c r="B65" s="1101"/>
      <c r="C65" s="1101"/>
      <c r="D65" s="1101"/>
      <c r="E65" s="1101"/>
      <c r="F65" s="1101"/>
    </row>
    <row r="66" spans="2:6">
      <c r="B66" s="1101"/>
      <c r="C66" s="1101"/>
      <c r="D66" s="1101"/>
      <c r="E66" s="1101"/>
      <c r="F66" s="1101"/>
    </row>
    <row r="67" spans="2:6">
      <c r="B67" s="1101"/>
      <c r="C67" s="1101"/>
      <c r="D67" s="1101"/>
      <c r="E67" s="1101"/>
      <c r="F67" s="1101"/>
    </row>
    <row r="68" spans="2:6">
      <c r="B68" s="1101"/>
      <c r="C68" s="1101"/>
      <c r="D68" s="1101"/>
      <c r="E68" s="1101"/>
      <c r="F68" s="1101"/>
    </row>
    <row r="69" spans="2:6">
      <c r="B69" s="1101"/>
      <c r="C69" s="1101"/>
      <c r="D69" s="1101"/>
      <c r="E69" s="1101"/>
      <c r="F69" s="1101"/>
    </row>
    <row r="70" spans="2:6">
      <c r="B70" s="1101"/>
      <c r="C70" s="1101"/>
      <c r="D70" s="1101"/>
      <c r="E70" s="1101"/>
      <c r="F70" s="1101"/>
    </row>
    <row r="71" spans="2:6">
      <c r="B71" s="1101"/>
      <c r="C71" s="1101"/>
      <c r="D71" s="1101"/>
      <c r="E71" s="1101"/>
      <c r="F71" s="1101"/>
    </row>
    <row r="72" spans="2:6">
      <c r="B72" s="1101"/>
      <c r="C72" s="1101"/>
      <c r="D72" s="1101"/>
      <c r="E72" s="1101"/>
      <c r="F72" s="1101"/>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A25ECD7D-D4FA-4EC1-9CCE-30EC6476A2AD}"/>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B27A-F89F-4403-8FF4-B42330E0D4CE}">
  <sheetPr codeName="Hoja48"/>
  <dimension ref="A1:W30"/>
  <sheetViews>
    <sheetView showGridLines="0" zoomScaleNormal="100" workbookViewId="0"/>
  </sheetViews>
  <sheetFormatPr baseColWidth="10" defaultRowHeight="12.75"/>
  <cols>
    <col min="1" max="1" width="32.42578125" style="269" customWidth="1"/>
    <col min="2" max="10" width="12.5703125" style="269" customWidth="1"/>
    <col min="11" max="11" width="15.42578125" style="269" customWidth="1"/>
    <col min="12" max="12" width="12.5703125" style="269" bestFit="1" customWidth="1"/>
    <col min="13" max="13" width="12.140625" style="269" customWidth="1"/>
    <col min="14" max="15" width="11.5703125" style="269" customWidth="1"/>
    <col min="16" max="16" width="14.5703125" style="269" customWidth="1"/>
    <col min="17" max="17" width="22" style="269" customWidth="1"/>
    <col min="18" max="19" width="15.5703125" style="269" customWidth="1"/>
    <col min="20" max="20" width="14" style="269" customWidth="1"/>
    <col min="21" max="21" width="14.140625" style="269" customWidth="1"/>
    <col min="22" max="22" width="13.140625" style="269" customWidth="1"/>
    <col min="23" max="23" width="14.42578125" style="269" customWidth="1"/>
    <col min="24" max="256" width="11.42578125" style="269"/>
    <col min="257" max="257" width="32.42578125" style="269" customWidth="1"/>
    <col min="258" max="266" width="12.5703125" style="269" customWidth="1"/>
    <col min="267" max="267" width="15.42578125" style="269" customWidth="1"/>
    <col min="268" max="268" width="12.5703125" style="269" bestFit="1" customWidth="1"/>
    <col min="269" max="269" width="12.140625" style="269" customWidth="1"/>
    <col min="270" max="271" width="11.5703125" style="269" customWidth="1"/>
    <col min="272" max="272" width="14.5703125" style="269" customWidth="1"/>
    <col min="273" max="273" width="22" style="269" customWidth="1"/>
    <col min="274" max="275" width="15.5703125" style="269" customWidth="1"/>
    <col min="276" max="276" width="14" style="269" customWidth="1"/>
    <col min="277" max="277" width="14.140625" style="269" customWidth="1"/>
    <col min="278" max="278" width="13.140625" style="269" customWidth="1"/>
    <col min="279" max="279" width="14.42578125" style="269" customWidth="1"/>
    <col min="280" max="512" width="11.42578125" style="269"/>
    <col min="513" max="513" width="32.42578125" style="269" customWidth="1"/>
    <col min="514" max="522" width="12.5703125" style="269" customWidth="1"/>
    <col min="523" max="523" width="15.42578125" style="269" customWidth="1"/>
    <col min="524" max="524" width="12.5703125" style="269" bestFit="1" customWidth="1"/>
    <col min="525" max="525" width="12.140625" style="269" customWidth="1"/>
    <col min="526" max="527" width="11.5703125" style="269" customWidth="1"/>
    <col min="528" max="528" width="14.5703125" style="269" customWidth="1"/>
    <col min="529" max="529" width="22" style="269" customWidth="1"/>
    <col min="530" max="531" width="15.5703125" style="269" customWidth="1"/>
    <col min="532" max="532" width="14" style="269" customWidth="1"/>
    <col min="533" max="533" width="14.140625" style="269" customWidth="1"/>
    <col min="534" max="534" width="13.140625" style="269" customWidth="1"/>
    <col min="535" max="535" width="14.42578125" style="269" customWidth="1"/>
    <col min="536" max="768" width="11.42578125" style="269"/>
    <col min="769" max="769" width="32.42578125" style="269" customWidth="1"/>
    <col min="770" max="778" width="12.5703125" style="269" customWidth="1"/>
    <col min="779" max="779" width="15.42578125" style="269" customWidth="1"/>
    <col min="780" max="780" width="12.5703125" style="269" bestFit="1" customWidth="1"/>
    <col min="781" max="781" width="12.140625" style="269" customWidth="1"/>
    <col min="782" max="783" width="11.5703125" style="269" customWidth="1"/>
    <col min="784" max="784" width="14.5703125" style="269" customWidth="1"/>
    <col min="785" max="785" width="22" style="269" customWidth="1"/>
    <col min="786" max="787" width="15.5703125" style="269" customWidth="1"/>
    <col min="788" max="788" width="14" style="269" customWidth="1"/>
    <col min="789" max="789" width="14.140625" style="269" customWidth="1"/>
    <col min="790" max="790" width="13.140625" style="269" customWidth="1"/>
    <col min="791" max="791" width="14.42578125" style="269" customWidth="1"/>
    <col min="792" max="1024" width="11.42578125" style="269"/>
    <col min="1025" max="1025" width="32.42578125" style="269" customWidth="1"/>
    <col min="1026" max="1034" width="12.5703125" style="269" customWidth="1"/>
    <col min="1035" max="1035" width="15.42578125" style="269" customWidth="1"/>
    <col min="1036" max="1036" width="12.5703125" style="269" bestFit="1" customWidth="1"/>
    <col min="1037" max="1037" width="12.140625" style="269" customWidth="1"/>
    <col min="1038" max="1039" width="11.5703125" style="269" customWidth="1"/>
    <col min="1040" max="1040" width="14.5703125" style="269" customWidth="1"/>
    <col min="1041" max="1041" width="22" style="269" customWidth="1"/>
    <col min="1042" max="1043" width="15.5703125" style="269" customWidth="1"/>
    <col min="1044" max="1044" width="14" style="269" customWidth="1"/>
    <col min="1045" max="1045" width="14.140625" style="269" customWidth="1"/>
    <col min="1046" max="1046" width="13.140625" style="269" customWidth="1"/>
    <col min="1047" max="1047" width="14.42578125" style="269" customWidth="1"/>
    <col min="1048" max="1280" width="11.42578125" style="269"/>
    <col min="1281" max="1281" width="32.42578125" style="269" customWidth="1"/>
    <col min="1282" max="1290" width="12.5703125" style="269" customWidth="1"/>
    <col min="1291" max="1291" width="15.42578125" style="269" customWidth="1"/>
    <col min="1292" max="1292" width="12.5703125" style="269" bestFit="1" customWidth="1"/>
    <col min="1293" max="1293" width="12.140625" style="269" customWidth="1"/>
    <col min="1294" max="1295" width="11.5703125" style="269" customWidth="1"/>
    <col min="1296" max="1296" width="14.5703125" style="269" customWidth="1"/>
    <col min="1297" max="1297" width="22" style="269" customWidth="1"/>
    <col min="1298" max="1299" width="15.5703125" style="269" customWidth="1"/>
    <col min="1300" max="1300" width="14" style="269" customWidth="1"/>
    <col min="1301" max="1301" width="14.140625" style="269" customWidth="1"/>
    <col min="1302" max="1302" width="13.140625" style="269" customWidth="1"/>
    <col min="1303" max="1303" width="14.42578125" style="269" customWidth="1"/>
    <col min="1304" max="1536" width="11.42578125" style="269"/>
    <col min="1537" max="1537" width="32.42578125" style="269" customWidth="1"/>
    <col min="1538" max="1546" width="12.5703125" style="269" customWidth="1"/>
    <col min="1547" max="1547" width="15.42578125" style="269" customWidth="1"/>
    <col min="1548" max="1548" width="12.5703125" style="269" bestFit="1" customWidth="1"/>
    <col min="1549" max="1549" width="12.140625" style="269" customWidth="1"/>
    <col min="1550" max="1551" width="11.5703125" style="269" customWidth="1"/>
    <col min="1552" max="1552" width="14.5703125" style="269" customWidth="1"/>
    <col min="1553" max="1553" width="22" style="269" customWidth="1"/>
    <col min="1554" max="1555" width="15.5703125" style="269" customWidth="1"/>
    <col min="1556" max="1556" width="14" style="269" customWidth="1"/>
    <col min="1557" max="1557" width="14.140625" style="269" customWidth="1"/>
    <col min="1558" max="1558" width="13.140625" style="269" customWidth="1"/>
    <col min="1559" max="1559" width="14.42578125" style="269" customWidth="1"/>
    <col min="1560" max="1792" width="11.42578125" style="269"/>
    <col min="1793" max="1793" width="32.42578125" style="269" customWidth="1"/>
    <col min="1794" max="1802" width="12.5703125" style="269" customWidth="1"/>
    <col min="1803" max="1803" width="15.42578125" style="269" customWidth="1"/>
    <col min="1804" max="1804" width="12.5703125" style="269" bestFit="1" customWidth="1"/>
    <col min="1805" max="1805" width="12.140625" style="269" customWidth="1"/>
    <col min="1806" max="1807" width="11.5703125" style="269" customWidth="1"/>
    <col min="1808" max="1808" width="14.5703125" style="269" customWidth="1"/>
    <col min="1809" max="1809" width="22" style="269" customWidth="1"/>
    <col min="1810" max="1811" width="15.5703125" style="269" customWidth="1"/>
    <col min="1812" max="1812" width="14" style="269" customWidth="1"/>
    <col min="1813" max="1813" width="14.140625" style="269" customWidth="1"/>
    <col min="1814" max="1814" width="13.140625" style="269" customWidth="1"/>
    <col min="1815" max="1815" width="14.42578125" style="269" customWidth="1"/>
    <col min="1816" max="2048" width="11.42578125" style="269"/>
    <col min="2049" max="2049" width="32.42578125" style="269" customWidth="1"/>
    <col min="2050" max="2058" width="12.5703125" style="269" customWidth="1"/>
    <col min="2059" max="2059" width="15.42578125" style="269" customWidth="1"/>
    <col min="2060" max="2060" width="12.5703125" style="269" bestFit="1" customWidth="1"/>
    <col min="2061" max="2061" width="12.140625" style="269" customWidth="1"/>
    <col min="2062" max="2063" width="11.5703125" style="269" customWidth="1"/>
    <col min="2064" max="2064" width="14.5703125" style="269" customWidth="1"/>
    <col min="2065" max="2065" width="22" style="269" customWidth="1"/>
    <col min="2066" max="2067" width="15.5703125" style="269" customWidth="1"/>
    <col min="2068" max="2068" width="14" style="269" customWidth="1"/>
    <col min="2069" max="2069" width="14.140625" style="269" customWidth="1"/>
    <col min="2070" max="2070" width="13.140625" style="269" customWidth="1"/>
    <col min="2071" max="2071" width="14.42578125" style="269" customWidth="1"/>
    <col min="2072" max="2304" width="11.42578125" style="269"/>
    <col min="2305" max="2305" width="32.42578125" style="269" customWidth="1"/>
    <col min="2306" max="2314" width="12.5703125" style="269" customWidth="1"/>
    <col min="2315" max="2315" width="15.42578125" style="269" customWidth="1"/>
    <col min="2316" max="2316" width="12.5703125" style="269" bestFit="1" customWidth="1"/>
    <col min="2317" max="2317" width="12.140625" style="269" customWidth="1"/>
    <col min="2318" max="2319" width="11.5703125" style="269" customWidth="1"/>
    <col min="2320" max="2320" width="14.5703125" style="269" customWidth="1"/>
    <col min="2321" max="2321" width="22" style="269" customWidth="1"/>
    <col min="2322" max="2323" width="15.5703125" style="269" customWidth="1"/>
    <col min="2324" max="2324" width="14" style="269" customWidth="1"/>
    <col min="2325" max="2325" width="14.140625" style="269" customWidth="1"/>
    <col min="2326" max="2326" width="13.140625" style="269" customWidth="1"/>
    <col min="2327" max="2327" width="14.42578125" style="269" customWidth="1"/>
    <col min="2328" max="2560" width="11.42578125" style="269"/>
    <col min="2561" max="2561" width="32.42578125" style="269" customWidth="1"/>
    <col min="2562" max="2570" width="12.5703125" style="269" customWidth="1"/>
    <col min="2571" max="2571" width="15.42578125" style="269" customWidth="1"/>
    <col min="2572" max="2572" width="12.5703125" style="269" bestFit="1" customWidth="1"/>
    <col min="2573" max="2573" width="12.140625" style="269" customWidth="1"/>
    <col min="2574" max="2575" width="11.5703125" style="269" customWidth="1"/>
    <col min="2576" max="2576" width="14.5703125" style="269" customWidth="1"/>
    <col min="2577" max="2577" width="22" style="269" customWidth="1"/>
    <col min="2578" max="2579" width="15.5703125" style="269" customWidth="1"/>
    <col min="2580" max="2580" width="14" style="269" customWidth="1"/>
    <col min="2581" max="2581" width="14.140625" style="269" customWidth="1"/>
    <col min="2582" max="2582" width="13.140625" style="269" customWidth="1"/>
    <col min="2583" max="2583" width="14.42578125" style="269" customWidth="1"/>
    <col min="2584" max="2816" width="11.42578125" style="269"/>
    <col min="2817" max="2817" width="32.42578125" style="269" customWidth="1"/>
    <col min="2818" max="2826" width="12.5703125" style="269" customWidth="1"/>
    <col min="2827" max="2827" width="15.42578125" style="269" customWidth="1"/>
    <col min="2828" max="2828" width="12.5703125" style="269" bestFit="1" customWidth="1"/>
    <col min="2829" max="2829" width="12.140625" style="269" customWidth="1"/>
    <col min="2830" max="2831" width="11.5703125" style="269" customWidth="1"/>
    <col min="2832" max="2832" width="14.5703125" style="269" customWidth="1"/>
    <col min="2833" max="2833" width="22" style="269" customWidth="1"/>
    <col min="2834" max="2835" width="15.5703125" style="269" customWidth="1"/>
    <col min="2836" max="2836" width="14" style="269" customWidth="1"/>
    <col min="2837" max="2837" width="14.140625" style="269" customWidth="1"/>
    <col min="2838" max="2838" width="13.140625" style="269" customWidth="1"/>
    <col min="2839" max="2839" width="14.42578125" style="269" customWidth="1"/>
    <col min="2840" max="3072" width="11.42578125" style="269"/>
    <col min="3073" max="3073" width="32.42578125" style="269" customWidth="1"/>
    <col min="3074" max="3082" width="12.5703125" style="269" customWidth="1"/>
    <col min="3083" max="3083" width="15.42578125" style="269" customWidth="1"/>
    <col min="3084" max="3084" width="12.5703125" style="269" bestFit="1" customWidth="1"/>
    <col min="3085" max="3085" width="12.140625" style="269" customWidth="1"/>
    <col min="3086" max="3087" width="11.5703125" style="269" customWidth="1"/>
    <col min="3088" max="3088" width="14.5703125" style="269" customWidth="1"/>
    <col min="3089" max="3089" width="22" style="269" customWidth="1"/>
    <col min="3090" max="3091" width="15.5703125" style="269" customWidth="1"/>
    <col min="3092" max="3092" width="14" style="269" customWidth="1"/>
    <col min="3093" max="3093" width="14.140625" style="269" customWidth="1"/>
    <col min="3094" max="3094" width="13.140625" style="269" customWidth="1"/>
    <col min="3095" max="3095" width="14.42578125" style="269" customWidth="1"/>
    <col min="3096" max="3328" width="11.42578125" style="269"/>
    <col min="3329" max="3329" width="32.42578125" style="269" customWidth="1"/>
    <col min="3330" max="3338" width="12.5703125" style="269" customWidth="1"/>
    <col min="3339" max="3339" width="15.42578125" style="269" customWidth="1"/>
    <col min="3340" max="3340" width="12.5703125" style="269" bestFit="1" customWidth="1"/>
    <col min="3341" max="3341" width="12.140625" style="269" customWidth="1"/>
    <col min="3342" max="3343" width="11.5703125" style="269" customWidth="1"/>
    <col min="3344" max="3344" width="14.5703125" style="269" customWidth="1"/>
    <col min="3345" max="3345" width="22" style="269" customWidth="1"/>
    <col min="3346" max="3347" width="15.5703125" style="269" customWidth="1"/>
    <col min="3348" max="3348" width="14" style="269" customWidth="1"/>
    <col min="3349" max="3349" width="14.140625" style="269" customWidth="1"/>
    <col min="3350" max="3350" width="13.140625" style="269" customWidth="1"/>
    <col min="3351" max="3351" width="14.42578125" style="269" customWidth="1"/>
    <col min="3352" max="3584" width="11.42578125" style="269"/>
    <col min="3585" max="3585" width="32.42578125" style="269" customWidth="1"/>
    <col min="3586" max="3594" width="12.5703125" style="269" customWidth="1"/>
    <col min="3595" max="3595" width="15.42578125" style="269" customWidth="1"/>
    <col min="3596" max="3596" width="12.5703125" style="269" bestFit="1" customWidth="1"/>
    <col min="3597" max="3597" width="12.140625" style="269" customWidth="1"/>
    <col min="3598" max="3599" width="11.5703125" style="269" customWidth="1"/>
    <col min="3600" max="3600" width="14.5703125" style="269" customWidth="1"/>
    <col min="3601" max="3601" width="22" style="269" customWidth="1"/>
    <col min="3602" max="3603" width="15.5703125" style="269" customWidth="1"/>
    <col min="3604" max="3604" width="14" style="269" customWidth="1"/>
    <col min="3605" max="3605" width="14.140625" style="269" customWidth="1"/>
    <col min="3606" max="3606" width="13.140625" style="269" customWidth="1"/>
    <col min="3607" max="3607" width="14.42578125" style="269" customWidth="1"/>
    <col min="3608" max="3840" width="11.42578125" style="269"/>
    <col min="3841" max="3841" width="32.42578125" style="269" customWidth="1"/>
    <col min="3842" max="3850" width="12.5703125" style="269" customWidth="1"/>
    <col min="3851" max="3851" width="15.42578125" style="269" customWidth="1"/>
    <col min="3852" max="3852" width="12.5703125" style="269" bestFit="1" customWidth="1"/>
    <col min="3853" max="3853" width="12.140625" style="269" customWidth="1"/>
    <col min="3854" max="3855" width="11.5703125" style="269" customWidth="1"/>
    <col min="3856" max="3856" width="14.5703125" style="269" customWidth="1"/>
    <col min="3857" max="3857" width="22" style="269" customWidth="1"/>
    <col min="3858" max="3859" width="15.5703125" style="269" customWidth="1"/>
    <col min="3860" max="3860" width="14" style="269" customWidth="1"/>
    <col min="3861" max="3861" width="14.140625" style="269" customWidth="1"/>
    <col min="3862" max="3862" width="13.140625" style="269" customWidth="1"/>
    <col min="3863" max="3863" width="14.42578125" style="269" customWidth="1"/>
    <col min="3864" max="4096" width="11.42578125" style="269"/>
    <col min="4097" max="4097" width="32.42578125" style="269" customWidth="1"/>
    <col min="4098" max="4106" width="12.5703125" style="269" customWidth="1"/>
    <col min="4107" max="4107" width="15.42578125" style="269" customWidth="1"/>
    <col min="4108" max="4108" width="12.5703125" style="269" bestFit="1" customWidth="1"/>
    <col min="4109" max="4109" width="12.140625" style="269" customWidth="1"/>
    <col min="4110" max="4111" width="11.5703125" style="269" customWidth="1"/>
    <col min="4112" max="4112" width="14.5703125" style="269" customWidth="1"/>
    <col min="4113" max="4113" width="22" style="269" customWidth="1"/>
    <col min="4114" max="4115" width="15.5703125" style="269" customWidth="1"/>
    <col min="4116" max="4116" width="14" style="269" customWidth="1"/>
    <col min="4117" max="4117" width="14.140625" style="269" customWidth="1"/>
    <col min="4118" max="4118" width="13.140625" style="269" customWidth="1"/>
    <col min="4119" max="4119" width="14.42578125" style="269" customWidth="1"/>
    <col min="4120" max="4352" width="11.42578125" style="269"/>
    <col min="4353" max="4353" width="32.42578125" style="269" customWidth="1"/>
    <col min="4354" max="4362" width="12.5703125" style="269" customWidth="1"/>
    <col min="4363" max="4363" width="15.42578125" style="269" customWidth="1"/>
    <col min="4364" max="4364" width="12.5703125" style="269" bestFit="1" customWidth="1"/>
    <col min="4365" max="4365" width="12.140625" style="269" customWidth="1"/>
    <col min="4366" max="4367" width="11.5703125" style="269" customWidth="1"/>
    <col min="4368" max="4368" width="14.5703125" style="269" customWidth="1"/>
    <col min="4369" max="4369" width="22" style="269" customWidth="1"/>
    <col min="4370" max="4371" width="15.5703125" style="269" customWidth="1"/>
    <col min="4372" max="4372" width="14" style="269" customWidth="1"/>
    <col min="4373" max="4373" width="14.140625" style="269" customWidth="1"/>
    <col min="4374" max="4374" width="13.140625" style="269" customWidth="1"/>
    <col min="4375" max="4375" width="14.42578125" style="269" customWidth="1"/>
    <col min="4376" max="4608" width="11.42578125" style="269"/>
    <col min="4609" max="4609" width="32.42578125" style="269" customWidth="1"/>
    <col min="4610" max="4618" width="12.5703125" style="269" customWidth="1"/>
    <col min="4619" max="4619" width="15.42578125" style="269" customWidth="1"/>
    <col min="4620" max="4620" width="12.5703125" style="269" bestFit="1" customWidth="1"/>
    <col min="4621" max="4621" width="12.140625" style="269" customWidth="1"/>
    <col min="4622" max="4623" width="11.5703125" style="269" customWidth="1"/>
    <col min="4624" max="4624" width="14.5703125" style="269" customWidth="1"/>
    <col min="4625" max="4625" width="22" style="269" customWidth="1"/>
    <col min="4626" max="4627" width="15.5703125" style="269" customWidth="1"/>
    <col min="4628" max="4628" width="14" style="269" customWidth="1"/>
    <col min="4629" max="4629" width="14.140625" style="269" customWidth="1"/>
    <col min="4630" max="4630" width="13.140625" style="269" customWidth="1"/>
    <col min="4631" max="4631" width="14.42578125" style="269" customWidth="1"/>
    <col min="4632" max="4864" width="11.42578125" style="269"/>
    <col min="4865" max="4865" width="32.42578125" style="269" customWidth="1"/>
    <col min="4866" max="4874" width="12.5703125" style="269" customWidth="1"/>
    <col min="4875" max="4875" width="15.42578125" style="269" customWidth="1"/>
    <col min="4876" max="4876" width="12.5703125" style="269" bestFit="1" customWidth="1"/>
    <col min="4877" max="4877" width="12.140625" style="269" customWidth="1"/>
    <col min="4878" max="4879" width="11.5703125" style="269" customWidth="1"/>
    <col min="4880" max="4880" width="14.5703125" style="269" customWidth="1"/>
    <col min="4881" max="4881" width="22" style="269" customWidth="1"/>
    <col min="4882" max="4883" width="15.5703125" style="269" customWidth="1"/>
    <col min="4884" max="4884" width="14" style="269" customWidth="1"/>
    <col min="4885" max="4885" width="14.140625" style="269" customWidth="1"/>
    <col min="4886" max="4886" width="13.140625" style="269" customWidth="1"/>
    <col min="4887" max="4887" width="14.42578125" style="269" customWidth="1"/>
    <col min="4888" max="5120" width="11.42578125" style="269"/>
    <col min="5121" max="5121" width="32.42578125" style="269" customWidth="1"/>
    <col min="5122" max="5130" width="12.5703125" style="269" customWidth="1"/>
    <col min="5131" max="5131" width="15.42578125" style="269" customWidth="1"/>
    <col min="5132" max="5132" width="12.5703125" style="269" bestFit="1" customWidth="1"/>
    <col min="5133" max="5133" width="12.140625" style="269" customWidth="1"/>
    <col min="5134" max="5135" width="11.5703125" style="269" customWidth="1"/>
    <col min="5136" max="5136" width="14.5703125" style="269" customWidth="1"/>
    <col min="5137" max="5137" width="22" style="269" customWidth="1"/>
    <col min="5138" max="5139" width="15.5703125" style="269" customWidth="1"/>
    <col min="5140" max="5140" width="14" style="269" customWidth="1"/>
    <col min="5141" max="5141" width="14.140625" style="269" customWidth="1"/>
    <col min="5142" max="5142" width="13.140625" style="269" customWidth="1"/>
    <col min="5143" max="5143" width="14.42578125" style="269" customWidth="1"/>
    <col min="5144" max="5376" width="11.42578125" style="269"/>
    <col min="5377" max="5377" width="32.42578125" style="269" customWidth="1"/>
    <col min="5378" max="5386" width="12.5703125" style="269" customWidth="1"/>
    <col min="5387" max="5387" width="15.42578125" style="269" customWidth="1"/>
    <col min="5388" max="5388" width="12.5703125" style="269" bestFit="1" customWidth="1"/>
    <col min="5389" max="5389" width="12.140625" style="269" customWidth="1"/>
    <col min="5390" max="5391" width="11.5703125" style="269" customWidth="1"/>
    <col min="5392" max="5392" width="14.5703125" style="269" customWidth="1"/>
    <col min="5393" max="5393" width="22" style="269" customWidth="1"/>
    <col min="5394" max="5395" width="15.5703125" style="269" customWidth="1"/>
    <col min="5396" max="5396" width="14" style="269" customWidth="1"/>
    <col min="5397" max="5397" width="14.140625" style="269" customWidth="1"/>
    <col min="5398" max="5398" width="13.140625" style="269" customWidth="1"/>
    <col min="5399" max="5399" width="14.42578125" style="269" customWidth="1"/>
    <col min="5400" max="5632" width="11.42578125" style="269"/>
    <col min="5633" max="5633" width="32.42578125" style="269" customWidth="1"/>
    <col min="5634" max="5642" width="12.5703125" style="269" customWidth="1"/>
    <col min="5643" max="5643" width="15.42578125" style="269" customWidth="1"/>
    <col min="5644" max="5644" width="12.5703125" style="269" bestFit="1" customWidth="1"/>
    <col min="5645" max="5645" width="12.140625" style="269" customWidth="1"/>
    <col min="5646" max="5647" width="11.5703125" style="269" customWidth="1"/>
    <col min="5648" max="5648" width="14.5703125" style="269" customWidth="1"/>
    <col min="5649" max="5649" width="22" style="269" customWidth="1"/>
    <col min="5650" max="5651" width="15.5703125" style="269" customWidth="1"/>
    <col min="5652" max="5652" width="14" style="269" customWidth="1"/>
    <col min="5653" max="5653" width="14.140625" style="269" customWidth="1"/>
    <col min="5654" max="5654" width="13.140625" style="269" customWidth="1"/>
    <col min="5655" max="5655" width="14.42578125" style="269" customWidth="1"/>
    <col min="5656" max="5888" width="11.42578125" style="269"/>
    <col min="5889" max="5889" width="32.42578125" style="269" customWidth="1"/>
    <col min="5890" max="5898" width="12.5703125" style="269" customWidth="1"/>
    <col min="5899" max="5899" width="15.42578125" style="269" customWidth="1"/>
    <col min="5900" max="5900" width="12.5703125" style="269" bestFit="1" customWidth="1"/>
    <col min="5901" max="5901" width="12.140625" style="269" customWidth="1"/>
    <col min="5902" max="5903" width="11.5703125" style="269" customWidth="1"/>
    <col min="5904" max="5904" width="14.5703125" style="269" customWidth="1"/>
    <col min="5905" max="5905" width="22" style="269" customWidth="1"/>
    <col min="5906" max="5907" width="15.5703125" style="269" customWidth="1"/>
    <col min="5908" max="5908" width="14" style="269" customWidth="1"/>
    <col min="5909" max="5909" width="14.140625" style="269" customWidth="1"/>
    <col min="5910" max="5910" width="13.140625" style="269" customWidth="1"/>
    <col min="5911" max="5911" width="14.42578125" style="269" customWidth="1"/>
    <col min="5912" max="6144" width="11.42578125" style="269"/>
    <col min="6145" max="6145" width="32.42578125" style="269" customWidth="1"/>
    <col min="6146" max="6154" width="12.5703125" style="269" customWidth="1"/>
    <col min="6155" max="6155" width="15.42578125" style="269" customWidth="1"/>
    <col min="6156" max="6156" width="12.5703125" style="269" bestFit="1" customWidth="1"/>
    <col min="6157" max="6157" width="12.140625" style="269" customWidth="1"/>
    <col min="6158" max="6159" width="11.5703125" style="269" customWidth="1"/>
    <col min="6160" max="6160" width="14.5703125" style="269" customWidth="1"/>
    <col min="6161" max="6161" width="22" style="269" customWidth="1"/>
    <col min="6162" max="6163" width="15.5703125" style="269" customWidth="1"/>
    <col min="6164" max="6164" width="14" style="269" customWidth="1"/>
    <col min="6165" max="6165" width="14.140625" style="269" customWidth="1"/>
    <col min="6166" max="6166" width="13.140625" style="269" customWidth="1"/>
    <col min="6167" max="6167" width="14.42578125" style="269" customWidth="1"/>
    <col min="6168" max="6400" width="11.42578125" style="269"/>
    <col min="6401" max="6401" width="32.42578125" style="269" customWidth="1"/>
    <col min="6402" max="6410" width="12.5703125" style="269" customWidth="1"/>
    <col min="6411" max="6411" width="15.42578125" style="269" customWidth="1"/>
    <col min="6412" max="6412" width="12.5703125" style="269" bestFit="1" customWidth="1"/>
    <col min="6413" max="6413" width="12.140625" style="269" customWidth="1"/>
    <col min="6414" max="6415" width="11.5703125" style="269" customWidth="1"/>
    <col min="6416" max="6416" width="14.5703125" style="269" customWidth="1"/>
    <col min="6417" max="6417" width="22" style="269" customWidth="1"/>
    <col min="6418" max="6419" width="15.5703125" style="269" customWidth="1"/>
    <col min="6420" max="6420" width="14" style="269" customWidth="1"/>
    <col min="6421" max="6421" width="14.140625" style="269" customWidth="1"/>
    <col min="6422" max="6422" width="13.140625" style="269" customWidth="1"/>
    <col min="6423" max="6423" width="14.42578125" style="269" customWidth="1"/>
    <col min="6424" max="6656" width="11.42578125" style="269"/>
    <col min="6657" max="6657" width="32.42578125" style="269" customWidth="1"/>
    <col min="6658" max="6666" width="12.5703125" style="269" customWidth="1"/>
    <col min="6667" max="6667" width="15.42578125" style="269" customWidth="1"/>
    <col min="6668" max="6668" width="12.5703125" style="269" bestFit="1" customWidth="1"/>
    <col min="6669" max="6669" width="12.140625" style="269" customWidth="1"/>
    <col min="6670" max="6671" width="11.5703125" style="269" customWidth="1"/>
    <col min="6672" max="6672" width="14.5703125" style="269" customWidth="1"/>
    <col min="6673" max="6673" width="22" style="269" customWidth="1"/>
    <col min="6674" max="6675" width="15.5703125" style="269" customWidth="1"/>
    <col min="6676" max="6676" width="14" style="269" customWidth="1"/>
    <col min="6677" max="6677" width="14.140625" style="269" customWidth="1"/>
    <col min="6678" max="6678" width="13.140625" style="269" customWidth="1"/>
    <col min="6679" max="6679" width="14.42578125" style="269" customWidth="1"/>
    <col min="6680" max="6912" width="11.42578125" style="269"/>
    <col min="6913" max="6913" width="32.42578125" style="269" customWidth="1"/>
    <col min="6914" max="6922" width="12.5703125" style="269" customWidth="1"/>
    <col min="6923" max="6923" width="15.42578125" style="269" customWidth="1"/>
    <col min="6924" max="6924" width="12.5703125" style="269" bestFit="1" customWidth="1"/>
    <col min="6925" max="6925" width="12.140625" style="269" customWidth="1"/>
    <col min="6926" max="6927" width="11.5703125" style="269" customWidth="1"/>
    <col min="6928" max="6928" width="14.5703125" style="269" customWidth="1"/>
    <col min="6929" max="6929" width="22" style="269" customWidth="1"/>
    <col min="6930" max="6931" width="15.5703125" style="269" customWidth="1"/>
    <col min="6932" max="6932" width="14" style="269" customWidth="1"/>
    <col min="6933" max="6933" width="14.140625" style="269" customWidth="1"/>
    <col min="6934" max="6934" width="13.140625" style="269" customWidth="1"/>
    <col min="6935" max="6935" width="14.42578125" style="269" customWidth="1"/>
    <col min="6936" max="7168" width="11.42578125" style="269"/>
    <col min="7169" max="7169" width="32.42578125" style="269" customWidth="1"/>
    <col min="7170" max="7178" width="12.5703125" style="269" customWidth="1"/>
    <col min="7179" max="7179" width="15.42578125" style="269" customWidth="1"/>
    <col min="7180" max="7180" width="12.5703125" style="269" bestFit="1" customWidth="1"/>
    <col min="7181" max="7181" width="12.140625" style="269" customWidth="1"/>
    <col min="7182" max="7183" width="11.5703125" style="269" customWidth="1"/>
    <col min="7184" max="7184" width="14.5703125" style="269" customWidth="1"/>
    <col min="7185" max="7185" width="22" style="269" customWidth="1"/>
    <col min="7186" max="7187" width="15.5703125" style="269" customWidth="1"/>
    <col min="7188" max="7188" width="14" style="269" customWidth="1"/>
    <col min="7189" max="7189" width="14.140625" style="269" customWidth="1"/>
    <col min="7190" max="7190" width="13.140625" style="269" customWidth="1"/>
    <col min="7191" max="7191" width="14.42578125" style="269" customWidth="1"/>
    <col min="7192" max="7424" width="11.42578125" style="269"/>
    <col min="7425" max="7425" width="32.42578125" style="269" customWidth="1"/>
    <col min="7426" max="7434" width="12.5703125" style="269" customWidth="1"/>
    <col min="7435" max="7435" width="15.42578125" style="269" customWidth="1"/>
    <col min="7436" max="7436" width="12.5703125" style="269" bestFit="1" customWidth="1"/>
    <col min="7437" max="7437" width="12.140625" style="269" customWidth="1"/>
    <col min="7438" max="7439" width="11.5703125" style="269" customWidth="1"/>
    <col min="7440" max="7440" width="14.5703125" style="269" customWidth="1"/>
    <col min="7441" max="7441" width="22" style="269" customWidth="1"/>
    <col min="7442" max="7443" width="15.5703125" style="269" customWidth="1"/>
    <col min="7444" max="7444" width="14" style="269" customWidth="1"/>
    <col min="7445" max="7445" width="14.140625" style="269" customWidth="1"/>
    <col min="7446" max="7446" width="13.140625" style="269" customWidth="1"/>
    <col min="7447" max="7447" width="14.42578125" style="269" customWidth="1"/>
    <col min="7448" max="7680" width="11.42578125" style="269"/>
    <col min="7681" max="7681" width="32.42578125" style="269" customWidth="1"/>
    <col min="7682" max="7690" width="12.5703125" style="269" customWidth="1"/>
    <col min="7691" max="7691" width="15.42578125" style="269" customWidth="1"/>
    <col min="7692" max="7692" width="12.5703125" style="269" bestFit="1" customWidth="1"/>
    <col min="7693" max="7693" width="12.140625" style="269" customWidth="1"/>
    <col min="7694" max="7695" width="11.5703125" style="269" customWidth="1"/>
    <col min="7696" max="7696" width="14.5703125" style="269" customWidth="1"/>
    <col min="7697" max="7697" width="22" style="269" customWidth="1"/>
    <col min="7698" max="7699" width="15.5703125" style="269" customWidth="1"/>
    <col min="7700" max="7700" width="14" style="269" customWidth="1"/>
    <col min="7701" max="7701" width="14.140625" style="269" customWidth="1"/>
    <col min="7702" max="7702" width="13.140625" style="269" customWidth="1"/>
    <col min="7703" max="7703" width="14.42578125" style="269" customWidth="1"/>
    <col min="7704" max="7936" width="11.42578125" style="269"/>
    <col min="7937" max="7937" width="32.42578125" style="269" customWidth="1"/>
    <col min="7938" max="7946" width="12.5703125" style="269" customWidth="1"/>
    <col min="7947" max="7947" width="15.42578125" style="269" customWidth="1"/>
    <col min="7948" max="7948" width="12.5703125" style="269" bestFit="1" customWidth="1"/>
    <col min="7949" max="7949" width="12.140625" style="269" customWidth="1"/>
    <col min="7950" max="7951" width="11.5703125" style="269" customWidth="1"/>
    <col min="7952" max="7952" width="14.5703125" style="269" customWidth="1"/>
    <col min="7953" max="7953" width="22" style="269" customWidth="1"/>
    <col min="7954" max="7955" width="15.5703125" style="269" customWidth="1"/>
    <col min="7956" max="7956" width="14" style="269" customWidth="1"/>
    <col min="7957" max="7957" width="14.140625" style="269" customWidth="1"/>
    <col min="7958" max="7958" width="13.140625" style="269" customWidth="1"/>
    <col min="7959" max="7959" width="14.42578125" style="269" customWidth="1"/>
    <col min="7960" max="8192" width="11.42578125" style="269"/>
    <col min="8193" max="8193" width="32.42578125" style="269" customWidth="1"/>
    <col min="8194" max="8202" width="12.5703125" style="269" customWidth="1"/>
    <col min="8203" max="8203" width="15.42578125" style="269" customWidth="1"/>
    <col min="8204" max="8204" width="12.5703125" style="269" bestFit="1" customWidth="1"/>
    <col min="8205" max="8205" width="12.140625" style="269" customWidth="1"/>
    <col min="8206" max="8207" width="11.5703125" style="269" customWidth="1"/>
    <col min="8208" max="8208" width="14.5703125" style="269" customWidth="1"/>
    <col min="8209" max="8209" width="22" style="269" customWidth="1"/>
    <col min="8210" max="8211" width="15.5703125" style="269" customWidth="1"/>
    <col min="8212" max="8212" width="14" style="269" customWidth="1"/>
    <col min="8213" max="8213" width="14.140625" style="269" customWidth="1"/>
    <col min="8214" max="8214" width="13.140625" style="269" customWidth="1"/>
    <col min="8215" max="8215" width="14.42578125" style="269" customWidth="1"/>
    <col min="8216" max="8448" width="11.42578125" style="269"/>
    <col min="8449" max="8449" width="32.42578125" style="269" customWidth="1"/>
    <col min="8450" max="8458" width="12.5703125" style="269" customWidth="1"/>
    <col min="8459" max="8459" width="15.42578125" style="269" customWidth="1"/>
    <col min="8460" max="8460" width="12.5703125" style="269" bestFit="1" customWidth="1"/>
    <col min="8461" max="8461" width="12.140625" style="269" customWidth="1"/>
    <col min="8462" max="8463" width="11.5703125" style="269" customWidth="1"/>
    <col min="8464" max="8464" width="14.5703125" style="269" customWidth="1"/>
    <col min="8465" max="8465" width="22" style="269" customWidth="1"/>
    <col min="8466" max="8467" width="15.5703125" style="269" customWidth="1"/>
    <col min="8468" max="8468" width="14" style="269" customWidth="1"/>
    <col min="8469" max="8469" width="14.140625" style="269" customWidth="1"/>
    <col min="8470" max="8470" width="13.140625" style="269" customWidth="1"/>
    <col min="8471" max="8471" width="14.42578125" style="269" customWidth="1"/>
    <col min="8472" max="8704" width="11.42578125" style="269"/>
    <col min="8705" max="8705" width="32.42578125" style="269" customWidth="1"/>
    <col min="8706" max="8714" width="12.5703125" style="269" customWidth="1"/>
    <col min="8715" max="8715" width="15.42578125" style="269" customWidth="1"/>
    <col min="8716" max="8716" width="12.5703125" style="269" bestFit="1" customWidth="1"/>
    <col min="8717" max="8717" width="12.140625" style="269" customWidth="1"/>
    <col min="8718" max="8719" width="11.5703125" style="269" customWidth="1"/>
    <col min="8720" max="8720" width="14.5703125" style="269" customWidth="1"/>
    <col min="8721" max="8721" width="22" style="269" customWidth="1"/>
    <col min="8722" max="8723" width="15.5703125" style="269" customWidth="1"/>
    <col min="8724" max="8724" width="14" style="269" customWidth="1"/>
    <col min="8725" max="8725" width="14.140625" style="269" customWidth="1"/>
    <col min="8726" max="8726" width="13.140625" style="269" customWidth="1"/>
    <col min="8727" max="8727" width="14.42578125" style="269" customWidth="1"/>
    <col min="8728" max="8960" width="11.42578125" style="269"/>
    <col min="8961" max="8961" width="32.42578125" style="269" customWidth="1"/>
    <col min="8962" max="8970" width="12.5703125" style="269" customWidth="1"/>
    <col min="8971" max="8971" width="15.42578125" style="269" customWidth="1"/>
    <col min="8972" max="8972" width="12.5703125" style="269" bestFit="1" customWidth="1"/>
    <col min="8973" max="8973" width="12.140625" style="269" customWidth="1"/>
    <col min="8974" max="8975" width="11.5703125" style="269" customWidth="1"/>
    <col min="8976" max="8976" width="14.5703125" style="269" customWidth="1"/>
    <col min="8977" max="8977" width="22" style="269" customWidth="1"/>
    <col min="8978" max="8979" width="15.5703125" style="269" customWidth="1"/>
    <col min="8980" max="8980" width="14" style="269" customWidth="1"/>
    <col min="8981" max="8981" width="14.140625" style="269" customWidth="1"/>
    <col min="8982" max="8982" width="13.140625" style="269" customWidth="1"/>
    <col min="8983" max="8983" width="14.42578125" style="269" customWidth="1"/>
    <col min="8984" max="9216" width="11.42578125" style="269"/>
    <col min="9217" max="9217" width="32.42578125" style="269" customWidth="1"/>
    <col min="9218" max="9226" width="12.5703125" style="269" customWidth="1"/>
    <col min="9227" max="9227" width="15.42578125" style="269" customWidth="1"/>
    <col min="9228" max="9228" width="12.5703125" style="269" bestFit="1" customWidth="1"/>
    <col min="9229" max="9229" width="12.140625" style="269" customWidth="1"/>
    <col min="9230" max="9231" width="11.5703125" style="269" customWidth="1"/>
    <col min="9232" max="9232" width="14.5703125" style="269" customWidth="1"/>
    <col min="9233" max="9233" width="22" style="269" customWidth="1"/>
    <col min="9234" max="9235" width="15.5703125" style="269" customWidth="1"/>
    <col min="9236" max="9236" width="14" style="269" customWidth="1"/>
    <col min="9237" max="9237" width="14.140625" style="269" customWidth="1"/>
    <col min="9238" max="9238" width="13.140625" style="269" customWidth="1"/>
    <col min="9239" max="9239" width="14.42578125" style="269" customWidth="1"/>
    <col min="9240" max="9472" width="11.42578125" style="269"/>
    <col min="9473" max="9473" width="32.42578125" style="269" customWidth="1"/>
    <col min="9474" max="9482" width="12.5703125" style="269" customWidth="1"/>
    <col min="9483" max="9483" width="15.42578125" style="269" customWidth="1"/>
    <col min="9484" max="9484" width="12.5703125" style="269" bestFit="1" customWidth="1"/>
    <col min="9485" max="9485" width="12.140625" style="269" customWidth="1"/>
    <col min="9486" max="9487" width="11.5703125" style="269" customWidth="1"/>
    <col min="9488" max="9488" width="14.5703125" style="269" customWidth="1"/>
    <col min="9489" max="9489" width="22" style="269" customWidth="1"/>
    <col min="9490" max="9491" width="15.5703125" style="269" customWidth="1"/>
    <col min="9492" max="9492" width="14" style="269" customWidth="1"/>
    <col min="9493" max="9493" width="14.140625" style="269" customWidth="1"/>
    <col min="9494" max="9494" width="13.140625" style="269" customWidth="1"/>
    <col min="9495" max="9495" width="14.42578125" style="269" customWidth="1"/>
    <col min="9496" max="9728" width="11.42578125" style="269"/>
    <col min="9729" max="9729" width="32.42578125" style="269" customWidth="1"/>
    <col min="9730" max="9738" width="12.5703125" style="269" customWidth="1"/>
    <col min="9739" max="9739" width="15.42578125" style="269" customWidth="1"/>
    <col min="9740" max="9740" width="12.5703125" style="269" bestFit="1" customWidth="1"/>
    <col min="9741" max="9741" width="12.140625" style="269" customWidth="1"/>
    <col min="9742" max="9743" width="11.5703125" style="269" customWidth="1"/>
    <col min="9744" max="9744" width="14.5703125" style="269" customWidth="1"/>
    <col min="9745" max="9745" width="22" style="269" customWidth="1"/>
    <col min="9746" max="9747" width="15.5703125" style="269" customWidth="1"/>
    <col min="9748" max="9748" width="14" style="269" customWidth="1"/>
    <col min="9749" max="9749" width="14.140625" style="269" customWidth="1"/>
    <col min="9750" max="9750" width="13.140625" style="269" customWidth="1"/>
    <col min="9751" max="9751" width="14.42578125" style="269" customWidth="1"/>
    <col min="9752" max="9984" width="11.42578125" style="269"/>
    <col min="9985" max="9985" width="32.42578125" style="269" customWidth="1"/>
    <col min="9986" max="9994" width="12.5703125" style="269" customWidth="1"/>
    <col min="9995" max="9995" width="15.42578125" style="269" customWidth="1"/>
    <col min="9996" max="9996" width="12.5703125" style="269" bestFit="1" customWidth="1"/>
    <col min="9997" max="9997" width="12.140625" style="269" customWidth="1"/>
    <col min="9998" max="9999" width="11.5703125" style="269" customWidth="1"/>
    <col min="10000" max="10000" width="14.5703125" style="269" customWidth="1"/>
    <col min="10001" max="10001" width="22" style="269" customWidth="1"/>
    <col min="10002" max="10003" width="15.5703125" style="269" customWidth="1"/>
    <col min="10004" max="10004" width="14" style="269" customWidth="1"/>
    <col min="10005" max="10005" width="14.140625" style="269" customWidth="1"/>
    <col min="10006" max="10006" width="13.140625" style="269" customWidth="1"/>
    <col min="10007" max="10007" width="14.42578125" style="269" customWidth="1"/>
    <col min="10008" max="10240" width="11.42578125" style="269"/>
    <col min="10241" max="10241" width="32.42578125" style="269" customWidth="1"/>
    <col min="10242" max="10250" width="12.5703125" style="269" customWidth="1"/>
    <col min="10251" max="10251" width="15.42578125" style="269" customWidth="1"/>
    <col min="10252" max="10252" width="12.5703125" style="269" bestFit="1" customWidth="1"/>
    <col min="10253" max="10253" width="12.140625" style="269" customWidth="1"/>
    <col min="10254" max="10255" width="11.5703125" style="269" customWidth="1"/>
    <col min="10256" max="10256" width="14.5703125" style="269" customWidth="1"/>
    <col min="10257" max="10257" width="22" style="269" customWidth="1"/>
    <col min="10258" max="10259" width="15.5703125" style="269" customWidth="1"/>
    <col min="10260" max="10260" width="14" style="269" customWidth="1"/>
    <col min="10261" max="10261" width="14.140625" style="269" customWidth="1"/>
    <col min="10262" max="10262" width="13.140625" style="269" customWidth="1"/>
    <col min="10263" max="10263" width="14.42578125" style="269" customWidth="1"/>
    <col min="10264" max="10496" width="11.42578125" style="269"/>
    <col min="10497" max="10497" width="32.42578125" style="269" customWidth="1"/>
    <col min="10498" max="10506" width="12.5703125" style="269" customWidth="1"/>
    <col min="10507" max="10507" width="15.42578125" style="269" customWidth="1"/>
    <col min="10508" max="10508" width="12.5703125" style="269" bestFit="1" customWidth="1"/>
    <col min="10509" max="10509" width="12.140625" style="269" customWidth="1"/>
    <col min="10510" max="10511" width="11.5703125" style="269" customWidth="1"/>
    <col min="10512" max="10512" width="14.5703125" style="269" customWidth="1"/>
    <col min="10513" max="10513" width="22" style="269" customWidth="1"/>
    <col min="10514" max="10515" width="15.5703125" style="269" customWidth="1"/>
    <col min="10516" max="10516" width="14" style="269" customWidth="1"/>
    <col min="10517" max="10517" width="14.140625" style="269" customWidth="1"/>
    <col min="10518" max="10518" width="13.140625" style="269" customWidth="1"/>
    <col min="10519" max="10519" width="14.42578125" style="269" customWidth="1"/>
    <col min="10520" max="10752" width="11.42578125" style="269"/>
    <col min="10753" max="10753" width="32.42578125" style="269" customWidth="1"/>
    <col min="10754" max="10762" width="12.5703125" style="269" customWidth="1"/>
    <col min="10763" max="10763" width="15.42578125" style="269" customWidth="1"/>
    <col min="10764" max="10764" width="12.5703125" style="269" bestFit="1" customWidth="1"/>
    <col min="10765" max="10765" width="12.140625" style="269" customWidth="1"/>
    <col min="10766" max="10767" width="11.5703125" style="269" customWidth="1"/>
    <col min="10768" max="10768" width="14.5703125" style="269" customWidth="1"/>
    <col min="10769" max="10769" width="22" style="269" customWidth="1"/>
    <col min="10770" max="10771" width="15.5703125" style="269" customWidth="1"/>
    <col min="10772" max="10772" width="14" style="269" customWidth="1"/>
    <col min="10773" max="10773" width="14.140625" style="269" customWidth="1"/>
    <col min="10774" max="10774" width="13.140625" style="269" customWidth="1"/>
    <col min="10775" max="10775" width="14.42578125" style="269" customWidth="1"/>
    <col min="10776" max="11008" width="11.42578125" style="269"/>
    <col min="11009" max="11009" width="32.42578125" style="269" customWidth="1"/>
    <col min="11010" max="11018" width="12.5703125" style="269" customWidth="1"/>
    <col min="11019" max="11019" width="15.42578125" style="269" customWidth="1"/>
    <col min="11020" max="11020" width="12.5703125" style="269" bestFit="1" customWidth="1"/>
    <col min="11021" max="11021" width="12.140625" style="269" customWidth="1"/>
    <col min="11022" max="11023" width="11.5703125" style="269" customWidth="1"/>
    <col min="11024" max="11024" width="14.5703125" style="269" customWidth="1"/>
    <col min="11025" max="11025" width="22" style="269" customWidth="1"/>
    <col min="11026" max="11027" width="15.5703125" style="269" customWidth="1"/>
    <col min="11028" max="11028" width="14" style="269" customWidth="1"/>
    <col min="11029" max="11029" width="14.140625" style="269" customWidth="1"/>
    <col min="11030" max="11030" width="13.140625" style="269" customWidth="1"/>
    <col min="11031" max="11031" width="14.42578125" style="269" customWidth="1"/>
    <col min="11032" max="11264" width="11.42578125" style="269"/>
    <col min="11265" max="11265" width="32.42578125" style="269" customWidth="1"/>
    <col min="11266" max="11274" width="12.5703125" style="269" customWidth="1"/>
    <col min="11275" max="11275" width="15.42578125" style="269" customWidth="1"/>
    <col min="11276" max="11276" width="12.5703125" style="269" bestFit="1" customWidth="1"/>
    <col min="11277" max="11277" width="12.140625" style="269" customWidth="1"/>
    <col min="11278" max="11279" width="11.5703125" style="269" customWidth="1"/>
    <col min="11280" max="11280" width="14.5703125" style="269" customWidth="1"/>
    <col min="11281" max="11281" width="22" style="269" customWidth="1"/>
    <col min="11282" max="11283" width="15.5703125" style="269" customWidth="1"/>
    <col min="11284" max="11284" width="14" style="269" customWidth="1"/>
    <col min="11285" max="11285" width="14.140625" style="269" customWidth="1"/>
    <col min="11286" max="11286" width="13.140625" style="269" customWidth="1"/>
    <col min="11287" max="11287" width="14.42578125" style="269" customWidth="1"/>
    <col min="11288" max="11520" width="11.42578125" style="269"/>
    <col min="11521" max="11521" width="32.42578125" style="269" customWidth="1"/>
    <col min="11522" max="11530" width="12.5703125" style="269" customWidth="1"/>
    <col min="11531" max="11531" width="15.42578125" style="269" customWidth="1"/>
    <col min="11532" max="11532" width="12.5703125" style="269" bestFit="1" customWidth="1"/>
    <col min="11533" max="11533" width="12.140625" style="269" customWidth="1"/>
    <col min="11534" max="11535" width="11.5703125" style="269" customWidth="1"/>
    <col min="11536" max="11536" width="14.5703125" style="269" customWidth="1"/>
    <col min="11537" max="11537" width="22" style="269" customWidth="1"/>
    <col min="11538" max="11539" width="15.5703125" style="269" customWidth="1"/>
    <col min="11540" max="11540" width="14" style="269" customWidth="1"/>
    <col min="11541" max="11541" width="14.140625" style="269" customWidth="1"/>
    <col min="11542" max="11542" width="13.140625" style="269" customWidth="1"/>
    <col min="11543" max="11543" width="14.42578125" style="269" customWidth="1"/>
    <col min="11544" max="11776" width="11.42578125" style="269"/>
    <col min="11777" max="11777" width="32.42578125" style="269" customWidth="1"/>
    <col min="11778" max="11786" width="12.5703125" style="269" customWidth="1"/>
    <col min="11787" max="11787" width="15.42578125" style="269" customWidth="1"/>
    <col min="11788" max="11788" width="12.5703125" style="269" bestFit="1" customWidth="1"/>
    <col min="11789" max="11789" width="12.140625" style="269" customWidth="1"/>
    <col min="11790" max="11791" width="11.5703125" style="269" customWidth="1"/>
    <col min="11792" max="11792" width="14.5703125" style="269" customWidth="1"/>
    <col min="11793" max="11793" width="22" style="269" customWidth="1"/>
    <col min="11794" max="11795" width="15.5703125" style="269" customWidth="1"/>
    <col min="11796" max="11796" width="14" style="269" customWidth="1"/>
    <col min="11797" max="11797" width="14.140625" style="269" customWidth="1"/>
    <col min="11798" max="11798" width="13.140625" style="269" customWidth="1"/>
    <col min="11799" max="11799" width="14.42578125" style="269" customWidth="1"/>
    <col min="11800" max="12032" width="11.42578125" style="269"/>
    <col min="12033" max="12033" width="32.42578125" style="269" customWidth="1"/>
    <col min="12034" max="12042" width="12.5703125" style="269" customWidth="1"/>
    <col min="12043" max="12043" width="15.42578125" style="269" customWidth="1"/>
    <col min="12044" max="12044" width="12.5703125" style="269" bestFit="1" customWidth="1"/>
    <col min="12045" max="12045" width="12.140625" style="269" customWidth="1"/>
    <col min="12046" max="12047" width="11.5703125" style="269" customWidth="1"/>
    <col min="12048" max="12048" width="14.5703125" style="269" customWidth="1"/>
    <col min="12049" max="12049" width="22" style="269" customWidth="1"/>
    <col min="12050" max="12051" width="15.5703125" style="269" customWidth="1"/>
    <col min="12052" max="12052" width="14" style="269" customWidth="1"/>
    <col min="12053" max="12053" width="14.140625" style="269" customWidth="1"/>
    <col min="12054" max="12054" width="13.140625" style="269" customWidth="1"/>
    <col min="12055" max="12055" width="14.42578125" style="269" customWidth="1"/>
    <col min="12056" max="12288" width="11.42578125" style="269"/>
    <col min="12289" max="12289" width="32.42578125" style="269" customWidth="1"/>
    <col min="12290" max="12298" width="12.5703125" style="269" customWidth="1"/>
    <col min="12299" max="12299" width="15.42578125" style="269" customWidth="1"/>
    <col min="12300" max="12300" width="12.5703125" style="269" bestFit="1" customWidth="1"/>
    <col min="12301" max="12301" width="12.140625" style="269" customWidth="1"/>
    <col min="12302" max="12303" width="11.5703125" style="269" customWidth="1"/>
    <col min="12304" max="12304" width="14.5703125" style="269" customWidth="1"/>
    <col min="12305" max="12305" width="22" style="269" customWidth="1"/>
    <col min="12306" max="12307" width="15.5703125" style="269" customWidth="1"/>
    <col min="12308" max="12308" width="14" style="269" customWidth="1"/>
    <col min="12309" max="12309" width="14.140625" style="269" customWidth="1"/>
    <col min="12310" max="12310" width="13.140625" style="269" customWidth="1"/>
    <col min="12311" max="12311" width="14.42578125" style="269" customWidth="1"/>
    <col min="12312" max="12544" width="11.42578125" style="269"/>
    <col min="12545" max="12545" width="32.42578125" style="269" customWidth="1"/>
    <col min="12546" max="12554" width="12.5703125" style="269" customWidth="1"/>
    <col min="12555" max="12555" width="15.42578125" style="269" customWidth="1"/>
    <col min="12556" max="12556" width="12.5703125" style="269" bestFit="1" customWidth="1"/>
    <col min="12557" max="12557" width="12.140625" style="269" customWidth="1"/>
    <col min="12558" max="12559" width="11.5703125" style="269" customWidth="1"/>
    <col min="12560" max="12560" width="14.5703125" style="269" customWidth="1"/>
    <col min="12561" max="12561" width="22" style="269" customWidth="1"/>
    <col min="12562" max="12563" width="15.5703125" style="269" customWidth="1"/>
    <col min="12564" max="12564" width="14" style="269" customWidth="1"/>
    <col min="12565" max="12565" width="14.140625" style="269" customWidth="1"/>
    <col min="12566" max="12566" width="13.140625" style="269" customWidth="1"/>
    <col min="12567" max="12567" width="14.42578125" style="269" customWidth="1"/>
    <col min="12568" max="12800" width="11.42578125" style="269"/>
    <col min="12801" max="12801" width="32.42578125" style="269" customWidth="1"/>
    <col min="12802" max="12810" width="12.5703125" style="269" customWidth="1"/>
    <col min="12811" max="12811" width="15.42578125" style="269" customWidth="1"/>
    <col min="12812" max="12812" width="12.5703125" style="269" bestFit="1" customWidth="1"/>
    <col min="12813" max="12813" width="12.140625" style="269" customWidth="1"/>
    <col min="12814" max="12815" width="11.5703125" style="269" customWidth="1"/>
    <col min="12816" max="12816" width="14.5703125" style="269" customWidth="1"/>
    <col min="12817" max="12817" width="22" style="269" customWidth="1"/>
    <col min="12818" max="12819" width="15.5703125" style="269" customWidth="1"/>
    <col min="12820" max="12820" width="14" style="269" customWidth="1"/>
    <col min="12821" max="12821" width="14.140625" style="269" customWidth="1"/>
    <col min="12822" max="12822" width="13.140625" style="269" customWidth="1"/>
    <col min="12823" max="12823" width="14.42578125" style="269" customWidth="1"/>
    <col min="12824" max="13056" width="11.42578125" style="269"/>
    <col min="13057" max="13057" width="32.42578125" style="269" customWidth="1"/>
    <col min="13058" max="13066" width="12.5703125" style="269" customWidth="1"/>
    <col min="13067" max="13067" width="15.42578125" style="269" customWidth="1"/>
    <col min="13068" max="13068" width="12.5703125" style="269" bestFit="1" customWidth="1"/>
    <col min="13069" max="13069" width="12.140625" style="269" customWidth="1"/>
    <col min="13070" max="13071" width="11.5703125" style="269" customWidth="1"/>
    <col min="13072" max="13072" width="14.5703125" style="269" customWidth="1"/>
    <col min="13073" max="13073" width="22" style="269" customWidth="1"/>
    <col min="13074" max="13075" width="15.5703125" style="269" customWidth="1"/>
    <col min="13076" max="13076" width="14" style="269" customWidth="1"/>
    <col min="13077" max="13077" width="14.140625" style="269" customWidth="1"/>
    <col min="13078" max="13078" width="13.140625" style="269" customWidth="1"/>
    <col min="13079" max="13079" width="14.42578125" style="269" customWidth="1"/>
    <col min="13080" max="13312" width="11.42578125" style="269"/>
    <col min="13313" max="13313" width="32.42578125" style="269" customWidth="1"/>
    <col min="13314" max="13322" width="12.5703125" style="269" customWidth="1"/>
    <col min="13323" max="13323" width="15.42578125" style="269" customWidth="1"/>
    <col min="13324" max="13324" width="12.5703125" style="269" bestFit="1" customWidth="1"/>
    <col min="13325" max="13325" width="12.140625" style="269" customWidth="1"/>
    <col min="13326" max="13327" width="11.5703125" style="269" customWidth="1"/>
    <col min="13328" max="13328" width="14.5703125" style="269" customWidth="1"/>
    <col min="13329" max="13329" width="22" style="269" customWidth="1"/>
    <col min="13330" max="13331" width="15.5703125" style="269" customWidth="1"/>
    <col min="13332" max="13332" width="14" style="269" customWidth="1"/>
    <col min="13333" max="13333" width="14.140625" style="269" customWidth="1"/>
    <col min="13334" max="13334" width="13.140625" style="269" customWidth="1"/>
    <col min="13335" max="13335" width="14.42578125" style="269" customWidth="1"/>
    <col min="13336" max="13568" width="11.42578125" style="269"/>
    <col min="13569" max="13569" width="32.42578125" style="269" customWidth="1"/>
    <col min="13570" max="13578" width="12.5703125" style="269" customWidth="1"/>
    <col min="13579" max="13579" width="15.42578125" style="269" customWidth="1"/>
    <col min="13580" max="13580" width="12.5703125" style="269" bestFit="1" customWidth="1"/>
    <col min="13581" max="13581" width="12.140625" style="269" customWidth="1"/>
    <col min="13582" max="13583" width="11.5703125" style="269" customWidth="1"/>
    <col min="13584" max="13584" width="14.5703125" style="269" customWidth="1"/>
    <col min="13585" max="13585" width="22" style="269" customWidth="1"/>
    <col min="13586" max="13587" width="15.5703125" style="269" customWidth="1"/>
    <col min="13588" max="13588" width="14" style="269" customWidth="1"/>
    <col min="13589" max="13589" width="14.140625" style="269" customWidth="1"/>
    <col min="13590" max="13590" width="13.140625" style="269" customWidth="1"/>
    <col min="13591" max="13591" width="14.42578125" style="269" customWidth="1"/>
    <col min="13592" max="13824" width="11.42578125" style="269"/>
    <col min="13825" max="13825" width="32.42578125" style="269" customWidth="1"/>
    <col min="13826" max="13834" width="12.5703125" style="269" customWidth="1"/>
    <col min="13835" max="13835" width="15.42578125" style="269" customWidth="1"/>
    <col min="13836" max="13836" width="12.5703125" style="269" bestFit="1" customWidth="1"/>
    <col min="13837" max="13837" width="12.140625" style="269" customWidth="1"/>
    <col min="13838" max="13839" width="11.5703125" style="269" customWidth="1"/>
    <col min="13840" max="13840" width="14.5703125" style="269" customWidth="1"/>
    <col min="13841" max="13841" width="22" style="269" customWidth="1"/>
    <col min="13842" max="13843" width="15.5703125" style="269" customWidth="1"/>
    <col min="13844" max="13844" width="14" style="269" customWidth="1"/>
    <col min="13845" max="13845" width="14.140625" style="269" customWidth="1"/>
    <col min="13846" max="13846" width="13.140625" style="269" customWidth="1"/>
    <col min="13847" max="13847" width="14.42578125" style="269" customWidth="1"/>
    <col min="13848" max="14080" width="11.42578125" style="269"/>
    <col min="14081" max="14081" width="32.42578125" style="269" customWidth="1"/>
    <col min="14082" max="14090" width="12.5703125" style="269" customWidth="1"/>
    <col min="14091" max="14091" width="15.42578125" style="269" customWidth="1"/>
    <col min="14092" max="14092" width="12.5703125" style="269" bestFit="1" customWidth="1"/>
    <col min="14093" max="14093" width="12.140625" style="269" customWidth="1"/>
    <col min="14094" max="14095" width="11.5703125" style="269" customWidth="1"/>
    <col min="14096" max="14096" width="14.5703125" style="269" customWidth="1"/>
    <col min="14097" max="14097" width="22" style="269" customWidth="1"/>
    <col min="14098" max="14099" width="15.5703125" style="269" customWidth="1"/>
    <col min="14100" max="14100" width="14" style="269" customWidth="1"/>
    <col min="14101" max="14101" width="14.140625" style="269" customWidth="1"/>
    <col min="14102" max="14102" width="13.140625" style="269" customWidth="1"/>
    <col min="14103" max="14103" width="14.42578125" style="269" customWidth="1"/>
    <col min="14104" max="14336" width="11.42578125" style="269"/>
    <col min="14337" max="14337" width="32.42578125" style="269" customWidth="1"/>
    <col min="14338" max="14346" width="12.5703125" style="269" customWidth="1"/>
    <col min="14347" max="14347" width="15.42578125" style="269" customWidth="1"/>
    <col min="14348" max="14348" width="12.5703125" style="269" bestFit="1" customWidth="1"/>
    <col min="14349" max="14349" width="12.140625" style="269" customWidth="1"/>
    <col min="14350" max="14351" width="11.5703125" style="269" customWidth="1"/>
    <col min="14352" max="14352" width="14.5703125" style="269" customWidth="1"/>
    <col min="14353" max="14353" width="22" style="269" customWidth="1"/>
    <col min="14354" max="14355" width="15.5703125" style="269" customWidth="1"/>
    <col min="14356" max="14356" width="14" style="269" customWidth="1"/>
    <col min="14357" max="14357" width="14.140625" style="269" customWidth="1"/>
    <col min="14358" max="14358" width="13.140625" style="269" customWidth="1"/>
    <col min="14359" max="14359" width="14.42578125" style="269" customWidth="1"/>
    <col min="14360" max="14592" width="11.42578125" style="269"/>
    <col min="14593" max="14593" width="32.42578125" style="269" customWidth="1"/>
    <col min="14594" max="14602" width="12.5703125" style="269" customWidth="1"/>
    <col min="14603" max="14603" width="15.42578125" style="269" customWidth="1"/>
    <col min="14604" max="14604" width="12.5703125" style="269" bestFit="1" customWidth="1"/>
    <col min="14605" max="14605" width="12.140625" style="269" customWidth="1"/>
    <col min="14606" max="14607" width="11.5703125" style="269" customWidth="1"/>
    <col min="14608" max="14608" width="14.5703125" style="269" customWidth="1"/>
    <col min="14609" max="14609" width="22" style="269" customWidth="1"/>
    <col min="14610" max="14611" width="15.5703125" style="269" customWidth="1"/>
    <col min="14612" max="14612" width="14" style="269" customWidth="1"/>
    <col min="14613" max="14613" width="14.140625" style="269" customWidth="1"/>
    <col min="14614" max="14614" width="13.140625" style="269" customWidth="1"/>
    <col min="14615" max="14615" width="14.42578125" style="269" customWidth="1"/>
    <col min="14616" max="14848" width="11.42578125" style="269"/>
    <col min="14849" max="14849" width="32.42578125" style="269" customWidth="1"/>
    <col min="14850" max="14858" width="12.5703125" style="269" customWidth="1"/>
    <col min="14859" max="14859" width="15.42578125" style="269" customWidth="1"/>
    <col min="14860" max="14860" width="12.5703125" style="269" bestFit="1" customWidth="1"/>
    <col min="14861" max="14861" width="12.140625" style="269" customWidth="1"/>
    <col min="14862" max="14863" width="11.5703125" style="269" customWidth="1"/>
    <col min="14864" max="14864" width="14.5703125" style="269" customWidth="1"/>
    <col min="14865" max="14865" width="22" style="269" customWidth="1"/>
    <col min="14866" max="14867" width="15.5703125" style="269" customWidth="1"/>
    <col min="14868" max="14868" width="14" style="269" customWidth="1"/>
    <col min="14869" max="14869" width="14.140625" style="269" customWidth="1"/>
    <col min="14870" max="14870" width="13.140625" style="269" customWidth="1"/>
    <col min="14871" max="14871" width="14.42578125" style="269" customWidth="1"/>
    <col min="14872" max="15104" width="11.42578125" style="269"/>
    <col min="15105" max="15105" width="32.42578125" style="269" customWidth="1"/>
    <col min="15106" max="15114" width="12.5703125" style="269" customWidth="1"/>
    <col min="15115" max="15115" width="15.42578125" style="269" customWidth="1"/>
    <col min="15116" max="15116" width="12.5703125" style="269" bestFit="1" customWidth="1"/>
    <col min="15117" max="15117" width="12.140625" style="269" customWidth="1"/>
    <col min="15118" max="15119" width="11.5703125" style="269" customWidth="1"/>
    <col min="15120" max="15120" width="14.5703125" style="269" customWidth="1"/>
    <col min="15121" max="15121" width="22" style="269" customWidth="1"/>
    <col min="15122" max="15123" width="15.5703125" style="269" customWidth="1"/>
    <col min="15124" max="15124" width="14" style="269" customWidth="1"/>
    <col min="15125" max="15125" width="14.140625" style="269" customWidth="1"/>
    <col min="15126" max="15126" width="13.140625" style="269" customWidth="1"/>
    <col min="15127" max="15127" width="14.42578125" style="269" customWidth="1"/>
    <col min="15128" max="15360" width="11.42578125" style="269"/>
    <col min="15361" max="15361" width="32.42578125" style="269" customWidth="1"/>
    <col min="15362" max="15370" width="12.5703125" style="269" customWidth="1"/>
    <col min="15371" max="15371" width="15.42578125" style="269" customWidth="1"/>
    <col min="15372" max="15372" width="12.5703125" style="269" bestFit="1" customWidth="1"/>
    <col min="15373" max="15373" width="12.140625" style="269" customWidth="1"/>
    <col min="15374" max="15375" width="11.5703125" style="269" customWidth="1"/>
    <col min="15376" max="15376" width="14.5703125" style="269" customWidth="1"/>
    <col min="15377" max="15377" width="22" style="269" customWidth="1"/>
    <col min="15378" max="15379" width="15.5703125" style="269" customWidth="1"/>
    <col min="15380" max="15380" width="14" style="269" customWidth="1"/>
    <col min="15381" max="15381" width="14.140625" style="269" customWidth="1"/>
    <col min="15382" max="15382" width="13.140625" style="269" customWidth="1"/>
    <col min="15383" max="15383" width="14.42578125" style="269" customWidth="1"/>
    <col min="15384" max="15616" width="11.42578125" style="269"/>
    <col min="15617" max="15617" width="32.42578125" style="269" customWidth="1"/>
    <col min="15618" max="15626" width="12.5703125" style="269" customWidth="1"/>
    <col min="15627" max="15627" width="15.42578125" style="269" customWidth="1"/>
    <col min="15628" max="15628" width="12.5703125" style="269" bestFit="1" customWidth="1"/>
    <col min="15629" max="15629" width="12.140625" style="269" customWidth="1"/>
    <col min="15630" max="15631" width="11.5703125" style="269" customWidth="1"/>
    <col min="15632" max="15632" width="14.5703125" style="269" customWidth="1"/>
    <col min="15633" max="15633" width="22" style="269" customWidth="1"/>
    <col min="15634" max="15635" width="15.5703125" style="269" customWidth="1"/>
    <col min="15636" max="15636" width="14" style="269" customWidth="1"/>
    <col min="15637" max="15637" width="14.140625" style="269" customWidth="1"/>
    <col min="15638" max="15638" width="13.140625" style="269" customWidth="1"/>
    <col min="15639" max="15639" width="14.42578125" style="269" customWidth="1"/>
    <col min="15640" max="15872" width="11.42578125" style="269"/>
    <col min="15873" max="15873" width="32.42578125" style="269" customWidth="1"/>
    <col min="15874" max="15882" width="12.5703125" style="269" customWidth="1"/>
    <col min="15883" max="15883" width="15.42578125" style="269" customWidth="1"/>
    <col min="15884" max="15884" width="12.5703125" style="269" bestFit="1" customWidth="1"/>
    <col min="15885" max="15885" width="12.140625" style="269" customWidth="1"/>
    <col min="15886" max="15887" width="11.5703125" style="269" customWidth="1"/>
    <col min="15888" max="15888" width="14.5703125" style="269" customWidth="1"/>
    <col min="15889" max="15889" width="22" style="269" customWidth="1"/>
    <col min="15890" max="15891" width="15.5703125" style="269" customWidth="1"/>
    <col min="15892" max="15892" width="14" style="269" customWidth="1"/>
    <col min="15893" max="15893" width="14.140625" style="269" customWidth="1"/>
    <col min="15894" max="15894" width="13.140625" style="269" customWidth="1"/>
    <col min="15895" max="15895" width="14.42578125" style="269" customWidth="1"/>
    <col min="15896" max="16128" width="11.42578125" style="269"/>
    <col min="16129" max="16129" width="32.42578125" style="269" customWidth="1"/>
    <col min="16130" max="16138" width="12.5703125" style="269" customWidth="1"/>
    <col min="16139" max="16139" width="15.42578125" style="269" customWidth="1"/>
    <col min="16140" max="16140" width="12.5703125" style="269" bestFit="1" customWidth="1"/>
    <col min="16141" max="16141" width="12.140625" style="269" customWidth="1"/>
    <col min="16142" max="16143" width="11.5703125" style="269" customWidth="1"/>
    <col min="16144" max="16144" width="14.5703125" style="269" customWidth="1"/>
    <col min="16145" max="16145" width="22" style="269" customWidth="1"/>
    <col min="16146" max="16147" width="15.5703125" style="269" customWidth="1"/>
    <col min="16148" max="16148" width="14" style="269" customWidth="1"/>
    <col min="16149" max="16149" width="14.140625" style="269" customWidth="1"/>
    <col min="16150" max="16150" width="13.140625" style="269" customWidth="1"/>
    <col min="16151" max="16151" width="14.42578125" style="269" customWidth="1"/>
    <col min="16152" max="16384" width="11.42578125" style="269"/>
  </cols>
  <sheetData>
    <row r="1" spans="1:23" ht="18" customHeight="1">
      <c r="A1" s="1417" t="s">
        <v>1217</v>
      </c>
      <c r="B1" s="1239"/>
      <c r="C1" s="1239"/>
      <c r="D1" s="1239"/>
      <c r="E1" s="1239"/>
      <c r="F1" s="1239"/>
      <c r="G1" s="1239"/>
      <c r="H1" s="1239"/>
      <c r="I1" s="1240"/>
    </row>
    <row r="2" spans="1:23" s="126" customFormat="1" ht="27.75">
      <c r="A2" s="243" t="s">
        <v>1132</v>
      </c>
      <c r="B2" s="243"/>
      <c r="C2" s="243"/>
      <c r="D2" s="243"/>
      <c r="E2" s="243"/>
      <c r="F2" s="243"/>
      <c r="G2" s="243"/>
      <c r="H2" s="243"/>
      <c r="I2" s="243"/>
      <c r="J2" s="243"/>
      <c r="K2" s="243"/>
      <c r="L2" s="1241"/>
      <c r="M2" s="1241"/>
      <c r="N2" s="1241"/>
      <c r="O2" s="1241"/>
      <c r="P2" s="1241"/>
      <c r="Q2" s="1241"/>
      <c r="R2" s="1241"/>
      <c r="S2" s="1241"/>
      <c r="T2" s="1241"/>
      <c r="U2" s="1241"/>
      <c r="V2" s="1241"/>
      <c r="W2" s="1241"/>
    </row>
    <row r="3" spans="1:23" s="1244" customFormat="1" ht="18.75">
      <c r="A3" s="1151">
        <v>45382</v>
      </c>
      <c r="B3" s="1151"/>
      <c r="C3" s="1151"/>
      <c r="D3" s="1151"/>
      <c r="E3" s="1151"/>
      <c r="F3" s="1151"/>
      <c r="G3" s="1151"/>
      <c r="H3" s="1151"/>
      <c r="I3" s="1151"/>
      <c r="J3" s="1151"/>
      <c r="K3" s="1151"/>
      <c r="L3" s="1242"/>
      <c r="M3" s="1243"/>
      <c r="N3" s="1243"/>
      <c r="O3" s="1243"/>
      <c r="P3" s="1243"/>
      <c r="Q3" s="1243"/>
      <c r="R3" s="1243"/>
      <c r="S3" s="1243"/>
      <c r="T3" s="1243"/>
      <c r="U3" s="1243"/>
      <c r="V3" s="1243"/>
      <c r="W3" s="1243"/>
    </row>
    <row r="4" spans="1:23" s="1246" customFormat="1" ht="19.5" customHeight="1">
      <c r="A4" s="1245" t="s">
        <v>1133</v>
      </c>
      <c r="B4" s="1245"/>
      <c r="C4" s="1245"/>
      <c r="D4" s="1245"/>
      <c r="E4" s="1245"/>
      <c r="F4" s="1245"/>
      <c r="G4" s="1245"/>
      <c r="H4" s="1245"/>
      <c r="I4" s="1245"/>
      <c r="J4" s="1245"/>
      <c r="K4" s="1245"/>
    </row>
    <row r="5" spans="1:23" s="1246" customFormat="1" ht="19.5" customHeight="1" thickBot="1">
      <c r="A5" s="1247"/>
      <c r="B5" s="1247"/>
      <c r="C5" s="1247"/>
      <c r="D5" s="1247"/>
      <c r="E5" s="1247"/>
      <c r="F5" s="1247"/>
      <c r="G5" s="1247"/>
      <c r="H5" s="1247"/>
      <c r="I5" s="1247"/>
      <c r="J5" s="1247"/>
      <c r="K5" s="1247"/>
    </row>
    <row r="6" spans="1:23" ht="39.75" customHeight="1">
      <c r="A6" s="218" t="s">
        <v>1</v>
      </c>
      <c r="B6" s="1248" t="s">
        <v>1134</v>
      </c>
      <c r="C6" s="1248"/>
      <c r="D6" s="1248"/>
      <c r="E6" s="1248"/>
      <c r="F6" s="1248"/>
      <c r="G6" s="130" t="s">
        <v>1135</v>
      </c>
      <c r="H6" s="130" t="s">
        <v>1136</v>
      </c>
      <c r="I6" s="130" t="s">
        <v>1137</v>
      </c>
      <c r="J6" s="130" t="s">
        <v>1138</v>
      </c>
      <c r="K6" s="218" t="s">
        <v>1139</v>
      </c>
    </row>
    <row r="7" spans="1:23" ht="57.75" customHeight="1">
      <c r="A7" s="220"/>
      <c r="B7" s="1162" t="s">
        <v>1140</v>
      </c>
      <c r="C7" s="1162" t="s">
        <v>1141</v>
      </c>
      <c r="D7" s="1162" t="s">
        <v>1142</v>
      </c>
      <c r="E7" s="1162" t="s">
        <v>1143</v>
      </c>
      <c r="F7" s="1249" t="s">
        <v>191</v>
      </c>
      <c r="G7" s="133"/>
      <c r="H7" s="133"/>
      <c r="I7" s="133"/>
      <c r="J7" s="133"/>
      <c r="K7" s="220"/>
    </row>
    <row r="8" spans="1:23" ht="11.25" customHeight="1">
      <c r="A8" s="1250"/>
      <c r="B8" s="1251"/>
      <c r="C8" s="1251"/>
      <c r="D8" s="1251"/>
      <c r="E8" s="1251"/>
      <c r="F8" s="1251"/>
      <c r="G8" s="1251"/>
      <c r="H8" s="1251"/>
      <c r="I8" s="1251"/>
      <c r="J8" s="1251"/>
      <c r="K8" s="1251"/>
      <c r="L8" s="1252"/>
      <c r="M8" s="1253"/>
      <c r="N8" s="1253"/>
    </row>
    <row r="9" spans="1:23" ht="20.100000000000001" customHeight="1">
      <c r="A9" s="1254" t="s">
        <v>29</v>
      </c>
      <c r="B9" s="1255">
        <v>0.51616176596424634</v>
      </c>
      <c r="C9" s="1255">
        <v>0</v>
      </c>
      <c r="D9" s="1255">
        <v>34.763283730670011</v>
      </c>
      <c r="E9" s="1255">
        <v>1.1706962737115603</v>
      </c>
      <c r="F9" s="1255">
        <v>36.450141770345823</v>
      </c>
      <c r="G9" s="1255">
        <v>5.106464883541241</v>
      </c>
      <c r="H9" s="1255">
        <v>4.4456083482251021</v>
      </c>
      <c r="I9" s="1255">
        <v>18.918586896564644</v>
      </c>
      <c r="J9" s="1255">
        <v>35.079198096078443</v>
      </c>
      <c r="K9" s="1256">
        <v>76266877.160999998</v>
      </c>
      <c r="L9" s="1252"/>
      <c r="M9" s="1253"/>
      <c r="N9" s="1253"/>
    </row>
    <row r="10" spans="1:23" ht="20.100000000000001" customHeight="1">
      <c r="A10" s="1254" t="s">
        <v>30</v>
      </c>
      <c r="B10" s="1255">
        <v>1.4811128636625652</v>
      </c>
      <c r="C10" s="1255">
        <v>5.1860828547416478E-2</v>
      </c>
      <c r="D10" s="1255">
        <v>6.4693800729781303</v>
      </c>
      <c r="E10" s="1255">
        <v>1.303368962827484</v>
      </c>
      <c r="F10" s="1255">
        <v>9.3057227280155974</v>
      </c>
      <c r="G10" s="1255">
        <v>4.1227871839895167</v>
      </c>
      <c r="H10" s="1255">
        <v>0.81021947887587631</v>
      </c>
      <c r="I10" s="1255">
        <v>5.5659607506128882E-2</v>
      </c>
      <c r="J10" s="1255">
        <v>85.705610894683346</v>
      </c>
      <c r="K10" s="1256">
        <v>1870390.48</v>
      </c>
      <c r="L10" s="1252"/>
      <c r="M10" s="1253"/>
      <c r="N10" s="1253"/>
    </row>
    <row r="11" spans="1:23" ht="20.100000000000001" customHeight="1">
      <c r="A11" s="1254" t="s">
        <v>31</v>
      </c>
      <c r="B11" s="1255">
        <v>0.41591766050438855</v>
      </c>
      <c r="C11" s="1255">
        <v>0.64568987115581089</v>
      </c>
      <c r="D11" s="1255">
        <v>33.962544764912629</v>
      </c>
      <c r="E11" s="1255">
        <v>1.021980096425757</v>
      </c>
      <c r="F11" s="1255">
        <v>36.046132393873123</v>
      </c>
      <c r="G11" s="1255">
        <v>2.3401171039759068</v>
      </c>
      <c r="H11" s="1255">
        <v>5.1197797774667695</v>
      </c>
      <c r="I11" s="1255">
        <v>11.20257421335786</v>
      </c>
      <c r="J11" s="1255">
        <v>45.291396509577247</v>
      </c>
      <c r="K11" s="1256">
        <v>114345179.626</v>
      </c>
      <c r="L11" s="1252"/>
      <c r="M11" s="1253"/>
      <c r="N11" s="1253"/>
    </row>
    <row r="12" spans="1:23" ht="20.100000000000001" customHeight="1">
      <c r="A12" s="1254" t="s">
        <v>32</v>
      </c>
      <c r="B12" s="1255">
        <v>0.76381648063392327</v>
      </c>
      <c r="C12" s="1255">
        <v>0.24918543459755738</v>
      </c>
      <c r="D12" s="1255">
        <v>15.846602620472716</v>
      </c>
      <c r="E12" s="1255">
        <v>2.0928733426042014</v>
      </c>
      <c r="F12" s="1255">
        <v>18.952477889638931</v>
      </c>
      <c r="G12" s="1255">
        <v>2.4087946003770146</v>
      </c>
      <c r="H12" s="1255">
        <v>1.9295002594471815</v>
      </c>
      <c r="I12" s="1255">
        <v>0.11381182221533331</v>
      </c>
      <c r="J12" s="1255">
        <v>76.595415405660475</v>
      </c>
      <c r="K12" s="1256">
        <v>8825709.6710000001</v>
      </c>
      <c r="L12" s="1252"/>
      <c r="M12" s="1253"/>
      <c r="N12" s="1253"/>
    </row>
    <row r="13" spans="1:23" ht="20.100000000000001" customHeight="1">
      <c r="A13" s="1254" t="s">
        <v>33</v>
      </c>
      <c r="B13" s="1255">
        <v>1.6190852154098132</v>
      </c>
      <c r="C13" s="1255">
        <v>7.7301947231260368E-2</v>
      </c>
      <c r="D13" s="1255">
        <v>33.567332245809432</v>
      </c>
      <c r="E13" s="1255">
        <v>1.1066480723592127</v>
      </c>
      <c r="F13" s="1255">
        <v>36.370367494976414</v>
      </c>
      <c r="G13" s="1255">
        <v>0.24446621430882573</v>
      </c>
      <c r="H13" s="1255">
        <v>3.0271119282852017</v>
      </c>
      <c r="I13" s="1255">
        <v>33.106063038681413</v>
      </c>
      <c r="J13" s="1255">
        <v>27.251991302498098</v>
      </c>
      <c r="K13" s="1256">
        <v>14117614.615</v>
      </c>
      <c r="L13" s="1252"/>
      <c r="M13" s="1253"/>
      <c r="N13" s="1253"/>
    </row>
    <row r="14" spans="1:23" ht="20.100000000000001" customHeight="1">
      <c r="A14" s="1254" t="s">
        <v>114</v>
      </c>
      <c r="B14" s="1255">
        <v>0.37363065888093772</v>
      </c>
      <c r="C14" s="1255">
        <v>0</v>
      </c>
      <c r="D14" s="1255">
        <v>34.308211726402774</v>
      </c>
      <c r="E14" s="1255">
        <v>3.6187708370017191</v>
      </c>
      <c r="F14" s="1255">
        <v>38.300613224229629</v>
      </c>
      <c r="G14" s="1255">
        <v>1.7446247564405659</v>
      </c>
      <c r="H14" s="1255">
        <v>5.056257708839321</v>
      </c>
      <c r="I14" s="1255">
        <v>15.307168917596483</v>
      </c>
      <c r="J14" s="1255">
        <v>39.591335389005579</v>
      </c>
      <c r="K14" s="1256">
        <v>51434773.734999999</v>
      </c>
      <c r="L14" s="1252"/>
      <c r="M14" s="1253"/>
      <c r="N14" s="1253"/>
    </row>
    <row r="15" spans="1:23" ht="20.100000000000001" customHeight="1">
      <c r="A15" s="1254" t="s">
        <v>35</v>
      </c>
      <c r="B15" s="1255">
        <v>0</v>
      </c>
      <c r="C15" s="1255">
        <v>0</v>
      </c>
      <c r="D15" s="1255">
        <v>0</v>
      </c>
      <c r="E15" s="1255">
        <v>0</v>
      </c>
      <c r="F15" s="1255">
        <v>0</v>
      </c>
      <c r="G15" s="1255">
        <v>36.921913014456642</v>
      </c>
      <c r="H15" s="1255">
        <v>0</v>
      </c>
      <c r="I15" s="1255">
        <v>3.1261876376790143</v>
      </c>
      <c r="J15" s="1255">
        <v>59.951899301081923</v>
      </c>
      <c r="K15" s="1256">
        <v>2137554.8029999998</v>
      </c>
      <c r="L15" s="1252"/>
      <c r="M15" s="1253"/>
      <c r="N15" s="1253"/>
    </row>
    <row r="16" spans="1:23" ht="20.100000000000001" customHeight="1">
      <c r="A16" s="1254" t="s">
        <v>36</v>
      </c>
      <c r="B16" s="1255">
        <v>0.33229638238460085</v>
      </c>
      <c r="C16" s="1255">
        <v>1.2049342346446869E-4</v>
      </c>
      <c r="D16" s="1255">
        <v>23.814309989675444</v>
      </c>
      <c r="E16" s="1255">
        <v>0.95191981169934003</v>
      </c>
      <c r="F16" s="1255">
        <v>25.098646681520499</v>
      </c>
      <c r="G16" s="1255">
        <v>1.6516129069337981</v>
      </c>
      <c r="H16" s="1255">
        <v>2.6823993718973682</v>
      </c>
      <c r="I16" s="1255">
        <v>19.966379502367655</v>
      </c>
      <c r="J16" s="1255">
        <v>50.600961532943025</v>
      </c>
      <c r="K16" s="1256">
        <v>46107910.625</v>
      </c>
      <c r="L16" s="1252"/>
      <c r="M16" s="1253"/>
      <c r="N16" s="1253"/>
    </row>
    <row r="17" spans="1:14" ht="20.100000000000001" customHeight="1">
      <c r="A17" s="1254" t="s">
        <v>37</v>
      </c>
      <c r="B17" s="1255">
        <v>0</v>
      </c>
      <c r="C17" s="1255">
        <v>0</v>
      </c>
      <c r="D17" s="1255">
        <v>3.5192750045392907</v>
      </c>
      <c r="E17" s="1255">
        <v>1.117203622199302</v>
      </c>
      <c r="F17" s="1255">
        <v>4.6364786344503797</v>
      </c>
      <c r="G17" s="1255">
        <v>0</v>
      </c>
      <c r="H17" s="1255">
        <v>0</v>
      </c>
      <c r="I17" s="1255">
        <v>95.363521365549602</v>
      </c>
      <c r="J17" s="1255">
        <v>0</v>
      </c>
      <c r="K17" s="1256">
        <v>12967163.561000001</v>
      </c>
      <c r="L17" s="1252"/>
      <c r="M17" s="1253"/>
      <c r="N17" s="1253"/>
    </row>
    <row r="18" spans="1:14" ht="20.100000000000001" customHeight="1">
      <c r="A18" s="1254" t="s">
        <v>38</v>
      </c>
      <c r="B18" s="1255">
        <v>8.2281963889930268E-2</v>
      </c>
      <c r="C18" s="1255">
        <v>0</v>
      </c>
      <c r="D18" s="1255">
        <v>20.105758961996223</v>
      </c>
      <c r="E18" s="1255">
        <v>0.31963327917266643</v>
      </c>
      <c r="F18" s="1255">
        <v>20.507674232225611</v>
      </c>
      <c r="G18" s="1255">
        <v>0.27290827184785416</v>
      </c>
      <c r="H18" s="1255">
        <v>0.25667725477433923</v>
      </c>
      <c r="I18" s="1255">
        <v>9.7997473702983626</v>
      </c>
      <c r="J18" s="1255">
        <v>69.162992816520259</v>
      </c>
      <c r="K18" s="1256">
        <v>3680964.645</v>
      </c>
      <c r="L18" s="1252"/>
      <c r="M18" s="1253"/>
      <c r="N18" s="1253"/>
    </row>
    <row r="19" spans="1:14" ht="20.100000000000001" customHeight="1">
      <c r="A19" s="1254" t="s">
        <v>96</v>
      </c>
      <c r="B19" s="1255">
        <v>0.93575894187466979</v>
      </c>
      <c r="C19" s="1255">
        <v>0</v>
      </c>
      <c r="D19" s="1255">
        <v>-0.93394416037216066</v>
      </c>
      <c r="E19" s="1255">
        <v>0</v>
      </c>
      <c r="F19" s="1255">
        <v>1.8147815025090703E-3</v>
      </c>
      <c r="G19" s="1255">
        <v>0</v>
      </c>
      <c r="H19" s="1255">
        <v>0</v>
      </c>
      <c r="I19" s="1255">
        <v>0</v>
      </c>
      <c r="J19" s="1255">
        <v>99.998185190212681</v>
      </c>
      <c r="K19" s="1256">
        <v>3535466.9369999999</v>
      </c>
      <c r="L19" s="1252"/>
      <c r="M19" s="1253"/>
      <c r="N19" s="1253"/>
    </row>
    <row r="20" spans="1:14" ht="20.100000000000001" customHeight="1">
      <c r="A20" s="1254" t="s">
        <v>116</v>
      </c>
      <c r="B20" s="1255">
        <v>2.7996931730149197</v>
      </c>
      <c r="C20" s="1255">
        <v>0</v>
      </c>
      <c r="D20" s="1255">
        <v>29.021980609563403</v>
      </c>
      <c r="E20" s="1255">
        <v>0.95222783007819045</v>
      </c>
      <c r="F20" s="1255">
        <v>32.773901628576482</v>
      </c>
      <c r="G20" s="1255">
        <v>5.4970573736852248</v>
      </c>
      <c r="H20" s="1255">
        <v>9.4980299357185363</v>
      </c>
      <c r="I20" s="1255">
        <v>10.242082050450138</v>
      </c>
      <c r="J20" s="1255">
        <v>41.988928979729693</v>
      </c>
      <c r="K20" s="1256">
        <v>6281421.432</v>
      </c>
    </row>
    <row r="21" spans="1:14" ht="20.100000000000001" customHeight="1">
      <c r="A21" s="1254" t="s">
        <v>41</v>
      </c>
      <c r="B21" s="1255">
        <v>2.9079409904488934E-3</v>
      </c>
      <c r="C21" s="1255">
        <v>0</v>
      </c>
      <c r="D21" s="1255">
        <v>0</v>
      </c>
      <c r="E21" s="1255">
        <v>0</v>
      </c>
      <c r="F21" s="1255">
        <v>2.9079409904488934E-3</v>
      </c>
      <c r="G21" s="1255">
        <v>0</v>
      </c>
      <c r="H21" s="1255">
        <v>0</v>
      </c>
      <c r="I21" s="1255">
        <v>0</v>
      </c>
      <c r="J21" s="1255">
        <v>99.997092059009546</v>
      </c>
      <c r="K21" s="1256">
        <v>1469493.368</v>
      </c>
    </row>
    <row r="22" spans="1:14" ht="20.100000000000001" customHeight="1">
      <c r="A22" s="1254" t="s">
        <v>1076</v>
      </c>
      <c r="B22" s="1255">
        <v>5.1561877851544766E-3</v>
      </c>
      <c r="C22" s="1255">
        <v>0</v>
      </c>
      <c r="D22" s="1255">
        <v>7.2078620590468017</v>
      </c>
      <c r="E22" s="1255">
        <v>1.2942888159933923</v>
      </c>
      <c r="F22" s="1255">
        <v>8.5073070628253493</v>
      </c>
      <c r="G22" s="1255">
        <v>0.52600945855912418</v>
      </c>
      <c r="H22" s="1255">
        <v>0</v>
      </c>
      <c r="I22" s="1255">
        <v>0</v>
      </c>
      <c r="J22" s="1255">
        <v>90.966683349186653</v>
      </c>
      <c r="K22" s="1256">
        <v>772625.08</v>
      </c>
    </row>
    <row r="23" spans="1:14" ht="20.100000000000001" customHeight="1">
      <c r="A23" s="1254" t="s">
        <v>43</v>
      </c>
      <c r="B23" s="1255">
        <v>3.9003771551040853</v>
      </c>
      <c r="C23" s="1255">
        <v>0</v>
      </c>
      <c r="D23" s="1255">
        <v>11.511870567192108</v>
      </c>
      <c r="E23" s="1255">
        <v>0.46946566453303179</v>
      </c>
      <c r="F23" s="1255">
        <v>15.881713498268574</v>
      </c>
      <c r="G23" s="1255">
        <v>0.43341826742621259</v>
      </c>
      <c r="H23" s="1255">
        <v>7.7607547166497577</v>
      </c>
      <c r="I23" s="1255">
        <v>21.696790256387146</v>
      </c>
      <c r="J23" s="1255">
        <v>54.227323149828962</v>
      </c>
      <c r="K23" s="1256">
        <v>897349.11800000002</v>
      </c>
    </row>
    <row r="24" spans="1:14" ht="20.100000000000001" customHeight="1">
      <c r="A24" s="1254" t="s">
        <v>44</v>
      </c>
      <c r="B24" s="1255">
        <v>0</v>
      </c>
      <c r="C24" s="1255">
        <v>0</v>
      </c>
      <c r="D24" s="1255">
        <v>0</v>
      </c>
      <c r="E24" s="1255">
        <v>0</v>
      </c>
      <c r="F24" s="1255">
        <v>0</v>
      </c>
      <c r="G24" s="1255">
        <v>0</v>
      </c>
      <c r="H24" s="1255">
        <v>0</v>
      </c>
      <c r="I24" s="1255">
        <v>9.7755532963165717</v>
      </c>
      <c r="J24" s="1255">
        <v>90.224446703683427</v>
      </c>
      <c r="K24" s="1256">
        <v>204592</v>
      </c>
    </row>
    <row r="25" spans="1:14" ht="20.100000000000001" customHeight="1">
      <c r="A25" s="1254" t="s">
        <v>45</v>
      </c>
      <c r="B25" s="1255">
        <v>0</v>
      </c>
      <c r="C25" s="1255">
        <v>3.8081030826378245E-2</v>
      </c>
      <c r="D25" s="1255">
        <v>8.9301228157014663</v>
      </c>
      <c r="E25" s="1255">
        <v>4.9601492735601873</v>
      </c>
      <c r="F25" s="1255">
        <v>13.928353349854476</v>
      </c>
      <c r="G25" s="1255">
        <v>0</v>
      </c>
      <c r="H25" s="1255">
        <v>0</v>
      </c>
      <c r="I25" s="1255">
        <v>35.354472284230887</v>
      </c>
      <c r="J25" s="1255">
        <v>50.717174251031416</v>
      </c>
      <c r="K25" s="1256">
        <v>870449.12600000005</v>
      </c>
    </row>
    <row r="26" spans="1:14" ht="24.75" customHeight="1" thickBot="1">
      <c r="A26" s="1257" t="s">
        <v>46</v>
      </c>
      <c r="B26" s="1258">
        <v>0.51632570572784042</v>
      </c>
      <c r="C26" s="1258">
        <v>0.22342688533524344</v>
      </c>
      <c r="D26" s="1258">
        <v>29.91902276134855</v>
      </c>
      <c r="E26" s="1258">
        <v>1.446218298777854</v>
      </c>
      <c r="F26" s="1258">
        <v>32.104993651767884</v>
      </c>
      <c r="G26" s="1258">
        <v>2.8069297624724134</v>
      </c>
      <c r="H26" s="1258">
        <v>4.1559644560890927</v>
      </c>
      <c r="I26" s="1258">
        <v>18.208297554413296</v>
      </c>
      <c r="J26" s="1258">
        <v>42.723814574678912</v>
      </c>
      <c r="K26" s="1259">
        <v>345785535.98900002</v>
      </c>
      <c r="L26" s="1260"/>
    </row>
    <row r="27" spans="1:14" ht="7.5" customHeight="1">
      <c r="A27" s="162"/>
      <c r="B27" s="162"/>
      <c r="C27" s="162"/>
      <c r="D27" s="162"/>
      <c r="E27" s="162"/>
      <c r="F27" s="162"/>
      <c r="G27" s="162"/>
      <c r="H27" s="162"/>
      <c r="I27" s="162"/>
      <c r="J27" s="162"/>
      <c r="K27" s="162"/>
    </row>
    <row r="28" spans="1:14" ht="13.5">
      <c r="A28" s="238" t="s">
        <v>1144</v>
      </c>
      <c r="B28" s="162"/>
      <c r="C28" s="162"/>
      <c r="D28" s="162"/>
      <c r="E28" s="162"/>
      <c r="F28" s="162"/>
      <c r="G28" s="162"/>
      <c r="H28" s="162"/>
      <c r="I28" s="162"/>
      <c r="J28" s="162"/>
      <c r="K28" s="162"/>
    </row>
    <row r="29" spans="1:14" ht="13.5">
      <c r="A29" s="33"/>
      <c r="B29" s="18"/>
      <c r="C29" s="18"/>
      <c r="D29" s="18"/>
      <c r="E29" s="18"/>
      <c r="F29" s="18"/>
      <c r="G29" s="18"/>
      <c r="H29" s="18"/>
      <c r="I29" s="18"/>
      <c r="J29" s="162"/>
      <c r="K29" s="162"/>
    </row>
    <row r="30" spans="1:14" ht="13.5">
      <c r="A30" s="558"/>
      <c r="B30" s="843"/>
      <c r="C30" s="843"/>
      <c r="D30" s="844"/>
      <c r="E30" s="843"/>
      <c r="F30" s="843"/>
      <c r="G30" s="843"/>
      <c r="H30" s="844"/>
      <c r="I30" s="843"/>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7404F6A3-5927-447C-B1A7-6EA8983C1D03}"/>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2BC5-2AAA-471C-80D4-3C4FBD370542}">
  <sheetPr codeName="Hoja45"/>
  <dimension ref="A1:T72"/>
  <sheetViews>
    <sheetView showGridLines="0" zoomScaleNormal="100" workbookViewId="0"/>
  </sheetViews>
  <sheetFormatPr baseColWidth="10" defaultRowHeight="12.75"/>
  <cols>
    <col min="1" max="1" width="31.5703125" style="7" customWidth="1"/>
    <col min="2" max="6" width="8.5703125" style="7" customWidth="1"/>
    <col min="7" max="7" width="9.85546875" style="7" customWidth="1"/>
    <col min="8" max="10" width="8.5703125" style="7" customWidth="1"/>
    <col min="11" max="11" width="9.5703125" style="7" customWidth="1"/>
    <col min="12" max="18" width="7.5703125" style="7" customWidth="1"/>
    <col min="19" max="19" width="10.5703125" style="7" customWidth="1"/>
    <col min="20" max="256" width="11.42578125" style="7"/>
    <col min="257" max="257" width="31.5703125" style="7" customWidth="1"/>
    <col min="258" max="262" width="8.5703125" style="7" customWidth="1"/>
    <col min="263" max="263" width="9.85546875" style="7" customWidth="1"/>
    <col min="264" max="266" width="8.5703125" style="7" customWidth="1"/>
    <col min="267" max="267" width="9.5703125" style="7" customWidth="1"/>
    <col min="268" max="274" width="7.5703125" style="7" customWidth="1"/>
    <col min="275" max="275" width="10.5703125" style="7" customWidth="1"/>
    <col min="276" max="512" width="11.42578125" style="7"/>
    <col min="513" max="513" width="31.5703125" style="7" customWidth="1"/>
    <col min="514" max="518" width="8.5703125" style="7" customWidth="1"/>
    <col min="519" max="519" width="9.85546875" style="7" customWidth="1"/>
    <col min="520" max="522" width="8.5703125" style="7" customWidth="1"/>
    <col min="523" max="523" width="9.5703125" style="7" customWidth="1"/>
    <col min="524" max="530" width="7.5703125" style="7" customWidth="1"/>
    <col min="531" max="531" width="10.5703125" style="7" customWidth="1"/>
    <col min="532" max="768" width="11.42578125" style="7"/>
    <col min="769" max="769" width="31.5703125" style="7" customWidth="1"/>
    <col min="770" max="774" width="8.5703125" style="7" customWidth="1"/>
    <col min="775" max="775" width="9.85546875" style="7" customWidth="1"/>
    <col min="776" max="778" width="8.5703125" style="7" customWidth="1"/>
    <col min="779" max="779" width="9.5703125" style="7" customWidth="1"/>
    <col min="780" max="786" width="7.5703125" style="7" customWidth="1"/>
    <col min="787" max="787" width="10.5703125" style="7" customWidth="1"/>
    <col min="788" max="1024" width="11.42578125" style="7"/>
    <col min="1025" max="1025" width="31.5703125" style="7" customWidth="1"/>
    <col min="1026" max="1030" width="8.5703125" style="7" customWidth="1"/>
    <col min="1031" max="1031" width="9.85546875" style="7" customWidth="1"/>
    <col min="1032" max="1034" width="8.5703125" style="7" customWidth="1"/>
    <col min="1035" max="1035" width="9.5703125" style="7" customWidth="1"/>
    <col min="1036" max="1042" width="7.5703125" style="7" customWidth="1"/>
    <col min="1043" max="1043" width="10.5703125" style="7" customWidth="1"/>
    <col min="1044" max="1280" width="11.42578125" style="7"/>
    <col min="1281" max="1281" width="31.5703125" style="7" customWidth="1"/>
    <col min="1282" max="1286" width="8.5703125" style="7" customWidth="1"/>
    <col min="1287" max="1287" width="9.85546875" style="7" customWidth="1"/>
    <col min="1288" max="1290" width="8.5703125" style="7" customWidth="1"/>
    <col min="1291" max="1291" width="9.5703125" style="7" customWidth="1"/>
    <col min="1292" max="1298" width="7.5703125" style="7" customWidth="1"/>
    <col min="1299" max="1299" width="10.5703125" style="7" customWidth="1"/>
    <col min="1300" max="1536" width="11.42578125" style="7"/>
    <col min="1537" max="1537" width="31.5703125" style="7" customWidth="1"/>
    <col min="1538" max="1542" width="8.5703125" style="7" customWidth="1"/>
    <col min="1543" max="1543" width="9.85546875" style="7" customWidth="1"/>
    <col min="1544" max="1546" width="8.5703125" style="7" customWidth="1"/>
    <col min="1547" max="1547" width="9.5703125" style="7" customWidth="1"/>
    <col min="1548" max="1554" width="7.5703125" style="7" customWidth="1"/>
    <col min="1555" max="1555" width="10.5703125" style="7" customWidth="1"/>
    <col min="1556" max="1792" width="11.42578125" style="7"/>
    <col min="1793" max="1793" width="31.5703125" style="7" customWidth="1"/>
    <col min="1794" max="1798" width="8.5703125" style="7" customWidth="1"/>
    <col min="1799" max="1799" width="9.85546875" style="7" customWidth="1"/>
    <col min="1800" max="1802" width="8.5703125" style="7" customWidth="1"/>
    <col min="1803" max="1803" width="9.5703125" style="7" customWidth="1"/>
    <col min="1804" max="1810" width="7.5703125" style="7" customWidth="1"/>
    <col min="1811" max="1811" width="10.5703125" style="7" customWidth="1"/>
    <col min="1812" max="2048" width="11.42578125" style="7"/>
    <col min="2049" max="2049" width="31.5703125" style="7" customWidth="1"/>
    <col min="2050" max="2054" width="8.5703125" style="7" customWidth="1"/>
    <col min="2055" max="2055" width="9.85546875" style="7" customWidth="1"/>
    <col min="2056" max="2058" width="8.5703125" style="7" customWidth="1"/>
    <col min="2059" max="2059" width="9.5703125" style="7" customWidth="1"/>
    <col min="2060" max="2066" width="7.5703125" style="7" customWidth="1"/>
    <col min="2067" max="2067" width="10.5703125" style="7" customWidth="1"/>
    <col min="2068" max="2304" width="11.42578125" style="7"/>
    <col min="2305" max="2305" width="31.5703125" style="7" customWidth="1"/>
    <col min="2306" max="2310" width="8.5703125" style="7" customWidth="1"/>
    <col min="2311" max="2311" width="9.85546875" style="7" customWidth="1"/>
    <col min="2312" max="2314" width="8.5703125" style="7" customWidth="1"/>
    <col min="2315" max="2315" width="9.5703125" style="7" customWidth="1"/>
    <col min="2316" max="2322" width="7.5703125" style="7" customWidth="1"/>
    <col min="2323" max="2323" width="10.5703125" style="7" customWidth="1"/>
    <col min="2324" max="2560" width="11.42578125" style="7"/>
    <col min="2561" max="2561" width="31.5703125" style="7" customWidth="1"/>
    <col min="2562" max="2566" width="8.5703125" style="7" customWidth="1"/>
    <col min="2567" max="2567" width="9.85546875" style="7" customWidth="1"/>
    <col min="2568" max="2570" width="8.5703125" style="7" customWidth="1"/>
    <col min="2571" max="2571" width="9.5703125" style="7" customWidth="1"/>
    <col min="2572" max="2578" width="7.5703125" style="7" customWidth="1"/>
    <col min="2579" max="2579" width="10.5703125" style="7" customWidth="1"/>
    <col min="2580" max="2816" width="11.42578125" style="7"/>
    <col min="2817" max="2817" width="31.5703125" style="7" customWidth="1"/>
    <col min="2818" max="2822" width="8.5703125" style="7" customWidth="1"/>
    <col min="2823" max="2823" width="9.85546875" style="7" customWidth="1"/>
    <col min="2824" max="2826" width="8.5703125" style="7" customWidth="1"/>
    <col min="2827" max="2827" width="9.5703125" style="7" customWidth="1"/>
    <col min="2828" max="2834" width="7.5703125" style="7" customWidth="1"/>
    <col min="2835" max="2835" width="10.5703125" style="7" customWidth="1"/>
    <col min="2836" max="3072" width="11.42578125" style="7"/>
    <col min="3073" max="3073" width="31.5703125" style="7" customWidth="1"/>
    <col min="3074" max="3078" width="8.5703125" style="7" customWidth="1"/>
    <col min="3079" max="3079" width="9.85546875" style="7" customWidth="1"/>
    <col min="3080" max="3082" width="8.5703125" style="7" customWidth="1"/>
    <col min="3083" max="3083" width="9.5703125" style="7" customWidth="1"/>
    <col min="3084" max="3090" width="7.5703125" style="7" customWidth="1"/>
    <col min="3091" max="3091" width="10.5703125" style="7" customWidth="1"/>
    <col min="3092" max="3328" width="11.42578125" style="7"/>
    <col min="3329" max="3329" width="31.5703125" style="7" customWidth="1"/>
    <col min="3330" max="3334" width="8.5703125" style="7" customWidth="1"/>
    <col min="3335" max="3335" width="9.85546875" style="7" customWidth="1"/>
    <col min="3336" max="3338" width="8.5703125" style="7" customWidth="1"/>
    <col min="3339" max="3339" width="9.5703125" style="7" customWidth="1"/>
    <col min="3340" max="3346" width="7.5703125" style="7" customWidth="1"/>
    <col min="3347" max="3347" width="10.5703125" style="7" customWidth="1"/>
    <col min="3348" max="3584" width="11.42578125" style="7"/>
    <col min="3585" max="3585" width="31.5703125" style="7" customWidth="1"/>
    <col min="3586" max="3590" width="8.5703125" style="7" customWidth="1"/>
    <col min="3591" max="3591" width="9.85546875" style="7" customWidth="1"/>
    <col min="3592" max="3594" width="8.5703125" style="7" customWidth="1"/>
    <col min="3595" max="3595" width="9.5703125" style="7" customWidth="1"/>
    <col min="3596" max="3602" width="7.5703125" style="7" customWidth="1"/>
    <col min="3603" max="3603" width="10.5703125" style="7" customWidth="1"/>
    <col min="3604" max="3840" width="11.42578125" style="7"/>
    <col min="3841" max="3841" width="31.5703125" style="7" customWidth="1"/>
    <col min="3842" max="3846" width="8.5703125" style="7" customWidth="1"/>
    <col min="3847" max="3847" width="9.85546875" style="7" customWidth="1"/>
    <col min="3848" max="3850" width="8.5703125" style="7" customWidth="1"/>
    <col min="3851" max="3851" width="9.5703125" style="7" customWidth="1"/>
    <col min="3852" max="3858" width="7.5703125" style="7" customWidth="1"/>
    <col min="3859" max="3859" width="10.5703125" style="7" customWidth="1"/>
    <col min="3860" max="4096" width="11.42578125" style="7"/>
    <col min="4097" max="4097" width="31.5703125" style="7" customWidth="1"/>
    <col min="4098" max="4102" width="8.5703125" style="7" customWidth="1"/>
    <col min="4103" max="4103" width="9.85546875" style="7" customWidth="1"/>
    <col min="4104" max="4106" width="8.5703125" style="7" customWidth="1"/>
    <col min="4107" max="4107" width="9.5703125" style="7" customWidth="1"/>
    <col min="4108" max="4114" width="7.5703125" style="7" customWidth="1"/>
    <col min="4115" max="4115" width="10.5703125" style="7" customWidth="1"/>
    <col min="4116" max="4352" width="11.42578125" style="7"/>
    <col min="4353" max="4353" width="31.5703125" style="7" customWidth="1"/>
    <col min="4354" max="4358" width="8.5703125" style="7" customWidth="1"/>
    <col min="4359" max="4359" width="9.85546875" style="7" customWidth="1"/>
    <col min="4360" max="4362" width="8.5703125" style="7" customWidth="1"/>
    <col min="4363" max="4363" width="9.5703125" style="7" customWidth="1"/>
    <col min="4364" max="4370" width="7.5703125" style="7" customWidth="1"/>
    <col min="4371" max="4371" width="10.5703125" style="7" customWidth="1"/>
    <col min="4372" max="4608" width="11.42578125" style="7"/>
    <col min="4609" max="4609" width="31.5703125" style="7" customWidth="1"/>
    <col min="4610" max="4614" width="8.5703125" style="7" customWidth="1"/>
    <col min="4615" max="4615" width="9.85546875" style="7" customWidth="1"/>
    <col min="4616" max="4618" width="8.5703125" style="7" customWidth="1"/>
    <col min="4619" max="4619" width="9.5703125" style="7" customWidth="1"/>
    <col min="4620" max="4626" width="7.5703125" style="7" customWidth="1"/>
    <col min="4627" max="4627" width="10.5703125" style="7" customWidth="1"/>
    <col min="4628" max="4864" width="11.42578125" style="7"/>
    <col min="4865" max="4865" width="31.5703125" style="7" customWidth="1"/>
    <col min="4866" max="4870" width="8.5703125" style="7" customWidth="1"/>
    <col min="4871" max="4871" width="9.85546875" style="7" customWidth="1"/>
    <col min="4872" max="4874" width="8.5703125" style="7" customWidth="1"/>
    <col min="4875" max="4875" width="9.5703125" style="7" customWidth="1"/>
    <col min="4876" max="4882" width="7.5703125" style="7" customWidth="1"/>
    <col min="4883" max="4883" width="10.5703125" style="7" customWidth="1"/>
    <col min="4884" max="5120" width="11.42578125" style="7"/>
    <col min="5121" max="5121" width="31.5703125" style="7" customWidth="1"/>
    <col min="5122" max="5126" width="8.5703125" style="7" customWidth="1"/>
    <col min="5127" max="5127" width="9.85546875" style="7" customWidth="1"/>
    <col min="5128" max="5130" width="8.5703125" style="7" customWidth="1"/>
    <col min="5131" max="5131" width="9.5703125" style="7" customWidth="1"/>
    <col min="5132" max="5138" width="7.5703125" style="7" customWidth="1"/>
    <col min="5139" max="5139" width="10.5703125" style="7" customWidth="1"/>
    <col min="5140" max="5376" width="11.42578125" style="7"/>
    <col min="5377" max="5377" width="31.5703125" style="7" customWidth="1"/>
    <col min="5378" max="5382" width="8.5703125" style="7" customWidth="1"/>
    <col min="5383" max="5383" width="9.85546875" style="7" customWidth="1"/>
    <col min="5384" max="5386" width="8.5703125" style="7" customWidth="1"/>
    <col min="5387" max="5387" width="9.5703125" style="7" customWidth="1"/>
    <col min="5388" max="5394" width="7.5703125" style="7" customWidth="1"/>
    <col min="5395" max="5395" width="10.5703125" style="7" customWidth="1"/>
    <col min="5396" max="5632" width="11.42578125" style="7"/>
    <col min="5633" max="5633" width="31.5703125" style="7" customWidth="1"/>
    <col min="5634" max="5638" width="8.5703125" style="7" customWidth="1"/>
    <col min="5639" max="5639" width="9.85546875" style="7" customWidth="1"/>
    <col min="5640" max="5642" width="8.5703125" style="7" customWidth="1"/>
    <col min="5643" max="5643" width="9.5703125" style="7" customWidth="1"/>
    <col min="5644" max="5650" width="7.5703125" style="7" customWidth="1"/>
    <col min="5651" max="5651" width="10.5703125" style="7" customWidth="1"/>
    <col min="5652" max="5888" width="11.42578125" style="7"/>
    <col min="5889" max="5889" width="31.5703125" style="7" customWidth="1"/>
    <col min="5890" max="5894" width="8.5703125" style="7" customWidth="1"/>
    <col min="5895" max="5895" width="9.85546875" style="7" customWidth="1"/>
    <col min="5896" max="5898" width="8.5703125" style="7" customWidth="1"/>
    <col min="5899" max="5899" width="9.5703125" style="7" customWidth="1"/>
    <col min="5900" max="5906" width="7.5703125" style="7" customWidth="1"/>
    <col min="5907" max="5907" width="10.5703125" style="7" customWidth="1"/>
    <col min="5908" max="6144" width="11.42578125" style="7"/>
    <col min="6145" max="6145" width="31.5703125" style="7" customWidth="1"/>
    <col min="6146" max="6150" width="8.5703125" style="7" customWidth="1"/>
    <col min="6151" max="6151" width="9.85546875" style="7" customWidth="1"/>
    <col min="6152" max="6154" width="8.5703125" style="7" customWidth="1"/>
    <col min="6155" max="6155" width="9.5703125" style="7" customWidth="1"/>
    <col min="6156" max="6162" width="7.5703125" style="7" customWidth="1"/>
    <col min="6163" max="6163" width="10.5703125" style="7" customWidth="1"/>
    <col min="6164" max="6400" width="11.42578125" style="7"/>
    <col min="6401" max="6401" width="31.5703125" style="7" customWidth="1"/>
    <col min="6402" max="6406" width="8.5703125" style="7" customWidth="1"/>
    <col min="6407" max="6407" width="9.85546875" style="7" customWidth="1"/>
    <col min="6408" max="6410" width="8.5703125" style="7" customWidth="1"/>
    <col min="6411" max="6411" width="9.5703125" style="7" customWidth="1"/>
    <col min="6412" max="6418" width="7.5703125" style="7" customWidth="1"/>
    <col min="6419" max="6419" width="10.5703125" style="7" customWidth="1"/>
    <col min="6420" max="6656" width="11.42578125" style="7"/>
    <col min="6657" max="6657" width="31.5703125" style="7" customWidth="1"/>
    <col min="6658" max="6662" width="8.5703125" style="7" customWidth="1"/>
    <col min="6663" max="6663" width="9.85546875" style="7" customWidth="1"/>
    <col min="6664" max="6666" width="8.5703125" style="7" customWidth="1"/>
    <col min="6667" max="6667" width="9.5703125" style="7" customWidth="1"/>
    <col min="6668" max="6674" width="7.5703125" style="7" customWidth="1"/>
    <col min="6675" max="6675" width="10.5703125" style="7" customWidth="1"/>
    <col min="6676" max="6912" width="11.42578125" style="7"/>
    <col min="6913" max="6913" width="31.5703125" style="7" customWidth="1"/>
    <col min="6914" max="6918" width="8.5703125" style="7" customWidth="1"/>
    <col min="6919" max="6919" width="9.85546875" style="7" customWidth="1"/>
    <col min="6920" max="6922" width="8.5703125" style="7" customWidth="1"/>
    <col min="6923" max="6923" width="9.5703125" style="7" customWidth="1"/>
    <col min="6924" max="6930" width="7.5703125" style="7" customWidth="1"/>
    <col min="6931" max="6931" width="10.5703125" style="7" customWidth="1"/>
    <col min="6932" max="7168" width="11.42578125" style="7"/>
    <col min="7169" max="7169" width="31.5703125" style="7" customWidth="1"/>
    <col min="7170" max="7174" width="8.5703125" style="7" customWidth="1"/>
    <col min="7175" max="7175" width="9.85546875" style="7" customWidth="1"/>
    <col min="7176" max="7178" width="8.5703125" style="7" customWidth="1"/>
    <col min="7179" max="7179" width="9.5703125" style="7" customWidth="1"/>
    <col min="7180" max="7186" width="7.5703125" style="7" customWidth="1"/>
    <col min="7187" max="7187" width="10.5703125" style="7" customWidth="1"/>
    <col min="7188" max="7424" width="11.42578125" style="7"/>
    <col min="7425" max="7425" width="31.5703125" style="7" customWidth="1"/>
    <col min="7426" max="7430" width="8.5703125" style="7" customWidth="1"/>
    <col min="7431" max="7431" width="9.85546875" style="7" customWidth="1"/>
    <col min="7432" max="7434" width="8.5703125" style="7" customWidth="1"/>
    <col min="7435" max="7435" width="9.5703125" style="7" customWidth="1"/>
    <col min="7436" max="7442" width="7.5703125" style="7" customWidth="1"/>
    <col min="7443" max="7443" width="10.5703125" style="7" customWidth="1"/>
    <col min="7444" max="7680" width="11.42578125" style="7"/>
    <col min="7681" max="7681" width="31.5703125" style="7" customWidth="1"/>
    <col min="7682" max="7686" width="8.5703125" style="7" customWidth="1"/>
    <col min="7687" max="7687" width="9.85546875" style="7" customWidth="1"/>
    <col min="7688" max="7690" width="8.5703125" style="7" customWidth="1"/>
    <col min="7691" max="7691" width="9.5703125" style="7" customWidth="1"/>
    <col min="7692" max="7698" width="7.5703125" style="7" customWidth="1"/>
    <col min="7699" max="7699" width="10.5703125" style="7" customWidth="1"/>
    <col min="7700" max="7936" width="11.42578125" style="7"/>
    <col min="7937" max="7937" width="31.5703125" style="7" customWidth="1"/>
    <col min="7938" max="7942" width="8.5703125" style="7" customWidth="1"/>
    <col min="7943" max="7943" width="9.85546875" style="7" customWidth="1"/>
    <col min="7944" max="7946" width="8.5703125" style="7" customWidth="1"/>
    <col min="7947" max="7947" width="9.5703125" style="7" customWidth="1"/>
    <col min="7948" max="7954" width="7.5703125" style="7" customWidth="1"/>
    <col min="7955" max="7955" width="10.5703125" style="7" customWidth="1"/>
    <col min="7956" max="8192" width="11.42578125" style="7"/>
    <col min="8193" max="8193" width="31.5703125" style="7" customWidth="1"/>
    <col min="8194" max="8198" width="8.5703125" style="7" customWidth="1"/>
    <col min="8199" max="8199" width="9.85546875" style="7" customWidth="1"/>
    <col min="8200" max="8202" width="8.5703125" style="7" customWidth="1"/>
    <col min="8203" max="8203" width="9.5703125" style="7" customWidth="1"/>
    <col min="8204" max="8210" width="7.5703125" style="7" customWidth="1"/>
    <col min="8211" max="8211" width="10.5703125" style="7" customWidth="1"/>
    <col min="8212" max="8448" width="11.42578125" style="7"/>
    <col min="8449" max="8449" width="31.5703125" style="7" customWidth="1"/>
    <col min="8450" max="8454" width="8.5703125" style="7" customWidth="1"/>
    <col min="8455" max="8455" width="9.85546875" style="7" customWidth="1"/>
    <col min="8456" max="8458" width="8.5703125" style="7" customWidth="1"/>
    <col min="8459" max="8459" width="9.5703125" style="7" customWidth="1"/>
    <col min="8460" max="8466" width="7.5703125" style="7" customWidth="1"/>
    <col min="8467" max="8467" width="10.5703125" style="7" customWidth="1"/>
    <col min="8468" max="8704" width="11.42578125" style="7"/>
    <col min="8705" max="8705" width="31.5703125" style="7" customWidth="1"/>
    <col min="8706" max="8710" width="8.5703125" style="7" customWidth="1"/>
    <col min="8711" max="8711" width="9.85546875" style="7" customWidth="1"/>
    <col min="8712" max="8714" width="8.5703125" style="7" customWidth="1"/>
    <col min="8715" max="8715" width="9.5703125" style="7" customWidth="1"/>
    <col min="8716" max="8722" width="7.5703125" style="7" customWidth="1"/>
    <col min="8723" max="8723" width="10.5703125" style="7" customWidth="1"/>
    <col min="8724" max="8960" width="11.42578125" style="7"/>
    <col min="8961" max="8961" width="31.5703125" style="7" customWidth="1"/>
    <col min="8962" max="8966" width="8.5703125" style="7" customWidth="1"/>
    <col min="8967" max="8967" width="9.85546875" style="7" customWidth="1"/>
    <col min="8968" max="8970" width="8.5703125" style="7" customWidth="1"/>
    <col min="8971" max="8971" width="9.5703125" style="7" customWidth="1"/>
    <col min="8972" max="8978" width="7.5703125" style="7" customWidth="1"/>
    <col min="8979" max="8979" width="10.5703125" style="7" customWidth="1"/>
    <col min="8980" max="9216" width="11.42578125" style="7"/>
    <col min="9217" max="9217" width="31.5703125" style="7" customWidth="1"/>
    <col min="9218" max="9222" width="8.5703125" style="7" customWidth="1"/>
    <col min="9223" max="9223" width="9.85546875" style="7" customWidth="1"/>
    <col min="9224" max="9226" width="8.5703125" style="7" customWidth="1"/>
    <col min="9227" max="9227" width="9.5703125" style="7" customWidth="1"/>
    <col min="9228" max="9234" width="7.5703125" style="7" customWidth="1"/>
    <col min="9235" max="9235" width="10.5703125" style="7" customWidth="1"/>
    <col min="9236" max="9472" width="11.42578125" style="7"/>
    <col min="9473" max="9473" width="31.5703125" style="7" customWidth="1"/>
    <col min="9474" max="9478" width="8.5703125" style="7" customWidth="1"/>
    <col min="9479" max="9479" width="9.85546875" style="7" customWidth="1"/>
    <col min="9480" max="9482" width="8.5703125" style="7" customWidth="1"/>
    <col min="9483" max="9483" width="9.5703125" style="7" customWidth="1"/>
    <col min="9484" max="9490" width="7.5703125" style="7" customWidth="1"/>
    <col min="9491" max="9491" width="10.5703125" style="7" customWidth="1"/>
    <col min="9492" max="9728" width="11.42578125" style="7"/>
    <col min="9729" max="9729" width="31.5703125" style="7" customWidth="1"/>
    <col min="9730" max="9734" width="8.5703125" style="7" customWidth="1"/>
    <col min="9735" max="9735" width="9.85546875" style="7" customWidth="1"/>
    <col min="9736" max="9738" width="8.5703125" style="7" customWidth="1"/>
    <col min="9739" max="9739" width="9.5703125" style="7" customWidth="1"/>
    <col min="9740" max="9746" width="7.5703125" style="7" customWidth="1"/>
    <col min="9747" max="9747" width="10.5703125" style="7" customWidth="1"/>
    <col min="9748" max="9984" width="11.42578125" style="7"/>
    <col min="9985" max="9985" width="31.5703125" style="7" customWidth="1"/>
    <col min="9986" max="9990" width="8.5703125" style="7" customWidth="1"/>
    <col min="9991" max="9991" width="9.85546875" style="7" customWidth="1"/>
    <col min="9992" max="9994" width="8.5703125" style="7" customWidth="1"/>
    <col min="9995" max="9995" width="9.5703125" style="7" customWidth="1"/>
    <col min="9996" max="10002" width="7.5703125" style="7" customWidth="1"/>
    <col min="10003" max="10003" width="10.5703125" style="7" customWidth="1"/>
    <col min="10004" max="10240" width="11.42578125" style="7"/>
    <col min="10241" max="10241" width="31.5703125" style="7" customWidth="1"/>
    <col min="10242" max="10246" width="8.5703125" style="7" customWidth="1"/>
    <col min="10247" max="10247" width="9.85546875" style="7" customWidth="1"/>
    <col min="10248" max="10250" width="8.5703125" style="7" customWidth="1"/>
    <col min="10251" max="10251" width="9.5703125" style="7" customWidth="1"/>
    <col min="10252" max="10258" width="7.5703125" style="7" customWidth="1"/>
    <col min="10259" max="10259" width="10.5703125" style="7" customWidth="1"/>
    <col min="10260" max="10496" width="11.42578125" style="7"/>
    <col min="10497" max="10497" width="31.5703125" style="7" customWidth="1"/>
    <col min="10498" max="10502" width="8.5703125" style="7" customWidth="1"/>
    <col min="10503" max="10503" width="9.85546875" style="7" customWidth="1"/>
    <col min="10504" max="10506" width="8.5703125" style="7" customWidth="1"/>
    <col min="10507" max="10507" width="9.5703125" style="7" customWidth="1"/>
    <col min="10508" max="10514" width="7.5703125" style="7" customWidth="1"/>
    <col min="10515" max="10515" width="10.5703125" style="7" customWidth="1"/>
    <col min="10516" max="10752" width="11.42578125" style="7"/>
    <col min="10753" max="10753" width="31.5703125" style="7" customWidth="1"/>
    <col min="10754" max="10758" width="8.5703125" style="7" customWidth="1"/>
    <col min="10759" max="10759" width="9.85546875" style="7" customWidth="1"/>
    <col min="10760" max="10762" width="8.5703125" style="7" customWidth="1"/>
    <col min="10763" max="10763" width="9.5703125" style="7" customWidth="1"/>
    <col min="10764" max="10770" width="7.5703125" style="7" customWidth="1"/>
    <col min="10771" max="10771" width="10.5703125" style="7" customWidth="1"/>
    <col min="10772" max="11008" width="11.42578125" style="7"/>
    <col min="11009" max="11009" width="31.5703125" style="7" customWidth="1"/>
    <col min="11010" max="11014" width="8.5703125" style="7" customWidth="1"/>
    <col min="11015" max="11015" width="9.85546875" style="7" customWidth="1"/>
    <col min="11016" max="11018" width="8.5703125" style="7" customWidth="1"/>
    <col min="11019" max="11019" width="9.5703125" style="7" customWidth="1"/>
    <col min="11020" max="11026" width="7.5703125" style="7" customWidth="1"/>
    <col min="11027" max="11027" width="10.5703125" style="7" customWidth="1"/>
    <col min="11028" max="11264" width="11.42578125" style="7"/>
    <col min="11265" max="11265" width="31.5703125" style="7" customWidth="1"/>
    <col min="11266" max="11270" width="8.5703125" style="7" customWidth="1"/>
    <col min="11271" max="11271" width="9.85546875" style="7" customWidth="1"/>
    <col min="11272" max="11274" width="8.5703125" style="7" customWidth="1"/>
    <col min="11275" max="11275" width="9.5703125" style="7" customWidth="1"/>
    <col min="11276" max="11282" width="7.5703125" style="7" customWidth="1"/>
    <col min="11283" max="11283" width="10.5703125" style="7" customWidth="1"/>
    <col min="11284" max="11520" width="11.42578125" style="7"/>
    <col min="11521" max="11521" width="31.5703125" style="7" customWidth="1"/>
    <col min="11522" max="11526" width="8.5703125" style="7" customWidth="1"/>
    <col min="11527" max="11527" width="9.85546875" style="7" customWidth="1"/>
    <col min="11528" max="11530" width="8.5703125" style="7" customWidth="1"/>
    <col min="11531" max="11531" width="9.5703125" style="7" customWidth="1"/>
    <col min="11532" max="11538" width="7.5703125" style="7" customWidth="1"/>
    <col min="11539" max="11539" width="10.5703125" style="7" customWidth="1"/>
    <col min="11540" max="11776" width="11.42578125" style="7"/>
    <col min="11777" max="11777" width="31.5703125" style="7" customWidth="1"/>
    <col min="11778" max="11782" width="8.5703125" style="7" customWidth="1"/>
    <col min="11783" max="11783" width="9.85546875" style="7" customWidth="1"/>
    <col min="11784" max="11786" width="8.5703125" style="7" customWidth="1"/>
    <col min="11787" max="11787" width="9.5703125" style="7" customWidth="1"/>
    <col min="11788" max="11794" width="7.5703125" style="7" customWidth="1"/>
    <col min="11795" max="11795" width="10.5703125" style="7" customWidth="1"/>
    <col min="11796" max="12032" width="11.42578125" style="7"/>
    <col min="12033" max="12033" width="31.5703125" style="7" customWidth="1"/>
    <col min="12034" max="12038" width="8.5703125" style="7" customWidth="1"/>
    <col min="12039" max="12039" width="9.85546875" style="7" customWidth="1"/>
    <col min="12040" max="12042" width="8.5703125" style="7" customWidth="1"/>
    <col min="12043" max="12043" width="9.5703125" style="7" customWidth="1"/>
    <col min="12044" max="12050" width="7.5703125" style="7" customWidth="1"/>
    <col min="12051" max="12051" width="10.5703125" style="7" customWidth="1"/>
    <col min="12052" max="12288" width="11.42578125" style="7"/>
    <col min="12289" max="12289" width="31.5703125" style="7" customWidth="1"/>
    <col min="12290" max="12294" width="8.5703125" style="7" customWidth="1"/>
    <col min="12295" max="12295" width="9.85546875" style="7" customWidth="1"/>
    <col min="12296" max="12298" width="8.5703125" style="7" customWidth="1"/>
    <col min="12299" max="12299" width="9.5703125" style="7" customWidth="1"/>
    <col min="12300" max="12306" width="7.5703125" style="7" customWidth="1"/>
    <col min="12307" max="12307" width="10.5703125" style="7" customWidth="1"/>
    <col min="12308" max="12544" width="11.42578125" style="7"/>
    <col min="12545" max="12545" width="31.5703125" style="7" customWidth="1"/>
    <col min="12546" max="12550" width="8.5703125" style="7" customWidth="1"/>
    <col min="12551" max="12551" width="9.85546875" style="7" customWidth="1"/>
    <col min="12552" max="12554" width="8.5703125" style="7" customWidth="1"/>
    <col min="12555" max="12555" width="9.5703125" style="7" customWidth="1"/>
    <col min="12556" max="12562" width="7.5703125" style="7" customWidth="1"/>
    <col min="12563" max="12563" width="10.5703125" style="7" customWidth="1"/>
    <col min="12564" max="12800" width="11.42578125" style="7"/>
    <col min="12801" max="12801" width="31.5703125" style="7" customWidth="1"/>
    <col min="12802" max="12806" width="8.5703125" style="7" customWidth="1"/>
    <col min="12807" max="12807" width="9.85546875" style="7" customWidth="1"/>
    <col min="12808" max="12810" width="8.5703125" style="7" customWidth="1"/>
    <col min="12811" max="12811" width="9.5703125" style="7" customWidth="1"/>
    <col min="12812" max="12818" width="7.5703125" style="7" customWidth="1"/>
    <col min="12819" max="12819" width="10.5703125" style="7" customWidth="1"/>
    <col min="12820" max="13056" width="11.42578125" style="7"/>
    <col min="13057" max="13057" width="31.5703125" style="7" customWidth="1"/>
    <col min="13058" max="13062" width="8.5703125" style="7" customWidth="1"/>
    <col min="13063" max="13063" width="9.85546875" style="7" customWidth="1"/>
    <col min="13064" max="13066" width="8.5703125" style="7" customWidth="1"/>
    <col min="13067" max="13067" width="9.5703125" style="7" customWidth="1"/>
    <col min="13068" max="13074" width="7.5703125" style="7" customWidth="1"/>
    <col min="13075" max="13075" width="10.5703125" style="7" customWidth="1"/>
    <col min="13076" max="13312" width="11.42578125" style="7"/>
    <col min="13313" max="13313" width="31.5703125" style="7" customWidth="1"/>
    <col min="13314" max="13318" width="8.5703125" style="7" customWidth="1"/>
    <col min="13319" max="13319" width="9.85546875" style="7" customWidth="1"/>
    <col min="13320" max="13322" width="8.5703125" style="7" customWidth="1"/>
    <col min="13323" max="13323" width="9.5703125" style="7" customWidth="1"/>
    <col min="13324" max="13330" width="7.5703125" style="7" customWidth="1"/>
    <col min="13331" max="13331" width="10.5703125" style="7" customWidth="1"/>
    <col min="13332" max="13568" width="11.42578125" style="7"/>
    <col min="13569" max="13569" width="31.5703125" style="7" customWidth="1"/>
    <col min="13570" max="13574" width="8.5703125" style="7" customWidth="1"/>
    <col min="13575" max="13575" width="9.85546875" style="7" customWidth="1"/>
    <col min="13576" max="13578" width="8.5703125" style="7" customWidth="1"/>
    <col min="13579" max="13579" width="9.5703125" style="7" customWidth="1"/>
    <col min="13580" max="13586" width="7.5703125" style="7" customWidth="1"/>
    <col min="13587" max="13587" width="10.5703125" style="7" customWidth="1"/>
    <col min="13588" max="13824" width="11.42578125" style="7"/>
    <col min="13825" max="13825" width="31.5703125" style="7" customWidth="1"/>
    <col min="13826" max="13830" width="8.5703125" style="7" customWidth="1"/>
    <col min="13831" max="13831" width="9.85546875" style="7" customWidth="1"/>
    <col min="13832" max="13834" width="8.5703125" style="7" customWidth="1"/>
    <col min="13835" max="13835" width="9.5703125" style="7" customWidth="1"/>
    <col min="13836" max="13842" width="7.5703125" style="7" customWidth="1"/>
    <col min="13843" max="13843" width="10.5703125" style="7" customWidth="1"/>
    <col min="13844" max="14080" width="11.42578125" style="7"/>
    <col min="14081" max="14081" width="31.5703125" style="7" customWidth="1"/>
    <col min="14082" max="14086" width="8.5703125" style="7" customWidth="1"/>
    <col min="14087" max="14087" width="9.85546875" style="7" customWidth="1"/>
    <col min="14088" max="14090" width="8.5703125" style="7" customWidth="1"/>
    <col min="14091" max="14091" width="9.5703125" style="7" customWidth="1"/>
    <col min="14092" max="14098" width="7.5703125" style="7" customWidth="1"/>
    <col min="14099" max="14099" width="10.5703125" style="7" customWidth="1"/>
    <col min="14100" max="14336" width="11.42578125" style="7"/>
    <col min="14337" max="14337" width="31.5703125" style="7" customWidth="1"/>
    <col min="14338" max="14342" width="8.5703125" style="7" customWidth="1"/>
    <col min="14343" max="14343" width="9.85546875" style="7" customWidth="1"/>
    <col min="14344" max="14346" width="8.5703125" style="7" customWidth="1"/>
    <col min="14347" max="14347" width="9.5703125" style="7" customWidth="1"/>
    <col min="14348" max="14354" width="7.5703125" style="7" customWidth="1"/>
    <col min="14355" max="14355" width="10.5703125" style="7" customWidth="1"/>
    <col min="14356" max="14592" width="11.42578125" style="7"/>
    <col min="14593" max="14593" width="31.5703125" style="7" customWidth="1"/>
    <col min="14594" max="14598" width="8.5703125" style="7" customWidth="1"/>
    <col min="14599" max="14599" width="9.85546875" style="7" customWidth="1"/>
    <col min="14600" max="14602" width="8.5703125" style="7" customWidth="1"/>
    <col min="14603" max="14603" width="9.5703125" style="7" customWidth="1"/>
    <col min="14604" max="14610" width="7.5703125" style="7" customWidth="1"/>
    <col min="14611" max="14611" width="10.5703125" style="7" customWidth="1"/>
    <col min="14612" max="14848" width="11.42578125" style="7"/>
    <col min="14849" max="14849" width="31.5703125" style="7" customWidth="1"/>
    <col min="14850" max="14854" width="8.5703125" style="7" customWidth="1"/>
    <col min="14855" max="14855" width="9.85546875" style="7" customWidth="1"/>
    <col min="14856" max="14858" width="8.5703125" style="7" customWidth="1"/>
    <col min="14859" max="14859" width="9.5703125" style="7" customWidth="1"/>
    <col min="14860" max="14866" width="7.5703125" style="7" customWidth="1"/>
    <col min="14867" max="14867" width="10.5703125" style="7" customWidth="1"/>
    <col min="14868" max="15104" width="11.42578125" style="7"/>
    <col min="15105" max="15105" width="31.5703125" style="7" customWidth="1"/>
    <col min="15106" max="15110" width="8.5703125" style="7" customWidth="1"/>
    <col min="15111" max="15111" width="9.85546875" style="7" customWidth="1"/>
    <col min="15112" max="15114" width="8.5703125" style="7" customWidth="1"/>
    <col min="15115" max="15115" width="9.5703125" style="7" customWidth="1"/>
    <col min="15116" max="15122" width="7.5703125" style="7" customWidth="1"/>
    <col min="15123" max="15123" width="10.5703125" style="7" customWidth="1"/>
    <col min="15124" max="15360" width="11.42578125" style="7"/>
    <col min="15361" max="15361" width="31.5703125" style="7" customWidth="1"/>
    <col min="15362" max="15366" width="8.5703125" style="7" customWidth="1"/>
    <col min="15367" max="15367" width="9.85546875" style="7" customWidth="1"/>
    <col min="15368" max="15370" width="8.5703125" style="7" customWidth="1"/>
    <col min="15371" max="15371" width="9.5703125" style="7" customWidth="1"/>
    <col min="15372" max="15378" width="7.5703125" style="7" customWidth="1"/>
    <col min="15379" max="15379" width="10.5703125" style="7" customWidth="1"/>
    <col min="15380" max="15616" width="11.42578125" style="7"/>
    <col min="15617" max="15617" width="31.5703125" style="7" customWidth="1"/>
    <col min="15618" max="15622" width="8.5703125" style="7" customWidth="1"/>
    <col min="15623" max="15623" width="9.85546875" style="7" customWidth="1"/>
    <col min="15624" max="15626" width="8.5703125" style="7" customWidth="1"/>
    <col min="15627" max="15627" width="9.5703125" style="7" customWidth="1"/>
    <col min="15628" max="15634" width="7.5703125" style="7" customWidth="1"/>
    <col min="15635" max="15635" width="10.5703125" style="7" customWidth="1"/>
    <col min="15636" max="15872" width="11.42578125" style="7"/>
    <col min="15873" max="15873" width="31.5703125" style="7" customWidth="1"/>
    <col min="15874" max="15878" width="8.5703125" style="7" customWidth="1"/>
    <col min="15879" max="15879" width="9.85546875" style="7" customWidth="1"/>
    <col min="15880" max="15882" width="8.5703125" style="7" customWidth="1"/>
    <col min="15883" max="15883" width="9.5703125" style="7" customWidth="1"/>
    <col min="15884" max="15890" width="7.5703125" style="7" customWidth="1"/>
    <col min="15891" max="15891" width="10.5703125" style="7" customWidth="1"/>
    <col min="15892" max="16128" width="11.42578125" style="7"/>
    <col min="16129" max="16129" width="31.5703125" style="7" customWidth="1"/>
    <col min="16130" max="16134" width="8.5703125" style="7" customWidth="1"/>
    <col min="16135" max="16135" width="9.85546875" style="7" customWidth="1"/>
    <col min="16136" max="16138" width="8.5703125" style="7" customWidth="1"/>
    <col min="16139" max="16139" width="9.5703125" style="7" customWidth="1"/>
    <col min="16140" max="16146" width="7.5703125" style="7" customWidth="1"/>
    <col min="16147" max="16147" width="10.5703125" style="7" customWidth="1"/>
    <col min="16148" max="16384" width="11.42578125" style="7"/>
  </cols>
  <sheetData>
    <row r="1" spans="1:20" ht="18" customHeight="1">
      <c r="A1" s="1416" t="s">
        <v>1217</v>
      </c>
      <c r="B1" s="275"/>
      <c r="C1" s="275"/>
      <c r="D1" s="275"/>
      <c r="E1" s="275"/>
      <c r="F1" s="275"/>
      <c r="G1" s="275"/>
      <c r="H1" s="275"/>
      <c r="I1" s="275"/>
      <c r="J1" s="275"/>
      <c r="K1" s="275"/>
      <c r="L1" s="275"/>
      <c r="M1" s="275"/>
      <c r="N1" s="275"/>
      <c r="O1" s="275"/>
      <c r="P1" s="275"/>
      <c r="Q1" s="275"/>
      <c r="R1" s="275"/>
      <c r="S1" s="275"/>
    </row>
    <row r="2" spans="1:20" s="303" customFormat="1" ht="24" customHeight="1">
      <c r="A2" s="168" t="s">
        <v>1087</v>
      </c>
      <c r="B2" s="1176"/>
      <c r="C2" s="1176"/>
      <c r="D2" s="1176"/>
      <c r="E2" s="1176"/>
      <c r="F2" s="1176"/>
      <c r="G2" s="1176"/>
      <c r="H2" s="1176"/>
      <c r="I2" s="1176"/>
      <c r="J2" s="1176"/>
      <c r="K2" s="1176"/>
      <c r="L2" s="1176"/>
      <c r="M2" s="1176"/>
      <c r="N2" s="1176"/>
      <c r="O2" s="1176"/>
      <c r="P2" s="1176"/>
      <c r="Q2" s="1176"/>
      <c r="R2" s="1176"/>
      <c r="S2" s="1176"/>
    </row>
    <row r="3" spans="1:20" s="303" customFormat="1" ht="24" customHeight="1">
      <c r="A3" s="168" t="s">
        <v>1088</v>
      </c>
      <c r="B3" s="1176"/>
      <c r="C3" s="1176"/>
      <c r="D3" s="1176"/>
      <c r="E3" s="1176"/>
      <c r="F3" s="1176"/>
      <c r="G3" s="1176"/>
      <c r="H3" s="1176"/>
      <c r="I3" s="1176"/>
      <c r="J3" s="1176"/>
      <c r="K3" s="1176"/>
      <c r="L3" s="1176"/>
      <c r="M3" s="1176"/>
      <c r="N3" s="1176"/>
      <c r="O3" s="1176"/>
      <c r="P3" s="1176"/>
      <c r="Q3" s="1176"/>
      <c r="R3" s="1176"/>
      <c r="S3" s="1176"/>
    </row>
    <row r="4" spans="1:20" ht="20.100000000000001" customHeight="1">
      <c r="A4" s="170">
        <v>45382</v>
      </c>
      <c r="B4" s="1177"/>
      <c r="C4" s="1177"/>
      <c r="D4" s="1177"/>
      <c r="E4" s="1177"/>
      <c r="F4" s="1177"/>
      <c r="G4" s="1177"/>
      <c r="H4" s="1177"/>
      <c r="I4" s="1177"/>
      <c r="J4" s="1177"/>
      <c r="K4" s="1177"/>
      <c r="L4" s="1177"/>
      <c r="M4" s="1177"/>
      <c r="N4" s="1177"/>
      <c r="O4" s="1177"/>
      <c r="P4" s="1177"/>
      <c r="Q4" s="1177"/>
      <c r="R4" s="1177"/>
      <c r="S4" s="1177"/>
    </row>
    <row r="5" spans="1:20" ht="18" customHeight="1">
      <c r="A5" s="171" t="s">
        <v>123</v>
      </c>
      <c r="B5" s="1178"/>
      <c r="C5" s="1178"/>
      <c r="D5" s="1178"/>
      <c r="E5" s="1178"/>
      <c r="F5" s="1178"/>
      <c r="G5" s="1178"/>
      <c r="H5" s="1178"/>
      <c r="I5" s="1178"/>
      <c r="J5" s="1178"/>
      <c r="K5" s="1178"/>
      <c r="L5" s="1178"/>
      <c r="M5" s="1178"/>
      <c r="N5" s="1178"/>
      <c r="O5" s="1178"/>
      <c r="P5" s="1178"/>
      <c r="Q5" s="1178"/>
      <c r="R5" s="1178"/>
      <c r="S5" s="1178"/>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042" t="s">
        <v>1000</v>
      </c>
      <c r="B7" s="1179" t="s">
        <v>29</v>
      </c>
      <c r="C7" s="1179" t="s">
        <v>30</v>
      </c>
      <c r="D7" s="1179" t="s">
        <v>31</v>
      </c>
      <c r="E7" s="1179" t="s">
        <v>32</v>
      </c>
      <c r="F7" s="1179" t="s">
        <v>33</v>
      </c>
      <c r="G7" s="1179" t="s">
        <v>114</v>
      </c>
      <c r="H7" s="1179" t="s">
        <v>35</v>
      </c>
      <c r="I7" s="1179" t="s">
        <v>785</v>
      </c>
      <c r="J7" s="1179" t="s">
        <v>37</v>
      </c>
      <c r="K7" s="1179" t="s">
        <v>38</v>
      </c>
      <c r="L7" s="1179" t="s">
        <v>96</v>
      </c>
      <c r="M7" s="1179" t="s">
        <v>40</v>
      </c>
      <c r="N7" s="1179" t="s">
        <v>151</v>
      </c>
      <c r="O7" s="1179" t="s">
        <v>42</v>
      </c>
      <c r="P7" s="1179" t="s">
        <v>43</v>
      </c>
      <c r="Q7" s="1179" t="s">
        <v>44</v>
      </c>
      <c r="R7" s="1179" t="s">
        <v>767</v>
      </c>
      <c r="S7" s="1179" t="s">
        <v>191</v>
      </c>
      <c r="T7" s="13"/>
    </row>
    <row r="8" spans="1:20" ht="24.95" customHeight="1">
      <c r="A8" s="699"/>
      <c r="B8" s="1180"/>
      <c r="C8" s="1180"/>
      <c r="D8" s="1180"/>
      <c r="E8" s="1180"/>
      <c r="F8" s="1180"/>
      <c r="G8" s="1180"/>
      <c r="H8" s="1180"/>
      <c r="I8" s="1180"/>
      <c r="J8" s="1180"/>
      <c r="K8" s="1180"/>
      <c r="L8" s="1180"/>
      <c r="M8" s="1180"/>
      <c r="N8" s="1180"/>
      <c r="O8" s="1180"/>
      <c r="P8" s="1180"/>
      <c r="Q8" s="1180"/>
      <c r="R8" s="1180"/>
      <c r="S8" s="1180"/>
      <c r="T8" s="13"/>
    </row>
    <row r="9" spans="1:20" ht="19.5" customHeight="1">
      <c r="A9" s="699"/>
      <c r="B9" s="1180"/>
      <c r="C9" s="1180"/>
      <c r="D9" s="1180"/>
      <c r="E9" s="1180"/>
      <c r="F9" s="1180"/>
      <c r="G9" s="1180"/>
      <c r="H9" s="1180"/>
      <c r="I9" s="1180"/>
      <c r="J9" s="1180"/>
      <c r="K9" s="1180"/>
      <c r="L9" s="1180"/>
      <c r="M9" s="1180"/>
      <c r="N9" s="1180"/>
      <c r="O9" s="1180"/>
      <c r="P9" s="1180"/>
      <c r="Q9" s="1180"/>
      <c r="R9" s="1180"/>
      <c r="S9" s="1180"/>
      <c r="T9" s="13"/>
    </row>
    <row r="10" spans="1:20" ht="27" customHeight="1">
      <c r="A10" s="699"/>
      <c r="B10" s="1180"/>
      <c r="C10" s="1180"/>
      <c r="D10" s="1180"/>
      <c r="E10" s="1180"/>
      <c r="F10" s="1180"/>
      <c r="G10" s="1180"/>
      <c r="H10" s="1180"/>
      <c r="I10" s="1180"/>
      <c r="J10" s="1180"/>
      <c r="K10" s="1180"/>
      <c r="L10" s="1180" t="s">
        <v>1089</v>
      </c>
      <c r="M10" s="1180" t="s">
        <v>1089</v>
      </c>
      <c r="N10" s="1180"/>
      <c r="O10" s="1180"/>
      <c r="P10" s="1180" t="s">
        <v>1090</v>
      </c>
      <c r="Q10" s="1180"/>
      <c r="R10" s="1180"/>
      <c r="S10" s="1180"/>
      <c r="T10" s="13"/>
    </row>
    <row r="11" spans="1:20" ht="3.95" customHeight="1">
      <c r="A11" s="1181"/>
      <c r="B11" s="1182"/>
      <c r="C11" s="1182"/>
      <c r="D11" s="1182"/>
      <c r="E11" s="1182"/>
      <c r="F11" s="1182"/>
      <c r="G11" s="1182"/>
      <c r="H11" s="1182"/>
      <c r="I11" s="1182"/>
      <c r="J11" s="1182"/>
      <c r="K11" s="1182"/>
      <c r="L11" s="1182"/>
      <c r="M11" s="1182"/>
      <c r="N11" s="1182"/>
      <c r="O11" s="1182"/>
      <c r="P11" s="1182"/>
      <c r="Q11" s="1182"/>
      <c r="R11" s="1182"/>
      <c r="S11" s="1182"/>
      <c r="T11" s="13"/>
    </row>
    <row r="12" spans="1:20" s="35" customFormat="1" ht="3" customHeight="1">
      <c r="A12" s="1183"/>
      <c r="B12" s="1184"/>
      <c r="C12" s="1184"/>
      <c r="D12" s="1184"/>
      <c r="E12" s="1184"/>
      <c r="F12" s="1184"/>
      <c r="G12" s="1184"/>
      <c r="H12" s="1184"/>
      <c r="I12" s="1184"/>
      <c r="J12" s="1184"/>
      <c r="K12" s="1184"/>
      <c r="L12" s="1184"/>
      <c r="M12" s="1184"/>
      <c r="N12" s="1184"/>
      <c r="O12" s="1184"/>
      <c r="P12" s="1184"/>
      <c r="Q12" s="1184"/>
      <c r="R12" s="1184"/>
      <c r="S12" s="1184"/>
      <c r="T12" s="18"/>
    </row>
    <row r="13" spans="1:20" s="18" customFormat="1" ht="20.100000000000001" customHeight="1">
      <c r="A13" s="24" t="s">
        <v>1004</v>
      </c>
      <c r="B13" s="1185">
        <v>2526545.2510000002</v>
      </c>
      <c r="C13" s="1185">
        <v>31917.271000000001</v>
      </c>
      <c r="D13" s="1185">
        <v>2436695.4279999998</v>
      </c>
      <c r="E13" s="1185">
        <v>270244.859</v>
      </c>
      <c r="F13" s="1185">
        <v>791708.745</v>
      </c>
      <c r="G13" s="1185">
        <v>1513108.821</v>
      </c>
      <c r="H13" s="1185">
        <v>23.056999999999999</v>
      </c>
      <c r="I13" s="1185">
        <v>1554251.7180000001</v>
      </c>
      <c r="J13" s="1185">
        <v>390497.35499999998</v>
      </c>
      <c r="K13" s="1185">
        <v>130154.54</v>
      </c>
      <c r="L13" s="1185">
        <v>0</v>
      </c>
      <c r="M13" s="1185">
        <v>1100705.5260000001</v>
      </c>
      <c r="N13" s="1185">
        <v>0</v>
      </c>
      <c r="O13" s="1185">
        <v>18730.502</v>
      </c>
      <c r="P13" s="1185">
        <v>158044.416</v>
      </c>
      <c r="Q13" s="1185">
        <v>0</v>
      </c>
      <c r="R13" s="1185">
        <v>64693.2</v>
      </c>
      <c r="S13" s="1186">
        <v>10987320.688999999</v>
      </c>
    </row>
    <row r="14" spans="1:20" s="18" customFormat="1" ht="20.100000000000001" customHeight="1">
      <c r="A14" s="24" t="s">
        <v>1005</v>
      </c>
      <c r="B14" s="1185">
        <v>200641.87700000001</v>
      </c>
      <c r="C14" s="1185">
        <v>1545.634</v>
      </c>
      <c r="D14" s="1185">
        <v>466872.61900000001</v>
      </c>
      <c r="E14" s="1185">
        <v>27111.678</v>
      </c>
      <c r="F14" s="1185">
        <v>16559.885999999999</v>
      </c>
      <c r="G14" s="1185">
        <v>31713.691999999999</v>
      </c>
      <c r="H14" s="1185">
        <v>0</v>
      </c>
      <c r="I14" s="1185">
        <v>427171.51</v>
      </c>
      <c r="J14" s="1185">
        <v>35151.563000000002</v>
      </c>
      <c r="K14" s="1185">
        <v>14869.218000000001</v>
      </c>
      <c r="L14" s="1185">
        <v>0</v>
      </c>
      <c r="M14" s="1185">
        <v>87075.452999999994</v>
      </c>
      <c r="N14" s="1185">
        <v>0</v>
      </c>
      <c r="O14" s="1185">
        <v>0</v>
      </c>
      <c r="P14" s="1185">
        <v>0</v>
      </c>
      <c r="Q14" s="1185">
        <v>0</v>
      </c>
      <c r="R14" s="1185">
        <v>0</v>
      </c>
      <c r="S14" s="1186">
        <v>1308713.1300000001</v>
      </c>
    </row>
    <row r="15" spans="1:20" s="18" customFormat="1" ht="20.100000000000001" customHeight="1">
      <c r="A15" s="24" t="s">
        <v>487</v>
      </c>
      <c r="B15" s="1185">
        <v>1464219.112</v>
      </c>
      <c r="C15" s="1185">
        <v>410.29700000000003</v>
      </c>
      <c r="D15" s="1185">
        <v>3673298.8149999999</v>
      </c>
      <c r="E15" s="1185">
        <v>73386.562000000005</v>
      </c>
      <c r="F15" s="1185">
        <v>455159.86900000001</v>
      </c>
      <c r="G15" s="1185">
        <v>1626633.8430000001</v>
      </c>
      <c r="H15" s="1185">
        <v>384793.62800000003</v>
      </c>
      <c r="I15" s="1185">
        <v>1289593.713</v>
      </c>
      <c r="J15" s="1185">
        <v>5054.4679999999998</v>
      </c>
      <c r="K15" s="1185">
        <v>440.02499999999998</v>
      </c>
      <c r="L15" s="1185">
        <v>12.162000000000001</v>
      </c>
      <c r="M15" s="1185">
        <v>746559.44</v>
      </c>
      <c r="N15" s="1185">
        <v>0</v>
      </c>
      <c r="O15" s="1185">
        <v>0</v>
      </c>
      <c r="P15" s="1185">
        <v>147462.32699999999</v>
      </c>
      <c r="Q15" s="1185">
        <v>40898</v>
      </c>
      <c r="R15" s="1185">
        <v>65657.835000000006</v>
      </c>
      <c r="S15" s="1186">
        <v>9973580.0960000008</v>
      </c>
    </row>
    <row r="16" spans="1:20" s="18" customFormat="1" ht="20.100000000000001" customHeight="1">
      <c r="A16" s="24" t="s">
        <v>488</v>
      </c>
      <c r="B16" s="1185">
        <v>10479282.538000001</v>
      </c>
      <c r="C16" s="1185">
        <v>72656.063999999998</v>
      </c>
      <c r="D16" s="1185">
        <v>17701594.294</v>
      </c>
      <c r="E16" s="1185">
        <v>561420.424</v>
      </c>
      <c r="F16" s="1185">
        <v>2235727.3160000001</v>
      </c>
      <c r="G16" s="1185">
        <v>7711454.2999999998</v>
      </c>
      <c r="H16" s="1185">
        <v>651327.41</v>
      </c>
      <c r="I16" s="1185">
        <v>4835260.3279999997</v>
      </c>
      <c r="J16" s="1185">
        <v>1009668.529</v>
      </c>
      <c r="K16" s="1185">
        <v>188071.04699999999</v>
      </c>
      <c r="L16" s="1185">
        <v>155.62700000000001</v>
      </c>
      <c r="M16" s="1185">
        <v>913473.68200000003</v>
      </c>
      <c r="N16" s="1185">
        <v>0</v>
      </c>
      <c r="O16" s="1185">
        <v>1167.9469999999999</v>
      </c>
      <c r="P16" s="1185">
        <v>231121.19399999999</v>
      </c>
      <c r="Q16" s="1185">
        <v>44616</v>
      </c>
      <c r="R16" s="1185">
        <v>154508.476</v>
      </c>
      <c r="S16" s="1186">
        <v>46791505.175999984</v>
      </c>
    </row>
    <row r="17" spans="1:20" s="18" customFormat="1" ht="20.100000000000001" customHeight="1">
      <c r="A17" s="24" t="s">
        <v>1006</v>
      </c>
      <c r="B17" s="1185">
        <v>2283312.5180000002</v>
      </c>
      <c r="C17" s="1185">
        <v>371.94499999999999</v>
      </c>
      <c r="D17" s="1185">
        <v>4197834.7649999997</v>
      </c>
      <c r="E17" s="1185">
        <v>24003.64</v>
      </c>
      <c r="F17" s="1185">
        <v>336717.44300000003</v>
      </c>
      <c r="G17" s="1185">
        <v>1517786.078</v>
      </c>
      <c r="H17" s="1185">
        <v>186271.992</v>
      </c>
      <c r="I17" s="1185">
        <v>981159.84</v>
      </c>
      <c r="J17" s="1185">
        <v>11706.009</v>
      </c>
      <c r="K17" s="1185">
        <v>6692.4</v>
      </c>
      <c r="L17" s="1185">
        <v>0</v>
      </c>
      <c r="M17" s="1185">
        <v>57477.252</v>
      </c>
      <c r="N17" s="1185">
        <v>0</v>
      </c>
      <c r="O17" s="1185">
        <v>17718.208999999999</v>
      </c>
      <c r="P17" s="1185">
        <v>84407.417000000001</v>
      </c>
      <c r="Q17" s="1185">
        <v>39590</v>
      </c>
      <c r="R17" s="1185">
        <v>0</v>
      </c>
      <c r="S17" s="1186">
        <v>9745049.5079999994</v>
      </c>
    </row>
    <row r="18" spans="1:20" s="18" customFormat="1" ht="20.100000000000001" customHeight="1">
      <c r="A18" s="24" t="s">
        <v>1007</v>
      </c>
      <c r="B18" s="1185">
        <v>911396.321</v>
      </c>
      <c r="C18" s="1185">
        <v>6174.7709999999997</v>
      </c>
      <c r="D18" s="1185">
        <v>2218363.59</v>
      </c>
      <c r="E18" s="1185">
        <v>140932.51300000001</v>
      </c>
      <c r="F18" s="1185">
        <v>327058.97200000001</v>
      </c>
      <c r="G18" s="1185">
        <v>262182.45699999999</v>
      </c>
      <c r="H18" s="1185">
        <v>20174.982</v>
      </c>
      <c r="I18" s="1185">
        <v>433633.56099999999</v>
      </c>
      <c r="J18" s="1185">
        <v>506882.84700000001</v>
      </c>
      <c r="K18" s="1185">
        <v>69142.028999999995</v>
      </c>
      <c r="L18" s="1185">
        <v>240.233</v>
      </c>
      <c r="M18" s="1185">
        <v>238605.19699999999</v>
      </c>
      <c r="N18" s="1185">
        <v>0</v>
      </c>
      <c r="O18" s="1185">
        <v>0</v>
      </c>
      <c r="P18" s="1185">
        <v>0</v>
      </c>
      <c r="Q18" s="1185">
        <v>0</v>
      </c>
      <c r="R18" s="1185">
        <v>10219.719999999999</v>
      </c>
      <c r="S18" s="1186">
        <v>5145007.192999999</v>
      </c>
    </row>
    <row r="19" spans="1:20" s="18" customFormat="1" ht="20.100000000000001" customHeight="1">
      <c r="A19" s="24" t="s">
        <v>490</v>
      </c>
      <c r="B19" s="1185">
        <v>12474702.671</v>
      </c>
      <c r="C19" s="1185">
        <v>49698.932999999997</v>
      </c>
      <c r="D19" s="1185">
        <v>17172256.234999999</v>
      </c>
      <c r="E19" s="1185">
        <v>918767.86600000004</v>
      </c>
      <c r="F19" s="1185">
        <v>1847764.8149999999</v>
      </c>
      <c r="G19" s="1185">
        <v>6783387.96</v>
      </c>
      <c r="H19" s="1185">
        <v>514695.91600000003</v>
      </c>
      <c r="I19" s="1185">
        <v>3678308.0649999999</v>
      </c>
      <c r="J19" s="1185">
        <v>6418232.9869999997</v>
      </c>
      <c r="K19" s="1185">
        <v>321964.73200000002</v>
      </c>
      <c r="L19" s="1185">
        <v>2503.7220000000002</v>
      </c>
      <c r="M19" s="1185">
        <v>1088021.0390000001</v>
      </c>
      <c r="N19" s="1185">
        <v>0</v>
      </c>
      <c r="O19" s="1185">
        <v>211.34200000000001</v>
      </c>
      <c r="P19" s="1185">
        <v>106206.705</v>
      </c>
      <c r="Q19" s="1185">
        <v>42308</v>
      </c>
      <c r="R19" s="1185">
        <v>171882</v>
      </c>
      <c r="S19" s="1186">
        <v>51590912.987999998</v>
      </c>
    </row>
    <row r="20" spans="1:20" s="18" customFormat="1" ht="20.100000000000001" customHeight="1">
      <c r="A20" s="24" t="s">
        <v>1008</v>
      </c>
      <c r="B20" s="1185">
        <v>1429918.2990000001</v>
      </c>
      <c r="C20" s="1185">
        <v>0</v>
      </c>
      <c r="D20" s="1185">
        <v>1707093.145</v>
      </c>
      <c r="E20" s="1185">
        <v>11894.074000000001</v>
      </c>
      <c r="F20" s="1185">
        <v>102620.253</v>
      </c>
      <c r="G20" s="1185">
        <v>513681.538</v>
      </c>
      <c r="H20" s="1185">
        <v>831.553</v>
      </c>
      <c r="I20" s="1185">
        <v>299845.53999999998</v>
      </c>
      <c r="J20" s="1185">
        <v>835949.99600000004</v>
      </c>
      <c r="K20" s="1185">
        <v>1709.27</v>
      </c>
      <c r="L20" s="1185">
        <v>0</v>
      </c>
      <c r="M20" s="1185">
        <v>71389.448999999993</v>
      </c>
      <c r="N20" s="1185">
        <v>0</v>
      </c>
      <c r="O20" s="1185">
        <v>6092.7659999999996</v>
      </c>
      <c r="P20" s="1185">
        <v>0</v>
      </c>
      <c r="Q20" s="1185">
        <v>0</v>
      </c>
      <c r="R20" s="1185">
        <v>0</v>
      </c>
      <c r="S20" s="1186">
        <v>4981025.8829999994</v>
      </c>
    </row>
    <row r="21" spans="1:20" s="18" customFormat="1" ht="20.100000000000001" customHeight="1">
      <c r="A21" s="24" t="s">
        <v>1009</v>
      </c>
      <c r="B21" s="1185">
        <v>7231300.0860000001</v>
      </c>
      <c r="C21" s="1185">
        <v>22046.347000000002</v>
      </c>
      <c r="D21" s="1185">
        <v>4899796.4670000002</v>
      </c>
      <c r="E21" s="1185">
        <v>124827.893</v>
      </c>
      <c r="F21" s="1185">
        <v>522947.22</v>
      </c>
      <c r="G21" s="1185">
        <v>2313431.9500000002</v>
      </c>
      <c r="H21" s="1185">
        <v>25763.662</v>
      </c>
      <c r="I21" s="1185">
        <v>1011519.1850000001</v>
      </c>
      <c r="J21" s="1185">
        <v>1388507.7150000001</v>
      </c>
      <c r="K21" s="1185">
        <v>99303.785999999993</v>
      </c>
      <c r="L21" s="1185">
        <v>165.999</v>
      </c>
      <c r="M21" s="1185">
        <v>509288.35700000002</v>
      </c>
      <c r="N21" s="1185">
        <v>0</v>
      </c>
      <c r="O21" s="1185">
        <v>3232.8939999999998</v>
      </c>
      <c r="P21" s="1185">
        <v>4821.5309999999999</v>
      </c>
      <c r="Q21" s="1185">
        <v>0</v>
      </c>
      <c r="R21" s="1185">
        <v>37094.620999999999</v>
      </c>
      <c r="S21" s="1186">
        <v>18194047.713000003</v>
      </c>
    </row>
    <row r="22" spans="1:20" s="18" customFormat="1" ht="20.100000000000001" customHeight="1">
      <c r="A22" s="24" t="s">
        <v>1010</v>
      </c>
      <c r="B22" s="1185">
        <v>2628003.1430000002</v>
      </c>
      <c r="C22" s="1185">
        <v>43932.065000000002</v>
      </c>
      <c r="D22" s="1185">
        <v>3546383.9589999998</v>
      </c>
      <c r="E22" s="1185">
        <v>196036.927</v>
      </c>
      <c r="F22" s="1185">
        <v>381441.82500000001</v>
      </c>
      <c r="G22" s="1185">
        <v>1303301.1969999999</v>
      </c>
      <c r="H22" s="1185">
        <v>307079.56900000002</v>
      </c>
      <c r="I22" s="1185">
        <v>327562.52</v>
      </c>
      <c r="J22" s="1185">
        <v>11006.311</v>
      </c>
      <c r="K22" s="1185">
        <v>498756.23599999998</v>
      </c>
      <c r="L22" s="1185">
        <v>0</v>
      </c>
      <c r="M22" s="1185">
        <v>141419.429</v>
      </c>
      <c r="N22" s="1185">
        <v>0</v>
      </c>
      <c r="O22" s="1185">
        <v>22250.683000000001</v>
      </c>
      <c r="P22" s="1185">
        <v>154206.62899999999</v>
      </c>
      <c r="Q22" s="1185">
        <v>37180</v>
      </c>
      <c r="R22" s="1185">
        <v>227920.9</v>
      </c>
      <c r="S22" s="1186">
        <v>9826481.3929999992</v>
      </c>
    </row>
    <row r="23" spans="1:20" s="18" customFormat="1" ht="20.100000000000001" customHeight="1">
      <c r="A23" s="24" t="s">
        <v>1091</v>
      </c>
      <c r="B23" s="1185">
        <v>3547726.469</v>
      </c>
      <c r="C23" s="1185">
        <v>17783.544999999998</v>
      </c>
      <c r="D23" s="1185">
        <v>7877553.5499999998</v>
      </c>
      <c r="E23" s="1185">
        <v>322448.05300000001</v>
      </c>
      <c r="F23" s="1185">
        <v>1161404.49</v>
      </c>
      <c r="G23" s="1185">
        <v>2979270.9449999998</v>
      </c>
      <c r="H23" s="1185">
        <v>16527.637999999999</v>
      </c>
      <c r="I23" s="1185">
        <v>4890789.1919999998</v>
      </c>
      <c r="J23" s="1185">
        <v>1088468.1510000001</v>
      </c>
      <c r="K23" s="1185">
        <v>97507.150999999998</v>
      </c>
      <c r="L23" s="1185">
        <v>274.34899999999999</v>
      </c>
      <c r="M23" s="1185">
        <v>1050098.567</v>
      </c>
      <c r="N23" s="1185">
        <v>0</v>
      </c>
      <c r="O23" s="1185">
        <v>17168.696</v>
      </c>
      <c r="P23" s="1185">
        <v>11078.9</v>
      </c>
      <c r="Q23" s="1185">
        <v>0</v>
      </c>
      <c r="R23" s="1185">
        <v>78472.373999999996</v>
      </c>
      <c r="S23" s="1186">
        <v>23156572.07</v>
      </c>
    </row>
    <row r="24" spans="1:20" s="18" customFormat="1" ht="20.100000000000001" customHeight="1">
      <c r="A24" s="24" t="s">
        <v>1092</v>
      </c>
      <c r="B24" s="1185">
        <v>2716.2060000000001</v>
      </c>
      <c r="C24" s="1185">
        <v>238.56100000000001</v>
      </c>
      <c r="D24" s="1185">
        <v>45156.781000000003</v>
      </c>
      <c r="E24" s="1185">
        <v>8894.1</v>
      </c>
      <c r="F24" s="1185">
        <v>437.65899999999999</v>
      </c>
      <c r="G24" s="1185">
        <v>3157.5210000000002</v>
      </c>
      <c r="H24" s="1185">
        <v>0</v>
      </c>
      <c r="I24" s="1185">
        <v>2248.2069999999999</v>
      </c>
      <c r="J24" s="1185">
        <v>4549.5039999999999</v>
      </c>
      <c r="K24" s="1185">
        <v>0</v>
      </c>
      <c r="L24" s="1185">
        <v>0</v>
      </c>
      <c r="M24" s="1185">
        <v>0</v>
      </c>
      <c r="N24" s="1185">
        <v>0</v>
      </c>
      <c r="O24" s="1185">
        <v>8546.4480000000003</v>
      </c>
      <c r="P24" s="1185">
        <v>0</v>
      </c>
      <c r="Q24" s="1185">
        <v>0</v>
      </c>
      <c r="R24" s="1185">
        <v>0</v>
      </c>
      <c r="S24" s="1186">
        <v>75944.987000000008</v>
      </c>
    </row>
    <row r="25" spans="1:20" s="18" customFormat="1" ht="20.100000000000001" customHeight="1">
      <c r="A25" s="24" t="s">
        <v>1013</v>
      </c>
      <c r="B25" s="1185">
        <v>565134.03899999999</v>
      </c>
      <c r="C25" s="1185">
        <v>15679.763000000001</v>
      </c>
      <c r="D25" s="1185">
        <v>1466843.2439999999</v>
      </c>
      <c r="E25" s="1185">
        <v>11293.61</v>
      </c>
      <c r="F25" s="1185">
        <v>316726.95400000003</v>
      </c>
      <c r="G25" s="1185">
        <v>1260175.4380000001</v>
      </c>
      <c r="H25" s="1185">
        <v>0</v>
      </c>
      <c r="I25" s="1185">
        <v>138325.924</v>
      </c>
      <c r="J25" s="1185">
        <v>55232</v>
      </c>
      <c r="K25" s="1185">
        <v>0</v>
      </c>
      <c r="L25" s="1185">
        <v>0</v>
      </c>
      <c r="M25" s="1185">
        <v>189344.253</v>
      </c>
      <c r="N25" s="1185">
        <v>0</v>
      </c>
      <c r="O25" s="1185">
        <v>4.6710000000000003</v>
      </c>
      <c r="P25" s="1185">
        <v>0</v>
      </c>
      <c r="Q25" s="1185">
        <v>0</v>
      </c>
      <c r="R25" s="1185">
        <v>60000</v>
      </c>
      <c r="S25" s="1186">
        <v>4078759.8960000006</v>
      </c>
    </row>
    <row r="26" spans="1:20" s="18" customFormat="1" ht="20.100000000000001" customHeight="1">
      <c r="A26" s="24" t="s">
        <v>1014</v>
      </c>
      <c r="B26" s="1185">
        <v>723095.55</v>
      </c>
      <c r="C26" s="1185">
        <v>934.69</v>
      </c>
      <c r="D26" s="1185">
        <v>642452.73199999996</v>
      </c>
      <c r="E26" s="1185">
        <v>35819.277999999998</v>
      </c>
      <c r="F26" s="1185">
        <v>88650.600999999995</v>
      </c>
      <c r="G26" s="1185">
        <v>365271.78399999999</v>
      </c>
      <c r="H26" s="1185">
        <v>30000</v>
      </c>
      <c r="I26" s="1185">
        <v>95614.854000000007</v>
      </c>
      <c r="J26" s="1185">
        <v>135723.45600000001</v>
      </c>
      <c r="K26" s="1185">
        <v>909.69299999999998</v>
      </c>
      <c r="L26" s="1185">
        <v>0</v>
      </c>
      <c r="M26" s="1185">
        <v>11088.084000000001</v>
      </c>
      <c r="N26" s="1185">
        <v>0</v>
      </c>
      <c r="O26" s="1185">
        <v>27.88</v>
      </c>
      <c r="P26" s="1185">
        <v>0</v>
      </c>
      <c r="Q26" s="1185">
        <v>0</v>
      </c>
      <c r="R26" s="1185">
        <v>0</v>
      </c>
      <c r="S26" s="1186">
        <v>2129588.602</v>
      </c>
    </row>
    <row r="27" spans="1:20" s="18" customFormat="1" ht="20.100000000000001" customHeight="1">
      <c r="A27" s="24" t="s">
        <v>1015</v>
      </c>
      <c r="B27" s="1185">
        <v>550320.13800000004</v>
      </c>
      <c r="C27" s="1185">
        <v>9730.8130000000001</v>
      </c>
      <c r="D27" s="1185">
        <v>6989940.4970000004</v>
      </c>
      <c r="E27" s="1185">
        <v>31078.031999999999</v>
      </c>
      <c r="F27" s="1185">
        <v>84713.588000000003</v>
      </c>
      <c r="G27" s="1185">
        <v>413814.89799999999</v>
      </c>
      <c r="H27" s="1185">
        <v>0</v>
      </c>
      <c r="I27" s="1185">
        <v>157693.25399999999</v>
      </c>
      <c r="J27" s="1185">
        <v>216133.59899999999</v>
      </c>
      <c r="K27" s="1185">
        <v>52589.934999999998</v>
      </c>
      <c r="L27" s="1185">
        <v>36.671999999999997</v>
      </c>
      <c r="M27" s="1185">
        <v>56597.572999999997</v>
      </c>
      <c r="N27" s="1185">
        <v>0</v>
      </c>
      <c r="O27" s="1185">
        <v>1015.523</v>
      </c>
      <c r="P27" s="1185">
        <v>0</v>
      </c>
      <c r="Q27" s="1185">
        <v>0</v>
      </c>
      <c r="R27" s="1185">
        <v>0</v>
      </c>
      <c r="S27" s="1186">
        <v>8563664.5220000017</v>
      </c>
    </row>
    <row r="28" spans="1:20" s="18" customFormat="1" ht="20.100000000000001" customHeight="1">
      <c r="A28" s="24" t="s">
        <v>1093</v>
      </c>
      <c r="B28" s="1185">
        <v>817259.51199999999</v>
      </c>
      <c r="C28" s="1185">
        <v>0</v>
      </c>
      <c r="D28" s="1185">
        <v>6354.7049999999999</v>
      </c>
      <c r="E28" s="1185">
        <v>187546.08600000001</v>
      </c>
      <c r="F28" s="1185">
        <v>127282.85799999999</v>
      </c>
      <c r="G28" s="1185">
        <v>1011243.402</v>
      </c>
      <c r="H28" s="1185">
        <v>65.396000000000001</v>
      </c>
      <c r="I28" s="1185">
        <v>32058.941999999999</v>
      </c>
      <c r="J28" s="1185">
        <v>215.30199999999999</v>
      </c>
      <c r="K28" s="1185">
        <v>0</v>
      </c>
      <c r="L28" s="1185">
        <v>50.329000000000001</v>
      </c>
      <c r="M28" s="1185">
        <v>0</v>
      </c>
      <c r="N28" s="1185">
        <v>0</v>
      </c>
      <c r="O28" s="1185">
        <v>3687.683</v>
      </c>
      <c r="P28" s="1185">
        <v>0</v>
      </c>
      <c r="Q28" s="1185">
        <v>0</v>
      </c>
      <c r="R28" s="1185">
        <v>0</v>
      </c>
      <c r="S28" s="1186">
        <v>2185764.2150000003</v>
      </c>
    </row>
    <row r="29" spans="1:20" s="18" customFormat="1" ht="9.9499999999999993" customHeight="1">
      <c r="A29" s="71"/>
      <c r="B29" s="1185">
        <v>0</v>
      </c>
      <c r="C29" s="1185">
        <v>0</v>
      </c>
      <c r="D29" s="1185">
        <v>0</v>
      </c>
      <c r="E29" s="1185">
        <v>0</v>
      </c>
      <c r="F29" s="1185">
        <v>0</v>
      </c>
      <c r="G29" s="1185">
        <v>0</v>
      </c>
      <c r="H29" s="1185">
        <v>0</v>
      </c>
      <c r="I29" s="1185">
        <v>0</v>
      </c>
      <c r="J29" s="1185">
        <v>0</v>
      </c>
      <c r="K29" s="1185">
        <v>0</v>
      </c>
      <c r="L29" s="1185">
        <v>0</v>
      </c>
      <c r="M29" s="1185">
        <v>0</v>
      </c>
      <c r="N29" s="1185">
        <v>0</v>
      </c>
      <c r="O29" s="1185">
        <v>0</v>
      </c>
      <c r="P29" s="1185">
        <v>0</v>
      </c>
      <c r="Q29" s="1185">
        <v>0</v>
      </c>
      <c r="R29" s="1185">
        <v>0</v>
      </c>
      <c r="S29" s="1186">
        <v>0</v>
      </c>
    </row>
    <row r="30" spans="1:20" s="19" customFormat="1" ht="23.25" customHeight="1" thickBot="1">
      <c r="A30" s="1187" t="s">
        <v>1094</v>
      </c>
      <c r="B30" s="1188">
        <v>47835573.729999989</v>
      </c>
      <c r="C30" s="1188">
        <v>273120.69900000002</v>
      </c>
      <c r="D30" s="1188">
        <v>75048490.82599999</v>
      </c>
      <c r="E30" s="1188">
        <v>2945705.5950000002</v>
      </c>
      <c r="F30" s="1188">
        <v>8796922.493999999</v>
      </c>
      <c r="G30" s="1188">
        <v>29609615.824000001</v>
      </c>
      <c r="H30" s="1188">
        <v>2137554.8030000003</v>
      </c>
      <c r="I30" s="1188">
        <v>20155036.352999996</v>
      </c>
      <c r="J30" s="1188">
        <v>12112979.791999999</v>
      </c>
      <c r="K30" s="1188">
        <v>1482110.0619999999</v>
      </c>
      <c r="L30" s="1188">
        <v>3439.0930000000003</v>
      </c>
      <c r="M30" s="1188">
        <v>6261143.3009999981</v>
      </c>
      <c r="N30" s="1188">
        <v>0</v>
      </c>
      <c r="O30" s="1188">
        <v>99855.244000000006</v>
      </c>
      <c r="P30" s="1188">
        <v>897349.11899999995</v>
      </c>
      <c r="Q30" s="1188">
        <v>204592</v>
      </c>
      <c r="R30" s="1188">
        <v>870449.12599999993</v>
      </c>
      <c r="S30" s="1188">
        <v>208733938.06099993</v>
      </c>
    </row>
    <row r="31" spans="1:20" ht="9.9499999999999993" customHeight="1">
      <c r="A31" s="24"/>
      <c r="B31" s="24"/>
      <c r="C31" s="24"/>
      <c r="D31" s="24"/>
      <c r="E31" s="24"/>
      <c r="F31" s="24"/>
      <c r="G31" s="24"/>
      <c r="H31" s="24"/>
      <c r="I31" s="24"/>
      <c r="J31" s="24"/>
      <c r="K31" s="24"/>
      <c r="L31" s="24"/>
      <c r="M31" s="24"/>
      <c r="N31" s="24"/>
      <c r="O31" s="24"/>
      <c r="P31" s="24"/>
      <c r="Q31" s="24"/>
      <c r="R31" s="24"/>
      <c r="S31" s="24"/>
      <c r="T31" s="13"/>
    </row>
    <row r="32" spans="1:20">
      <c r="A32" s="204" t="s">
        <v>1095</v>
      </c>
      <c r="B32" s="24"/>
      <c r="C32" s="24"/>
      <c r="D32" s="24"/>
      <c r="E32" s="24"/>
      <c r="F32" s="24"/>
      <c r="G32" s="24"/>
      <c r="H32" s="24"/>
      <c r="I32" s="24"/>
      <c r="J32" s="24"/>
      <c r="K32" s="24"/>
      <c r="L32" s="24"/>
      <c r="M32" s="24"/>
      <c r="N32" s="24"/>
      <c r="O32" s="24"/>
      <c r="P32" s="24"/>
      <c r="Q32" s="24"/>
      <c r="R32" s="24"/>
      <c r="S32" s="24"/>
      <c r="T32" s="13"/>
    </row>
    <row r="33" spans="1:20" ht="13.5">
      <c r="A33" s="33"/>
      <c r="B33" s="18"/>
      <c r="C33" s="18"/>
      <c r="D33" s="18"/>
      <c r="E33" s="18"/>
      <c r="F33" s="18"/>
      <c r="G33" s="18"/>
      <c r="H33" s="18"/>
      <c r="I33" s="18"/>
      <c r="J33" s="175"/>
      <c r="K33" s="175"/>
      <c r="L33" s="175"/>
      <c r="M33" s="175"/>
      <c r="N33" s="175"/>
      <c r="O33" s="175"/>
      <c r="P33" s="175"/>
      <c r="Q33" s="175"/>
      <c r="R33" s="175"/>
      <c r="S33" s="175"/>
      <c r="T33" s="13"/>
    </row>
    <row r="34" spans="1:20" ht="13.5">
      <c r="A34" s="558"/>
      <c r="B34" s="843"/>
      <c r="C34" s="843"/>
      <c r="D34" s="844"/>
      <c r="E34" s="843"/>
      <c r="F34" s="843"/>
      <c r="G34" s="843"/>
      <c r="H34" s="844"/>
      <c r="I34" s="843"/>
      <c r="J34" s="175"/>
      <c r="K34" s="175"/>
      <c r="L34" s="175"/>
      <c r="M34" s="175"/>
      <c r="N34" s="175"/>
      <c r="O34" s="175"/>
      <c r="P34" s="175"/>
      <c r="Q34" s="175"/>
      <c r="R34" s="175"/>
      <c r="S34" s="175"/>
      <c r="T34" s="13"/>
    </row>
    <row r="35" spans="1:20">
      <c r="A35" s="175"/>
      <c r="B35" s="175"/>
      <c r="C35" s="175"/>
      <c r="D35" s="175"/>
      <c r="E35" s="175"/>
      <c r="F35" s="175"/>
      <c r="G35" s="175"/>
      <c r="H35" s="175"/>
      <c r="I35" s="175"/>
      <c r="J35" s="175"/>
      <c r="K35" s="175"/>
      <c r="L35" s="175"/>
      <c r="M35" s="175"/>
      <c r="N35" s="175"/>
      <c r="O35" s="175"/>
      <c r="P35" s="175"/>
      <c r="Q35" s="175"/>
      <c r="R35" s="175"/>
      <c r="S35" s="175"/>
      <c r="T35" s="13"/>
    </row>
    <row r="36" spans="1:20">
      <c r="A36" s="175"/>
      <c r="B36" s="175"/>
      <c r="C36" s="175"/>
      <c r="D36" s="175"/>
      <c r="E36" s="175"/>
      <c r="F36" s="175"/>
      <c r="G36" s="175"/>
      <c r="H36" s="175"/>
      <c r="I36" s="175"/>
      <c r="J36" s="175"/>
      <c r="K36" s="175"/>
      <c r="L36" s="175"/>
      <c r="M36" s="175"/>
      <c r="N36" s="175"/>
      <c r="O36" s="175"/>
      <c r="P36" s="175"/>
      <c r="Q36" s="175"/>
      <c r="R36" s="175"/>
      <c r="S36" s="175"/>
      <c r="T36" s="13"/>
    </row>
    <row r="37" spans="1:20">
      <c r="A37" s="175"/>
      <c r="B37" s="175"/>
      <c r="C37" s="175"/>
      <c r="D37" s="175"/>
      <c r="E37" s="175"/>
      <c r="F37" s="175"/>
      <c r="G37" s="175"/>
      <c r="H37" s="175"/>
      <c r="I37" s="175"/>
      <c r="J37" s="175"/>
      <c r="K37" s="175"/>
      <c r="L37" s="175"/>
      <c r="M37" s="175"/>
      <c r="N37" s="175"/>
      <c r="O37" s="175"/>
      <c r="P37" s="175"/>
      <c r="Q37" s="175"/>
      <c r="R37" s="175"/>
      <c r="S37" s="175"/>
      <c r="T37" s="13"/>
    </row>
    <row r="38" spans="1:20">
      <c r="A38" s="175"/>
      <c r="B38" s="175"/>
      <c r="C38" s="175"/>
      <c r="D38" s="175"/>
      <c r="E38" s="175"/>
      <c r="F38" s="175"/>
      <c r="G38" s="175"/>
      <c r="H38" s="175"/>
      <c r="I38" s="175"/>
      <c r="J38" s="175"/>
      <c r="K38" s="175"/>
      <c r="L38" s="175"/>
      <c r="M38" s="175"/>
      <c r="N38" s="175"/>
      <c r="O38" s="175"/>
      <c r="P38" s="175"/>
      <c r="Q38" s="175"/>
      <c r="R38" s="175"/>
      <c r="S38" s="175"/>
      <c r="T38" s="13"/>
    </row>
    <row r="39" spans="1:20">
      <c r="A39" s="175"/>
      <c r="B39" s="175"/>
      <c r="C39" s="175"/>
      <c r="D39" s="175"/>
      <c r="E39" s="175"/>
      <c r="F39" s="175"/>
      <c r="G39" s="175"/>
      <c r="H39" s="175"/>
      <c r="I39" s="175"/>
      <c r="J39" s="175"/>
      <c r="K39" s="175"/>
      <c r="L39" s="175"/>
      <c r="M39" s="175"/>
      <c r="N39" s="175"/>
      <c r="O39" s="175"/>
      <c r="P39" s="175"/>
      <c r="Q39" s="175"/>
      <c r="R39" s="175"/>
      <c r="S39" s="175"/>
      <c r="T39" s="13"/>
    </row>
    <row r="40" spans="1:20">
      <c r="A40" s="175"/>
      <c r="B40" s="175"/>
      <c r="C40" s="175"/>
      <c r="D40" s="175"/>
      <c r="E40" s="175"/>
      <c r="F40" s="175"/>
      <c r="G40" s="175"/>
      <c r="H40" s="175"/>
      <c r="I40" s="175"/>
      <c r="J40" s="175"/>
      <c r="K40" s="175"/>
      <c r="L40" s="175"/>
      <c r="M40" s="175"/>
      <c r="N40" s="175"/>
      <c r="O40" s="175"/>
      <c r="P40" s="175"/>
      <c r="Q40" s="175"/>
      <c r="R40" s="175"/>
      <c r="S40" s="175"/>
      <c r="T40" s="13"/>
    </row>
    <row r="41" spans="1:20">
      <c r="A41" s="175"/>
      <c r="B41" s="175"/>
      <c r="C41" s="175"/>
      <c r="D41" s="175"/>
      <c r="E41" s="175"/>
      <c r="F41" s="175"/>
      <c r="G41" s="175"/>
      <c r="H41" s="175"/>
      <c r="I41" s="175"/>
      <c r="J41" s="175"/>
      <c r="K41" s="175"/>
      <c r="L41" s="175"/>
      <c r="M41" s="175"/>
      <c r="N41" s="175"/>
      <c r="O41" s="175"/>
      <c r="P41" s="175"/>
      <c r="Q41" s="175"/>
      <c r="R41" s="175"/>
      <c r="S41" s="175"/>
      <c r="T41" s="13"/>
    </row>
    <row r="42" spans="1:20">
      <c r="A42" s="175"/>
      <c r="B42" s="175"/>
      <c r="C42" s="175"/>
      <c r="D42" s="175"/>
      <c r="E42" s="175"/>
      <c r="F42" s="175"/>
      <c r="G42" s="175"/>
      <c r="H42" s="175"/>
      <c r="I42" s="175"/>
      <c r="J42" s="175"/>
      <c r="K42" s="175"/>
      <c r="L42" s="175"/>
      <c r="M42" s="175"/>
      <c r="N42" s="175"/>
      <c r="O42" s="175"/>
      <c r="P42" s="175"/>
      <c r="Q42" s="175"/>
      <c r="R42" s="175"/>
      <c r="S42" s="175"/>
      <c r="T42" s="13"/>
    </row>
    <row r="43" spans="1:20">
      <c r="A43" s="175"/>
      <c r="B43" s="175"/>
      <c r="C43" s="175"/>
      <c r="D43" s="175"/>
      <c r="E43" s="175"/>
      <c r="F43" s="175"/>
      <c r="G43" s="175"/>
      <c r="H43" s="175"/>
      <c r="I43" s="175"/>
      <c r="J43" s="175"/>
      <c r="K43" s="175"/>
      <c r="L43" s="175"/>
      <c r="M43" s="175"/>
      <c r="N43" s="175"/>
      <c r="O43" s="175"/>
      <c r="P43" s="175"/>
      <c r="Q43" s="175"/>
      <c r="R43" s="175"/>
      <c r="S43" s="175"/>
      <c r="T43" s="13"/>
    </row>
    <row r="44" spans="1:20">
      <c r="A44" s="176"/>
      <c r="B44" s="176"/>
      <c r="C44" s="176"/>
      <c r="D44" s="176"/>
      <c r="E44" s="176"/>
      <c r="F44" s="176"/>
      <c r="G44" s="176"/>
      <c r="H44" s="176"/>
      <c r="I44" s="176"/>
      <c r="J44" s="176"/>
      <c r="K44" s="176"/>
      <c r="L44" s="176"/>
      <c r="M44" s="176"/>
      <c r="N44" s="176"/>
      <c r="O44" s="176"/>
      <c r="P44" s="176"/>
      <c r="Q44" s="176"/>
      <c r="R44" s="176"/>
      <c r="S44" s="176"/>
    </row>
    <row r="45" spans="1:20">
      <c r="A45" s="176"/>
      <c r="B45" s="176"/>
      <c r="C45" s="176"/>
      <c r="D45" s="176"/>
      <c r="E45" s="176"/>
      <c r="F45" s="176"/>
      <c r="G45" s="176"/>
      <c r="H45" s="176"/>
      <c r="I45" s="176"/>
      <c r="J45" s="176"/>
      <c r="K45" s="176"/>
      <c r="L45" s="176"/>
      <c r="M45" s="176"/>
      <c r="N45" s="176"/>
      <c r="O45" s="176"/>
      <c r="P45" s="176"/>
      <c r="Q45" s="176"/>
      <c r="R45" s="176"/>
      <c r="S45" s="176"/>
    </row>
    <row r="46" spans="1:20">
      <c r="A46" s="176"/>
      <c r="B46" s="176"/>
      <c r="C46" s="176"/>
      <c r="D46" s="176"/>
      <c r="E46" s="176"/>
      <c r="F46" s="176"/>
      <c r="G46" s="176"/>
      <c r="H46" s="176"/>
      <c r="I46" s="176"/>
      <c r="J46" s="176"/>
      <c r="K46" s="176"/>
      <c r="L46" s="176"/>
      <c r="M46" s="176"/>
      <c r="N46" s="176"/>
      <c r="O46" s="176"/>
      <c r="P46" s="176"/>
      <c r="Q46" s="176"/>
      <c r="R46" s="176"/>
      <c r="S46" s="176"/>
    </row>
    <row r="47" spans="1:20">
      <c r="A47" s="176"/>
      <c r="B47" s="176"/>
      <c r="C47" s="176"/>
      <c r="D47" s="176"/>
      <c r="E47" s="176"/>
      <c r="F47" s="176"/>
      <c r="G47" s="176"/>
      <c r="H47" s="176"/>
      <c r="I47" s="176"/>
      <c r="J47" s="176"/>
      <c r="K47" s="176"/>
      <c r="L47" s="176"/>
      <c r="M47" s="176"/>
      <c r="N47" s="176"/>
      <c r="O47" s="176"/>
      <c r="P47" s="176"/>
      <c r="Q47" s="176"/>
      <c r="R47" s="176"/>
      <c r="S47" s="176"/>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0B61B5F5-2D30-474A-B48A-AFEE5270A5CF}"/>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7439-D4D7-432D-AE81-00B4B07EEE8F}">
  <sheetPr codeName="Hoja49"/>
  <dimension ref="A1:K202"/>
  <sheetViews>
    <sheetView workbookViewId="0"/>
  </sheetViews>
  <sheetFormatPr baseColWidth="10" defaultRowHeight="15"/>
  <cols>
    <col min="1" max="1" width="29.5703125" style="1261" customWidth="1"/>
    <col min="2" max="2" width="8.42578125" style="1261" customWidth="1"/>
    <col min="3" max="10" width="12.5703125" style="1261" customWidth="1"/>
    <col min="11" max="256" width="11.42578125" style="1261"/>
    <col min="257" max="257" width="29.5703125" style="1261" customWidth="1"/>
    <col min="258" max="258" width="8.42578125" style="1261" customWidth="1"/>
    <col min="259" max="266" width="12.5703125" style="1261" customWidth="1"/>
    <col min="267" max="512" width="11.42578125" style="1261"/>
    <col min="513" max="513" width="29.5703125" style="1261" customWidth="1"/>
    <col min="514" max="514" width="8.42578125" style="1261" customWidth="1"/>
    <col min="515" max="522" width="12.5703125" style="1261" customWidth="1"/>
    <col min="523" max="768" width="11.42578125" style="1261"/>
    <col min="769" max="769" width="29.5703125" style="1261" customWidth="1"/>
    <col min="770" max="770" width="8.42578125" style="1261" customWidth="1"/>
    <col min="771" max="778" width="12.5703125" style="1261" customWidth="1"/>
    <col min="779" max="1024" width="11.42578125" style="1261"/>
    <col min="1025" max="1025" width="29.5703125" style="1261" customWidth="1"/>
    <col min="1026" max="1026" width="8.42578125" style="1261" customWidth="1"/>
    <col min="1027" max="1034" width="12.5703125" style="1261" customWidth="1"/>
    <col min="1035" max="1280" width="11.42578125" style="1261"/>
    <col min="1281" max="1281" width="29.5703125" style="1261" customWidth="1"/>
    <col min="1282" max="1282" width="8.42578125" style="1261" customWidth="1"/>
    <col min="1283" max="1290" width="12.5703125" style="1261" customWidth="1"/>
    <col min="1291" max="1536" width="11.42578125" style="1261"/>
    <col min="1537" max="1537" width="29.5703125" style="1261" customWidth="1"/>
    <col min="1538" max="1538" width="8.42578125" style="1261" customWidth="1"/>
    <col min="1539" max="1546" width="12.5703125" style="1261" customWidth="1"/>
    <col min="1547" max="1792" width="11.42578125" style="1261"/>
    <col min="1793" max="1793" width="29.5703125" style="1261" customWidth="1"/>
    <col min="1794" max="1794" width="8.42578125" style="1261" customWidth="1"/>
    <col min="1795" max="1802" width="12.5703125" style="1261" customWidth="1"/>
    <col min="1803" max="2048" width="11.42578125" style="1261"/>
    <col min="2049" max="2049" width="29.5703125" style="1261" customWidth="1"/>
    <col min="2050" max="2050" width="8.42578125" style="1261" customWidth="1"/>
    <col min="2051" max="2058" width="12.5703125" style="1261" customWidth="1"/>
    <col min="2059" max="2304" width="11.42578125" style="1261"/>
    <col min="2305" max="2305" width="29.5703125" style="1261" customWidth="1"/>
    <col min="2306" max="2306" width="8.42578125" style="1261" customWidth="1"/>
    <col min="2307" max="2314" width="12.5703125" style="1261" customWidth="1"/>
    <col min="2315" max="2560" width="11.42578125" style="1261"/>
    <col min="2561" max="2561" width="29.5703125" style="1261" customWidth="1"/>
    <col min="2562" max="2562" width="8.42578125" style="1261" customWidth="1"/>
    <col min="2563" max="2570" width="12.5703125" style="1261" customWidth="1"/>
    <col min="2571" max="2816" width="11.42578125" style="1261"/>
    <col min="2817" max="2817" width="29.5703125" style="1261" customWidth="1"/>
    <col min="2818" max="2818" width="8.42578125" style="1261" customWidth="1"/>
    <col min="2819" max="2826" width="12.5703125" style="1261" customWidth="1"/>
    <col min="2827" max="3072" width="11.42578125" style="1261"/>
    <col min="3073" max="3073" width="29.5703125" style="1261" customWidth="1"/>
    <col min="3074" max="3074" width="8.42578125" style="1261" customWidth="1"/>
    <col min="3075" max="3082" width="12.5703125" style="1261" customWidth="1"/>
    <col min="3083" max="3328" width="11.42578125" style="1261"/>
    <col min="3329" max="3329" width="29.5703125" style="1261" customWidth="1"/>
    <col min="3330" max="3330" width="8.42578125" style="1261" customWidth="1"/>
    <col min="3331" max="3338" width="12.5703125" style="1261" customWidth="1"/>
    <col min="3339" max="3584" width="11.42578125" style="1261"/>
    <col min="3585" max="3585" width="29.5703125" style="1261" customWidth="1"/>
    <col min="3586" max="3586" width="8.42578125" style="1261" customWidth="1"/>
    <col min="3587" max="3594" width="12.5703125" style="1261" customWidth="1"/>
    <col min="3595" max="3840" width="11.42578125" style="1261"/>
    <col min="3841" max="3841" width="29.5703125" style="1261" customWidth="1"/>
    <col min="3842" max="3842" width="8.42578125" style="1261" customWidth="1"/>
    <col min="3843" max="3850" width="12.5703125" style="1261" customWidth="1"/>
    <col min="3851" max="4096" width="11.42578125" style="1261"/>
    <col min="4097" max="4097" width="29.5703125" style="1261" customWidth="1"/>
    <col min="4098" max="4098" width="8.42578125" style="1261" customWidth="1"/>
    <col min="4099" max="4106" width="12.5703125" style="1261" customWidth="1"/>
    <col min="4107" max="4352" width="11.42578125" style="1261"/>
    <col min="4353" max="4353" width="29.5703125" style="1261" customWidth="1"/>
    <col min="4354" max="4354" width="8.42578125" style="1261" customWidth="1"/>
    <col min="4355" max="4362" width="12.5703125" style="1261" customWidth="1"/>
    <col min="4363" max="4608" width="11.42578125" style="1261"/>
    <col min="4609" max="4609" width="29.5703125" style="1261" customWidth="1"/>
    <col min="4610" max="4610" width="8.42578125" style="1261" customWidth="1"/>
    <col min="4611" max="4618" width="12.5703125" style="1261" customWidth="1"/>
    <col min="4619" max="4864" width="11.42578125" style="1261"/>
    <col min="4865" max="4865" width="29.5703125" style="1261" customWidth="1"/>
    <col min="4866" max="4866" width="8.42578125" style="1261" customWidth="1"/>
    <col min="4867" max="4874" width="12.5703125" style="1261" customWidth="1"/>
    <col min="4875" max="5120" width="11.42578125" style="1261"/>
    <col min="5121" max="5121" width="29.5703125" style="1261" customWidth="1"/>
    <col min="5122" max="5122" width="8.42578125" style="1261" customWidth="1"/>
    <col min="5123" max="5130" width="12.5703125" style="1261" customWidth="1"/>
    <col min="5131" max="5376" width="11.42578125" style="1261"/>
    <col min="5377" max="5377" width="29.5703125" style="1261" customWidth="1"/>
    <col min="5378" max="5378" width="8.42578125" style="1261" customWidth="1"/>
    <col min="5379" max="5386" width="12.5703125" style="1261" customWidth="1"/>
    <col min="5387" max="5632" width="11.42578125" style="1261"/>
    <col min="5633" max="5633" width="29.5703125" style="1261" customWidth="1"/>
    <col min="5634" max="5634" width="8.42578125" style="1261" customWidth="1"/>
    <col min="5635" max="5642" width="12.5703125" style="1261" customWidth="1"/>
    <col min="5643" max="5888" width="11.42578125" style="1261"/>
    <col min="5889" max="5889" width="29.5703125" style="1261" customWidth="1"/>
    <col min="5890" max="5890" width="8.42578125" style="1261" customWidth="1"/>
    <col min="5891" max="5898" width="12.5703125" style="1261" customWidth="1"/>
    <col min="5899" max="6144" width="11.42578125" style="1261"/>
    <col min="6145" max="6145" width="29.5703125" style="1261" customWidth="1"/>
    <col min="6146" max="6146" width="8.42578125" style="1261" customWidth="1"/>
    <col min="6147" max="6154" width="12.5703125" style="1261" customWidth="1"/>
    <col min="6155" max="6400" width="11.42578125" style="1261"/>
    <col min="6401" max="6401" width="29.5703125" style="1261" customWidth="1"/>
    <col min="6402" max="6402" width="8.42578125" style="1261" customWidth="1"/>
    <col min="6403" max="6410" width="12.5703125" style="1261" customWidth="1"/>
    <col min="6411" max="6656" width="11.42578125" style="1261"/>
    <col min="6657" max="6657" width="29.5703125" style="1261" customWidth="1"/>
    <col min="6658" max="6658" width="8.42578125" style="1261" customWidth="1"/>
    <col min="6659" max="6666" width="12.5703125" style="1261" customWidth="1"/>
    <col min="6667" max="6912" width="11.42578125" style="1261"/>
    <col min="6913" max="6913" width="29.5703125" style="1261" customWidth="1"/>
    <col min="6914" max="6914" width="8.42578125" style="1261" customWidth="1"/>
    <col min="6915" max="6922" width="12.5703125" style="1261" customWidth="1"/>
    <col min="6923" max="7168" width="11.42578125" style="1261"/>
    <col min="7169" max="7169" width="29.5703125" style="1261" customWidth="1"/>
    <col min="7170" max="7170" width="8.42578125" style="1261" customWidth="1"/>
    <col min="7171" max="7178" width="12.5703125" style="1261" customWidth="1"/>
    <col min="7179" max="7424" width="11.42578125" style="1261"/>
    <col min="7425" max="7425" width="29.5703125" style="1261" customWidth="1"/>
    <col min="7426" max="7426" width="8.42578125" style="1261" customWidth="1"/>
    <col min="7427" max="7434" width="12.5703125" style="1261" customWidth="1"/>
    <col min="7435" max="7680" width="11.42578125" style="1261"/>
    <col min="7681" max="7681" width="29.5703125" style="1261" customWidth="1"/>
    <col min="7682" max="7682" width="8.42578125" style="1261" customWidth="1"/>
    <col min="7683" max="7690" width="12.5703125" style="1261" customWidth="1"/>
    <col min="7691" max="7936" width="11.42578125" style="1261"/>
    <col min="7937" max="7937" width="29.5703125" style="1261" customWidth="1"/>
    <col min="7938" max="7938" width="8.42578125" style="1261" customWidth="1"/>
    <col min="7939" max="7946" width="12.5703125" style="1261" customWidth="1"/>
    <col min="7947" max="8192" width="11.42578125" style="1261"/>
    <col min="8193" max="8193" width="29.5703125" style="1261" customWidth="1"/>
    <col min="8194" max="8194" width="8.42578125" style="1261" customWidth="1"/>
    <col min="8195" max="8202" width="12.5703125" style="1261" customWidth="1"/>
    <col min="8203" max="8448" width="11.42578125" style="1261"/>
    <col min="8449" max="8449" width="29.5703125" style="1261" customWidth="1"/>
    <col min="8450" max="8450" width="8.42578125" style="1261" customWidth="1"/>
    <col min="8451" max="8458" width="12.5703125" style="1261" customWidth="1"/>
    <col min="8459" max="8704" width="11.42578125" style="1261"/>
    <col min="8705" max="8705" width="29.5703125" style="1261" customWidth="1"/>
    <col min="8706" max="8706" width="8.42578125" style="1261" customWidth="1"/>
    <col min="8707" max="8714" width="12.5703125" style="1261" customWidth="1"/>
    <col min="8715" max="8960" width="11.42578125" style="1261"/>
    <col min="8961" max="8961" width="29.5703125" style="1261" customWidth="1"/>
    <col min="8962" max="8962" width="8.42578125" style="1261" customWidth="1"/>
    <col min="8963" max="8970" width="12.5703125" style="1261" customWidth="1"/>
    <col min="8971" max="9216" width="11.42578125" style="1261"/>
    <col min="9217" max="9217" width="29.5703125" style="1261" customWidth="1"/>
    <col min="9218" max="9218" width="8.42578125" style="1261" customWidth="1"/>
    <col min="9219" max="9226" width="12.5703125" style="1261" customWidth="1"/>
    <col min="9227" max="9472" width="11.42578125" style="1261"/>
    <col min="9473" max="9473" width="29.5703125" style="1261" customWidth="1"/>
    <col min="9474" max="9474" width="8.42578125" style="1261" customWidth="1"/>
    <col min="9475" max="9482" width="12.5703125" style="1261" customWidth="1"/>
    <col min="9483" max="9728" width="11.42578125" style="1261"/>
    <col min="9729" max="9729" width="29.5703125" style="1261" customWidth="1"/>
    <col min="9730" max="9730" width="8.42578125" style="1261" customWidth="1"/>
    <col min="9731" max="9738" width="12.5703125" style="1261" customWidth="1"/>
    <col min="9739" max="9984" width="11.42578125" style="1261"/>
    <col min="9985" max="9985" width="29.5703125" style="1261" customWidth="1"/>
    <col min="9986" max="9986" width="8.42578125" style="1261" customWidth="1"/>
    <col min="9987" max="9994" width="12.5703125" style="1261" customWidth="1"/>
    <col min="9995" max="10240" width="11.42578125" style="1261"/>
    <col min="10241" max="10241" width="29.5703125" style="1261" customWidth="1"/>
    <col min="10242" max="10242" width="8.42578125" style="1261" customWidth="1"/>
    <col min="10243" max="10250" width="12.5703125" style="1261" customWidth="1"/>
    <col min="10251" max="10496" width="11.42578125" style="1261"/>
    <col min="10497" max="10497" width="29.5703125" style="1261" customWidth="1"/>
    <col min="10498" max="10498" width="8.42578125" style="1261" customWidth="1"/>
    <col min="10499" max="10506" width="12.5703125" style="1261" customWidth="1"/>
    <col min="10507" max="10752" width="11.42578125" style="1261"/>
    <col min="10753" max="10753" width="29.5703125" style="1261" customWidth="1"/>
    <col min="10754" max="10754" width="8.42578125" style="1261" customWidth="1"/>
    <col min="10755" max="10762" width="12.5703125" style="1261" customWidth="1"/>
    <col min="10763" max="11008" width="11.42578125" style="1261"/>
    <col min="11009" max="11009" width="29.5703125" style="1261" customWidth="1"/>
    <col min="11010" max="11010" width="8.42578125" style="1261" customWidth="1"/>
    <col min="11011" max="11018" width="12.5703125" style="1261" customWidth="1"/>
    <col min="11019" max="11264" width="11.42578125" style="1261"/>
    <col min="11265" max="11265" width="29.5703125" style="1261" customWidth="1"/>
    <col min="11266" max="11266" width="8.42578125" style="1261" customWidth="1"/>
    <col min="11267" max="11274" width="12.5703125" style="1261" customWidth="1"/>
    <col min="11275" max="11520" width="11.42578125" style="1261"/>
    <col min="11521" max="11521" width="29.5703125" style="1261" customWidth="1"/>
    <col min="11522" max="11522" width="8.42578125" style="1261" customWidth="1"/>
    <col min="11523" max="11530" width="12.5703125" style="1261" customWidth="1"/>
    <col min="11531" max="11776" width="11.42578125" style="1261"/>
    <col min="11777" max="11777" width="29.5703125" style="1261" customWidth="1"/>
    <col min="11778" max="11778" width="8.42578125" style="1261" customWidth="1"/>
    <col min="11779" max="11786" width="12.5703125" style="1261" customWidth="1"/>
    <col min="11787" max="12032" width="11.42578125" style="1261"/>
    <col min="12033" max="12033" width="29.5703125" style="1261" customWidth="1"/>
    <col min="12034" max="12034" width="8.42578125" style="1261" customWidth="1"/>
    <col min="12035" max="12042" width="12.5703125" style="1261" customWidth="1"/>
    <col min="12043" max="12288" width="11.42578125" style="1261"/>
    <col min="12289" max="12289" width="29.5703125" style="1261" customWidth="1"/>
    <col min="12290" max="12290" width="8.42578125" style="1261" customWidth="1"/>
    <col min="12291" max="12298" width="12.5703125" style="1261" customWidth="1"/>
    <col min="12299" max="12544" width="11.42578125" style="1261"/>
    <col min="12545" max="12545" width="29.5703125" style="1261" customWidth="1"/>
    <col min="12546" max="12546" width="8.42578125" style="1261" customWidth="1"/>
    <col min="12547" max="12554" width="12.5703125" style="1261" customWidth="1"/>
    <col min="12555" max="12800" width="11.42578125" style="1261"/>
    <col min="12801" max="12801" width="29.5703125" style="1261" customWidth="1"/>
    <col min="12802" max="12802" width="8.42578125" style="1261" customWidth="1"/>
    <col min="12803" max="12810" width="12.5703125" style="1261" customWidth="1"/>
    <col min="12811" max="13056" width="11.42578125" style="1261"/>
    <col min="13057" max="13057" width="29.5703125" style="1261" customWidth="1"/>
    <col min="13058" max="13058" width="8.42578125" style="1261" customWidth="1"/>
    <col min="13059" max="13066" width="12.5703125" style="1261" customWidth="1"/>
    <col min="13067" max="13312" width="11.42578125" style="1261"/>
    <col min="13313" max="13313" width="29.5703125" style="1261" customWidth="1"/>
    <col min="13314" max="13314" width="8.42578125" style="1261" customWidth="1"/>
    <col min="13315" max="13322" width="12.5703125" style="1261" customWidth="1"/>
    <col min="13323" max="13568" width="11.42578125" style="1261"/>
    <col min="13569" max="13569" width="29.5703125" style="1261" customWidth="1"/>
    <col min="13570" max="13570" width="8.42578125" style="1261" customWidth="1"/>
    <col min="13571" max="13578" width="12.5703125" style="1261" customWidth="1"/>
    <col min="13579" max="13824" width="11.42578125" style="1261"/>
    <col min="13825" max="13825" width="29.5703125" style="1261" customWidth="1"/>
    <col min="13826" max="13826" width="8.42578125" style="1261" customWidth="1"/>
    <col min="13827" max="13834" width="12.5703125" style="1261" customWidth="1"/>
    <col min="13835" max="14080" width="11.42578125" style="1261"/>
    <col min="14081" max="14081" width="29.5703125" style="1261" customWidth="1"/>
    <col min="14082" max="14082" width="8.42578125" style="1261" customWidth="1"/>
    <col min="14083" max="14090" width="12.5703125" style="1261" customWidth="1"/>
    <col min="14091" max="14336" width="11.42578125" style="1261"/>
    <col min="14337" max="14337" width="29.5703125" style="1261" customWidth="1"/>
    <col min="14338" max="14338" width="8.42578125" style="1261" customWidth="1"/>
    <col min="14339" max="14346" width="12.5703125" style="1261" customWidth="1"/>
    <col min="14347" max="14592" width="11.42578125" style="1261"/>
    <col min="14593" max="14593" width="29.5703125" style="1261" customWidth="1"/>
    <col min="14594" max="14594" width="8.42578125" style="1261" customWidth="1"/>
    <col min="14595" max="14602" width="12.5703125" style="1261" customWidth="1"/>
    <col min="14603" max="14848" width="11.42578125" style="1261"/>
    <col min="14849" max="14849" width="29.5703125" style="1261" customWidth="1"/>
    <col min="14850" max="14850" width="8.42578125" style="1261" customWidth="1"/>
    <col min="14851" max="14858" width="12.5703125" style="1261" customWidth="1"/>
    <col min="14859" max="15104" width="11.42578125" style="1261"/>
    <col min="15105" max="15105" width="29.5703125" style="1261" customWidth="1"/>
    <col min="15106" max="15106" width="8.42578125" style="1261" customWidth="1"/>
    <col min="15107" max="15114" width="12.5703125" style="1261" customWidth="1"/>
    <col min="15115" max="15360" width="11.42578125" style="1261"/>
    <col min="15361" max="15361" width="29.5703125" style="1261" customWidth="1"/>
    <col min="15362" max="15362" width="8.42578125" style="1261" customWidth="1"/>
    <col min="15363" max="15370" width="12.5703125" style="1261" customWidth="1"/>
    <col min="15371" max="15616" width="11.42578125" style="1261"/>
    <col min="15617" max="15617" width="29.5703125" style="1261" customWidth="1"/>
    <col min="15618" max="15618" width="8.42578125" style="1261" customWidth="1"/>
    <col min="15619" max="15626" width="12.5703125" style="1261" customWidth="1"/>
    <col min="15627" max="15872" width="11.42578125" style="1261"/>
    <col min="15873" max="15873" width="29.5703125" style="1261" customWidth="1"/>
    <col min="15874" max="15874" width="8.42578125" style="1261" customWidth="1"/>
    <col min="15875" max="15882" width="12.5703125" style="1261" customWidth="1"/>
    <col min="15883" max="16128" width="11.42578125" style="1261"/>
    <col min="16129" max="16129" width="29.5703125" style="1261" customWidth="1"/>
    <col min="16130" max="16130" width="8.42578125" style="1261" customWidth="1"/>
    <col min="16131" max="16138" width="12.5703125" style="1261" customWidth="1"/>
    <col min="16139" max="16384" width="11.42578125" style="1261"/>
  </cols>
  <sheetData>
    <row r="1" spans="1:11" ht="18" customHeight="1">
      <c r="A1" s="1420" t="s">
        <v>1217</v>
      </c>
    </row>
    <row r="2" spans="1:11" s="1263" customFormat="1" ht="27.75">
      <c r="A2" s="1262" t="s">
        <v>1145</v>
      </c>
      <c r="B2" s="1262"/>
      <c r="C2" s="1262"/>
      <c r="D2" s="1262"/>
      <c r="E2" s="1262"/>
      <c r="F2" s="1262"/>
      <c r="G2" s="1262"/>
      <c r="H2" s="1262"/>
      <c r="I2" s="1262"/>
      <c r="J2" s="1262"/>
    </row>
    <row r="3" spans="1:11" s="1264" customFormat="1" ht="26.25">
      <c r="A3" s="354" t="s">
        <v>1146</v>
      </c>
      <c r="B3" s="354"/>
      <c r="C3" s="354"/>
      <c r="D3" s="354"/>
      <c r="E3" s="354"/>
      <c r="F3" s="354"/>
      <c r="G3" s="354"/>
      <c r="H3" s="354"/>
      <c r="I3" s="354"/>
      <c r="J3" s="354"/>
      <c r="K3" s="1261"/>
    </row>
    <row r="4" spans="1:11" ht="21.75" customHeight="1">
      <c r="A4" s="1265" t="s">
        <v>1147</v>
      </c>
      <c r="B4" s="1265"/>
      <c r="C4" s="1265"/>
      <c r="D4" s="1265"/>
      <c r="E4" s="1265"/>
      <c r="F4" s="1265"/>
      <c r="G4" s="1265"/>
      <c r="H4" s="1265"/>
      <c r="I4" s="1265"/>
      <c r="J4" s="1265"/>
    </row>
    <row r="5" spans="1:11" ht="15.75" thickBot="1"/>
    <row r="6" spans="1:11" ht="20.25" customHeight="1">
      <c r="A6" s="1266" t="s">
        <v>1</v>
      </c>
      <c r="B6" s="1267"/>
      <c r="C6" s="1268" t="s">
        <v>1148</v>
      </c>
      <c r="D6" s="1268"/>
      <c r="E6" s="1268"/>
      <c r="F6" s="1268"/>
      <c r="G6" s="1268"/>
      <c r="H6" s="1268"/>
      <c r="I6" s="1268"/>
      <c r="J6" s="1269" t="s">
        <v>191</v>
      </c>
    </row>
    <row r="7" spans="1:11" ht="33.75" customHeight="1">
      <c r="A7" s="1270"/>
      <c r="B7" s="1271"/>
      <c r="C7" s="1271" t="s">
        <v>1045</v>
      </c>
      <c r="D7" s="1272" t="s">
        <v>1149</v>
      </c>
      <c r="E7" s="1272" t="s">
        <v>1047</v>
      </c>
      <c r="F7" s="1272" t="s">
        <v>1048</v>
      </c>
      <c r="G7" s="1272" t="s">
        <v>102</v>
      </c>
      <c r="H7" s="1272" t="s">
        <v>1150</v>
      </c>
      <c r="I7" s="1272" t="s">
        <v>1151</v>
      </c>
      <c r="J7" s="1273"/>
    </row>
    <row r="8" spans="1:11" s="1279" customFormat="1" ht="18" customHeight="1">
      <c r="A8" s="1274" t="s">
        <v>29</v>
      </c>
      <c r="B8" s="1275"/>
      <c r="C8" s="1276" t="s">
        <v>132</v>
      </c>
      <c r="D8" s="1276">
        <v>24515.442999999999</v>
      </c>
      <c r="E8" s="1276">
        <v>71857.301000000007</v>
      </c>
      <c r="F8" s="1276">
        <v>60356.675999999999</v>
      </c>
      <c r="G8" s="1276">
        <v>1593.3109999999999</v>
      </c>
      <c r="H8" s="1276">
        <v>145595.641</v>
      </c>
      <c r="I8" s="1276" t="s">
        <v>132</v>
      </c>
      <c r="J8" s="1277">
        <v>303918.37199999997</v>
      </c>
      <c r="K8" s="1278"/>
    </row>
    <row r="9" spans="1:11" s="1279" customFormat="1" ht="18" customHeight="1">
      <c r="A9" s="1274" t="s">
        <v>30</v>
      </c>
      <c r="B9" s="1275"/>
      <c r="C9" s="1276" t="s">
        <v>132</v>
      </c>
      <c r="D9" s="1276" t="s">
        <v>132</v>
      </c>
      <c r="E9" s="1276" t="s">
        <v>132</v>
      </c>
      <c r="F9" s="1276" t="s">
        <v>132</v>
      </c>
      <c r="G9" s="1276" t="s">
        <v>132</v>
      </c>
      <c r="H9" s="1276">
        <v>7783.1139999999996</v>
      </c>
      <c r="I9" s="1276" t="s">
        <v>132</v>
      </c>
      <c r="J9" s="1277">
        <v>7783.1139999999996</v>
      </c>
      <c r="K9" s="1278"/>
    </row>
    <row r="10" spans="1:11" s="1279" customFormat="1" ht="18" customHeight="1">
      <c r="A10" s="1274" t="s">
        <v>31</v>
      </c>
      <c r="B10" s="1275"/>
      <c r="C10" s="1276" t="s">
        <v>132</v>
      </c>
      <c r="D10" s="1276">
        <v>2603.431</v>
      </c>
      <c r="E10" s="1276">
        <v>38560.400000000001</v>
      </c>
      <c r="F10" s="1276">
        <v>52317.862000000001</v>
      </c>
      <c r="G10" s="1276">
        <v>1213.383</v>
      </c>
      <c r="H10" s="1276">
        <v>116628.512</v>
      </c>
      <c r="I10" s="1276">
        <v>514.70899999999995</v>
      </c>
      <c r="J10" s="1277">
        <v>211838.29699999999</v>
      </c>
      <c r="K10" s="1278"/>
    </row>
    <row r="11" spans="1:11" s="1279" customFormat="1" ht="18" customHeight="1">
      <c r="A11" s="1274" t="s">
        <v>32</v>
      </c>
      <c r="B11" s="1275"/>
      <c r="C11" s="1276" t="s">
        <v>132</v>
      </c>
      <c r="D11" s="1276">
        <v>738.36699999999996</v>
      </c>
      <c r="E11" s="1276" t="s">
        <v>132</v>
      </c>
      <c r="F11" s="1276">
        <v>1875.6610000000001</v>
      </c>
      <c r="G11" s="1276">
        <v>439.25299999999999</v>
      </c>
      <c r="H11" s="1276">
        <v>16774.156999999999</v>
      </c>
      <c r="I11" s="1276" t="s">
        <v>132</v>
      </c>
      <c r="J11" s="1277">
        <v>19827.437999999998</v>
      </c>
      <c r="K11" s="1278"/>
    </row>
    <row r="12" spans="1:11" s="1279" customFormat="1" ht="18" customHeight="1">
      <c r="A12" s="1274" t="s">
        <v>33</v>
      </c>
      <c r="B12" s="1275"/>
      <c r="C12" s="1276" t="s">
        <v>132</v>
      </c>
      <c r="D12" s="1276">
        <v>753.29300000000001</v>
      </c>
      <c r="E12" s="1276">
        <v>4996.0010000000002</v>
      </c>
      <c r="F12" s="1276">
        <v>209.54300000000001</v>
      </c>
      <c r="G12" s="1276">
        <v>22.710999999999999</v>
      </c>
      <c r="H12" s="1276">
        <v>11911.674000000001</v>
      </c>
      <c r="I12" s="1276" t="s">
        <v>132</v>
      </c>
      <c r="J12" s="1277">
        <v>17893.222000000002</v>
      </c>
      <c r="K12" s="1278"/>
    </row>
    <row r="13" spans="1:11" s="1279" customFormat="1" ht="18" customHeight="1">
      <c r="A13" s="1274" t="s">
        <v>114</v>
      </c>
      <c r="B13" s="1275"/>
      <c r="C13" s="1276" t="s">
        <v>132</v>
      </c>
      <c r="D13" s="1276" t="s">
        <v>132</v>
      </c>
      <c r="E13" s="1276">
        <v>6921.9989999999998</v>
      </c>
      <c r="F13" s="1276">
        <v>3850.069</v>
      </c>
      <c r="G13" s="1276">
        <v>41.070999999999998</v>
      </c>
      <c r="H13" s="1276">
        <v>71224.513999999996</v>
      </c>
      <c r="I13" s="1276" t="s">
        <v>132</v>
      </c>
      <c r="J13" s="1277">
        <v>82037.652999999991</v>
      </c>
      <c r="K13" s="1278"/>
    </row>
    <row r="14" spans="1:11" s="1279" customFormat="1" ht="18" customHeight="1">
      <c r="A14" s="1274" t="s">
        <v>35</v>
      </c>
      <c r="B14" s="1275"/>
      <c r="C14" s="1276" t="s">
        <v>132</v>
      </c>
      <c r="D14" s="1276" t="s">
        <v>132</v>
      </c>
      <c r="E14" s="1276" t="s">
        <v>132</v>
      </c>
      <c r="F14" s="1276" t="s">
        <v>132</v>
      </c>
      <c r="G14" s="1276" t="s">
        <v>132</v>
      </c>
      <c r="H14" s="1276" t="s">
        <v>132</v>
      </c>
      <c r="I14" s="1276" t="s">
        <v>132</v>
      </c>
      <c r="J14" s="1277" t="s">
        <v>132</v>
      </c>
      <c r="K14" s="1278"/>
    </row>
    <row r="15" spans="1:11" s="1279" customFormat="1" ht="18" customHeight="1">
      <c r="A15" s="1274" t="s">
        <v>785</v>
      </c>
      <c r="B15" s="1275"/>
      <c r="C15" s="1276" t="s">
        <v>132</v>
      </c>
      <c r="D15" s="1276" t="s">
        <v>132</v>
      </c>
      <c r="E15" s="1276" t="s">
        <v>132</v>
      </c>
      <c r="F15" s="1276">
        <v>16688.626</v>
      </c>
      <c r="G15" s="1276" t="s">
        <v>132</v>
      </c>
      <c r="H15" s="1276">
        <v>189569.95199999999</v>
      </c>
      <c r="I15" s="1276" t="s">
        <v>132</v>
      </c>
      <c r="J15" s="1277">
        <v>206258.57799999998</v>
      </c>
      <c r="K15" s="1278"/>
    </row>
    <row r="16" spans="1:11" s="1279" customFormat="1" ht="18" customHeight="1">
      <c r="A16" s="1274" t="s">
        <v>37</v>
      </c>
      <c r="B16" s="1275"/>
      <c r="C16" s="1276" t="s">
        <v>132</v>
      </c>
      <c r="D16" s="1276" t="s">
        <v>132</v>
      </c>
      <c r="E16" s="1276">
        <v>523.298</v>
      </c>
      <c r="F16" s="1276">
        <v>43053.839</v>
      </c>
      <c r="G16" s="1276">
        <v>13202.726000000001</v>
      </c>
      <c r="H16" s="1276">
        <v>3061.88</v>
      </c>
      <c r="I16" s="1276" t="s">
        <v>132</v>
      </c>
      <c r="J16" s="1277">
        <v>59841.743000000002</v>
      </c>
      <c r="K16" s="1278"/>
    </row>
    <row r="17" spans="1:11" s="1279" customFormat="1" ht="18" customHeight="1">
      <c r="A17" s="1274" t="s">
        <v>38</v>
      </c>
      <c r="B17" s="1275"/>
      <c r="C17" s="1276" t="s">
        <v>132</v>
      </c>
      <c r="D17" s="1276" t="s">
        <v>132</v>
      </c>
      <c r="E17" s="1276" t="s">
        <v>132</v>
      </c>
      <c r="F17" s="1276" t="s">
        <v>132</v>
      </c>
      <c r="G17" s="1276" t="s">
        <v>132</v>
      </c>
      <c r="H17" s="1276">
        <v>4954.7740000000003</v>
      </c>
      <c r="I17" s="1276" t="s">
        <v>132</v>
      </c>
      <c r="J17" s="1277">
        <v>4954.7740000000003</v>
      </c>
      <c r="K17" s="1278"/>
    </row>
    <row r="18" spans="1:11" s="1279" customFormat="1" ht="18" customHeight="1">
      <c r="A18" s="1274" t="s">
        <v>39</v>
      </c>
      <c r="B18" s="1275"/>
      <c r="C18" s="1276" t="s">
        <v>132</v>
      </c>
      <c r="D18" s="1276" t="s">
        <v>132</v>
      </c>
      <c r="E18" s="1276" t="s">
        <v>132</v>
      </c>
      <c r="F18" s="1276" t="s">
        <v>132</v>
      </c>
      <c r="G18" s="1276" t="s">
        <v>132</v>
      </c>
      <c r="H18" s="1276">
        <v>72665.551000000007</v>
      </c>
      <c r="I18" s="1276" t="s">
        <v>132</v>
      </c>
      <c r="J18" s="1277">
        <v>72665.551000000007</v>
      </c>
      <c r="K18" s="1278"/>
    </row>
    <row r="19" spans="1:11" s="1279" customFormat="1" ht="18" customHeight="1">
      <c r="A19" s="1274" t="s">
        <v>116</v>
      </c>
      <c r="B19" s="1275"/>
      <c r="C19" s="1276" t="s">
        <v>132</v>
      </c>
      <c r="D19" s="1276" t="s">
        <v>132</v>
      </c>
      <c r="E19" s="1276">
        <v>4664.47</v>
      </c>
      <c r="F19" s="1276" t="s">
        <v>132</v>
      </c>
      <c r="G19" s="1276" t="s">
        <v>132</v>
      </c>
      <c r="H19" s="1276" t="s">
        <v>132</v>
      </c>
      <c r="I19" s="1276" t="s">
        <v>132</v>
      </c>
      <c r="J19" s="1277">
        <v>4664.47</v>
      </c>
      <c r="K19" s="1278"/>
    </row>
    <row r="20" spans="1:11" s="1279" customFormat="1" ht="18" customHeight="1">
      <c r="A20" s="1274" t="s">
        <v>151</v>
      </c>
      <c r="B20" s="1275"/>
      <c r="C20" s="1276" t="s">
        <v>132</v>
      </c>
      <c r="D20" s="1276" t="s">
        <v>132</v>
      </c>
      <c r="E20" s="1276" t="s">
        <v>132</v>
      </c>
      <c r="F20" s="1276" t="s">
        <v>132</v>
      </c>
      <c r="G20" s="1276" t="s">
        <v>132</v>
      </c>
      <c r="H20" s="1276">
        <v>34603.224999999999</v>
      </c>
      <c r="I20" s="1276" t="s">
        <v>132</v>
      </c>
      <c r="J20" s="1277">
        <v>34603.224999999999</v>
      </c>
      <c r="K20" s="1278"/>
    </row>
    <row r="21" spans="1:11" s="1279" customFormat="1" ht="18" customHeight="1">
      <c r="A21" s="27" t="s">
        <v>42</v>
      </c>
      <c r="B21" s="1275"/>
      <c r="C21" s="1276" t="s">
        <v>132</v>
      </c>
      <c r="D21" s="1276" t="s">
        <v>132</v>
      </c>
      <c r="E21" s="1276" t="s">
        <v>132</v>
      </c>
      <c r="F21" s="1276" t="s">
        <v>132</v>
      </c>
      <c r="G21" s="1276" t="s">
        <v>132</v>
      </c>
      <c r="H21" s="1276">
        <v>5237.8010000000004</v>
      </c>
      <c r="I21" s="1276" t="s">
        <v>132</v>
      </c>
      <c r="J21" s="1277">
        <v>5237.8010000000004</v>
      </c>
      <c r="K21" s="1278"/>
    </row>
    <row r="22" spans="1:11" s="1279" customFormat="1" ht="18" customHeight="1">
      <c r="A22" s="1274" t="s">
        <v>43</v>
      </c>
      <c r="B22" s="1275"/>
      <c r="C22" s="1276" t="s">
        <v>132</v>
      </c>
      <c r="D22" s="1276" t="s">
        <v>132</v>
      </c>
      <c r="E22" s="1276" t="s">
        <v>132</v>
      </c>
      <c r="F22" s="1276" t="s">
        <v>132</v>
      </c>
      <c r="G22" s="1276" t="s">
        <v>132</v>
      </c>
      <c r="H22" s="1276" t="s">
        <v>132</v>
      </c>
      <c r="I22" s="1276" t="s">
        <v>132</v>
      </c>
      <c r="J22" s="1277" t="s">
        <v>132</v>
      </c>
      <c r="K22" s="1278"/>
    </row>
    <row r="23" spans="1:11" s="1279" customFormat="1" ht="18" customHeight="1">
      <c r="A23" s="1274" t="s">
        <v>44</v>
      </c>
      <c r="B23" s="1275"/>
      <c r="C23" s="1276" t="s">
        <v>132</v>
      </c>
      <c r="D23" s="1276" t="s">
        <v>132</v>
      </c>
      <c r="E23" s="1276" t="s">
        <v>132</v>
      </c>
      <c r="F23" s="1276" t="s">
        <v>132</v>
      </c>
      <c r="G23" s="1276" t="s">
        <v>132</v>
      </c>
      <c r="H23" s="1276" t="s">
        <v>132</v>
      </c>
      <c r="I23" s="1276" t="s">
        <v>132</v>
      </c>
      <c r="J23" s="1277" t="s">
        <v>132</v>
      </c>
      <c r="K23" s="1278"/>
    </row>
    <row r="24" spans="1:11" s="1279" customFormat="1" ht="18" customHeight="1">
      <c r="A24" s="1274" t="s">
        <v>45</v>
      </c>
      <c r="B24" s="1275"/>
      <c r="C24" s="1276" t="s">
        <v>132</v>
      </c>
      <c r="D24" s="1276" t="s">
        <v>132</v>
      </c>
      <c r="E24" s="1276" t="s">
        <v>132</v>
      </c>
      <c r="F24" s="1276" t="s">
        <v>132</v>
      </c>
      <c r="G24" s="1276" t="s">
        <v>132</v>
      </c>
      <c r="H24" s="1276" t="s">
        <v>132</v>
      </c>
      <c r="I24" s="1276" t="s">
        <v>132</v>
      </c>
      <c r="J24" s="1277" t="s">
        <v>132</v>
      </c>
      <c r="K24" s="1278"/>
    </row>
    <row r="25" spans="1:11" s="1279" customFormat="1" ht="22.5" customHeight="1" thickBot="1">
      <c r="A25" s="1280" t="s">
        <v>46</v>
      </c>
      <c r="B25" s="1281"/>
      <c r="C25" s="1282" t="s">
        <v>132</v>
      </c>
      <c r="D25" s="1282">
        <v>28610.534</v>
      </c>
      <c r="E25" s="1282">
        <v>127523.469</v>
      </c>
      <c r="F25" s="1282">
        <v>178352.27600000001</v>
      </c>
      <c r="G25" s="1282">
        <v>16512.455000000002</v>
      </c>
      <c r="H25" s="1282">
        <v>680010.79499999993</v>
      </c>
      <c r="I25" s="1282">
        <v>514.70899999999995</v>
      </c>
      <c r="J25" s="1282">
        <v>1031524.2379999998</v>
      </c>
      <c r="K25" s="1278"/>
    </row>
    <row r="26" spans="1:11" s="1279" customFormat="1" ht="15" customHeight="1">
      <c r="A26" s="1279" t="s">
        <v>1152</v>
      </c>
    </row>
    <row r="27" spans="1:11" s="1284" customFormat="1">
      <c r="A27" s="33"/>
      <c r="B27" s="1283"/>
      <c r="C27" s="1283"/>
      <c r="D27" s="1283"/>
      <c r="E27" s="1283"/>
      <c r="F27" s="1283"/>
      <c r="G27" s="1283"/>
      <c r="H27" s="1283"/>
      <c r="I27" s="1283"/>
    </row>
    <row r="28" spans="1:11" s="1284" customFormat="1">
      <c r="A28" s="1285"/>
      <c r="B28" s="1286"/>
      <c r="C28" s="1286"/>
      <c r="D28" s="1287"/>
      <c r="E28" s="1286"/>
      <c r="F28" s="1286"/>
      <c r="G28" s="1286"/>
      <c r="H28" s="1287"/>
      <c r="I28" s="1286"/>
    </row>
    <row r="202" spans="3:3">
      <c r="C202" s="1261" t="s">
        <v>115</v>
      </c>
    </row>
  </sheetData>
  <mergeCells count="6">
    <mergeCell ref="A2:J2"/>
    <mergeCell ref="A3:J3"/>
    <mergeCell ref="A4:J4"/>
    <mergeCell ref="A6:A7"/>
    <mergeCell ref="C6:I6"/>
    <mergeCell ref="J6:J7"/>
  </mergeCells>
  <hyperlinks>
    <hyperlink ref="A1" location="Índice!A1" display="Volver al Índice" xr:uid="{C12BCEC0-3CE3-4972-9911-DFC4BCE3B605}"/>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969E-AD88-42E6-A4B4-B9C3C65AF07C}">
  <sheetPr codeName="Hoja55"/>
  <dimension ref="A1:L201"/>
  <sheetViews>
    <sheetView showGridLines="0" zoomScaleNormal="100" workbookViewId="0"/>
  </sheetViews>
  <sheetFormatPr baseColWidth="10" defaultRowHeight="25.5" customHeight="1"/>
  <cols>
    <col min="1" max="1" width="31" style="7" customWidth="1"/>
    <col min="2" max="4" width="19.28515625" style="7" customWidth="1"/>
    <col min="5" max="5" width="4.28515625" style="7" customWidth="1"/>
    <col min="6" max="8" width="19.28515625" style="7" customWidth="1"/>
    <col min="9" max="16384" width="11.42578125" style="7"/>
  </cols>
  <sheetData>
    <row r="1" spans="1:12" s="173" customFormat="1" ht="18" customHeight="1">
      <c r="A1" s="1416" t="s">
        <v>1217</v>
      </c>
      <c r="B1" s="275"/>
      <c r="C1" s="275"/>
      <c r="D1" s="275"/>
      <c r="E1" s="275"/>
      <c r="F1" s="275"/>
      <c r="G1" s="275"/>
      <c r="H1" s="275"/>
    </row>
    <row r="2" spans="1:12" s="666" customFormat="1" ht="25.5" customHeight="1">
      <c r="A2" s="168" t="s">
        <v>1176</v>
      </c>
      <c r="B2" s="168"/>
      <c r="C2" s="168"/>
      <c r="D2" s="168"/>
      <c r="E2" s="168"/>
      <c r="F2" s="168"/>
      <c r="G2" s="168"/>
      <c r="H2" s="168"/>
    </row>
    <row r="3" spans="1:12" s="1301" customFormat="1" ht="25.5" customHeight="1">
      <c r="A3" s="170">
        <v>45382</v>
      </c>
      <c r="B3" s="170"/>
      <c r="C3" s="170"/>
      <c r="D3" s="170"/>
      <c r="E3" s="170"/>
      <c r="F3" s="170"/>
      <c r="G3" s="170"/>
      <c r="H3" s="170"/>
    </row>
    <row r="4" spans="1:12" s="176" customFormat="1" ht="12.75" customHeight="1" thickBot="1">
      <c r="A4" s="1328"/>
    </row>
    <row r="5" spans="1:12" s="203" customFormat="1" ht="29.25" customHeight="1">
      <c r="A5" s="47" t="s">
        <v>1</v>
      </c>
      <c r="B5" s="670" t="s">
        <v>1177</v>
      </c>
      <c r="C5" s="670"/>
      <c r="D5" s="670"/>
      <c r="E5" s="1008"/>
      <c r="F5" s="670" t="s">
        <v>1178</v>
      </c>
      <c r="G5" s="670"/>
      <c r="H5" s="670"/>
      <c r="I5" s="1329"/>
      <c r="J5" s="1329"/>
      <c r="K5" s="1329"/>
      <c r="L5" s="1329"/>
    </row>
    <row r="6" spans="1:12" s="203" customFormat="1" ht="25.5" customHeight="1">
      <c r="A6" s="615"/>
      <c r="B6" s="673" t="s">
        <v>1179</v>
      </c>
      <c r="C6" s="673" t="s">
        <v>1180</v>
      </c>
      <c r="D6" s="673" t="s">
        <v>1181</v>
      </c>
      <c r="E6" s="848"/>
      <c r="F6" s="673" t="s">
        <v>1182</v>
      </c>
      <c r="G6" s="673" t="s">
        <v>1183</v>
      </c>
      <c r="H6" s="1330" t="s">
        <v>1184</v>
      </c>
      <c r="I6" s="1329"/>
      <c r="J6" s="1329"/>
      <c r="K6" s="1329"/>
      <c r="L6" s="1329"/>
    </row>
    <row r="7" spans="1:12" s="203" customFormat="1" ht="5.25" customHeight="1">
      <c r="A7" s="1331"/>
      <c r="B7" s="596"/>
      <c r="C7" s="596"/>
      <c r="D7" s="596"/>
      <c r="E7" s="596"/>
      <c r="F7" s="596"/>
      <c r="G7" s="596"/>
      <c r="H7" s="1332"/>
      <c r="I7" s="1329"/>
      <c r="J7" s="1329"/>
      <c r="K7" s="1329"/>
      <c r="L7" s="1329"/>
    </row>
    <row r="8" spans="1:12" s="24" customFormat="1" ht="18" customHeight="1">
      <c r="A8" s="290" t="s">
        <v>29</v>
      </c>
      <c r="B8" s="627">
        <v>12665992.279999999</v>
      </c>
      <c r="C8" s="627">
        <v>39823486.829999998</v>
      </c>
      <c r="D8" s="1333">
        <v>31.81</v>
      </c>
      <c r="E8" s="1333"/>
      <c r="F8" s="627">
        <v>3819207.92</v>
      </c>
      <c r="G8" s="627">
        <v>8144733.5</v>
      </c>
      <c r="H8" s="1333">
        <v>46.89</v>
      </c>
    </row>
    <row r="9" spans="1:12" s="24" customFormat="1" ht="18" customHeight="1">
      <c r="A9" s="290" t="s">
        <v>30</v>
      </c>
      <c r="B9" s="627">
        <v>231906.99</v>
      </c>
      <c r="C9" s="627">
        <v>974549.64</v>
      </c>
      <c r="D9" s="1333">
        <v>23.8</v>
      </c>
      <c r="E9" s="1333"/>
      <c r="F9" s="627">
        <v>44162.33</v>
      </c>
      <c r="G9" s="627">
        <v>63253.93</v>
      </c>
      <c r="H9" s="1333">
        <v>69.819999999999993</v>
      </c>
    </row>
    <row r="10" spans="1:12" s="24" customFormat="1" ht="18" customHeight="1">
      <c r="A10" s="290" t="s">
        <v>95</v>
      </c>
      <c r="B10" s="627">
        <v>23668939.370000001</v>
      </c>
      <c r="C10" s="627">
        <v>65022432.590000004</v>
      </c>
      <c r="D10" s="1333">
        <v>36.4</v>
      </c>
      <c r="E10" s="1333"/>
      <c r="F10" s="627">
        <v>7424510.29</v>
      </c>
      <c r="G10" s="627">
        <v>15798953.83</v>
      </c>
      <c r="H10" s="1333">
        <v>46.99</v>
      </c>
    </row>
    <row r="11" spans="1:12" s="24" customFormat="1" ht="18" customHeight="1">
      <c r="A11" s="290" t="s">
        <v>32</v>
      </c>
      <c r="B11" s="627">
        <v>1365692.58</v>
      </c>
      <c r="C11" s="627">
        <v>5628004.0700000003</v>
      </c>
      <c r="D11" s="1333">
        <v>24.27</v>
      </c>
      <c r="E11" s="1333"/>
      <c r="F11" s="627">
        <v>244843.83</v>
      </c>
      <c r="G11" s="627">
        <v>531095.06000000006</v>
      </c>
      <c r="H11" s="1333">
        <v>46.1</v>
      </c>
    </row>
    <row r="12" spans="1:12" s="24" customFormat="1" ht="18" customHeight="1">
      <c r="A12" s="290" t="s">
        <v>33</v>
      </c>
      <c r="B12" s="627">
        <v>3376422.55</v>
      </c>
      <c r="C12" s="627">
        <v>9354246.5399999991</v>
      </c>
      <c r="D12" s="1333">
        <v>36.1</v>
      </c>
      <c r="E12" s="1333"/>
      <c r="F12" s="627">
        <v>896735.09</v>
      </c>
      <c r="G12" s="627">
        <v>1873737.2</v>
      </c>
      <c r="H12" s="1333">
        <v>47.86</v>
      </c>
    </row>
    <row r="13" spans="1:12" s="24" customFormat="1" ht="18" customHeight="1">
      <c r="A13" s="290" t="s">
        <v>114</v>
      </c>
      <c r="B13" s="627">
        <v>7287235.6299999999</v>
      </c>
      <c r="C13" s="627">
        <v>26440940.059999999</v>
      </c>
      <c r="D13" s="1333">
        <v>27.56</v>
      </c>
      <c r="E13" s="1333"/>
      <c r="F13" s="627">
        <v>2209884.9</v>
      </c>
      <c r="G13" s="627">
        <v>4796908.6900000004</v>
      </c>
      <c r="H13" s="1333">
        <v>46.07</v>
      </c>
    </row>
    <row r="14" spans="1:12" s="24" customFormat="1" ht="18" customHeight="1">
      <c r="A14" s="290" t="s">
        <v>35</v>
      </c>
      <c r="B14" s="627">
        <v>4374856.29</v>
      </c>
      <c r="C14" s="627">
        <v>4280147.3899999997</v>
      </c>
      <c r="D14" s="1333">
        <v>102.21</v>
      </c>
      <c r="E14" s="1333"/>
      <c r="F14" s="627">
        <v>487452.37</v>
      </c>
      <c r="G14" s="627">
        <v>701092.82</v>
      </c>
      <c r="H14" s="1333">
        <v>69.53</v>
      </c>
    </row>
    <row r="15" spans="1:12" s="24" customFormat="1" ht="18" customHeight="1">
      <c r="A15" s="290" t="s">
        <v>36</v>
      </c>
      <c r="B15" s="627">
        <v>9430021.8599999994</v>
      </c>
      <c r="C15" s="627">
        <v>29189164.449999999</v>
      </c>
      <c r="D15" s="1333">
        <v>32.31</v>
      </c>
      <c r="E15" s="1333"/>
      <c r="F15" s="627">
        <v>2293107.85</v>
      </c>
      <c r="G15" s="627">
        <v>4563862.83</v>
      </c>
      <c r="H15" s="1333">
        <v>50.24</v>
      </c>
    </row>
    <row r="16" spans="1:12" s="24" customFormat="1" ht="18" customHeight="1">
      <c r="A16" s="290" t="s">
        <v>37</v>
      </c>
      <c r="B16" s="627">
        <v>3149598.77</v>
      </c>
      <c r="C16" s="627">
        <v>10578046.74</v>
      </c>
      <c r="D16" s="1333">
        <v>29.77</v>
      </c>
      <c r="E16" s="1333"/>
      <c r="F16" s="627">
        <v>119594.73</v>
      </c>
      <c r="G16" s="627">
        <v>224878.16</v>
      </c>
      <c r="H16" s="1333">
        <v>53.18</v>
      </c>
    </row>
    <row r="17" spans="1:12" s="24" customFormat="1" ht="18" customHeight="1">
      <c r="A17" s="290" t="s">
        <v>38</v>
      </c>
      <c r="B17" s="627">
        <v>1536040.51</v>
      </c>
      <c r="C17" s="627">
        <v>3689520.64</v>
      </c>
      <c r="D17" s="1333">
        <v>41.63</v>
      </c>
      <c r="E17" s="1333"/>
      <c r="F17" s="627">
        <v>182887.42</v>
      </c>
      <c r="G17" s="627">
        <v>241493.55</v>
      </c>
      <c r="H17" s="1333">
        <v>75.73</v>
      </c>
      <c r="I17" s="1139"/>
    </row>
    <row r="18" spans="1:12" s="24" customFormat="1" ht="18" customHeight="1">
      <c r="A18" s="26" t="s">
        <v>39</v>
      </c>
      <c r="B18" s="627">
        <v>608613.35</v>
      </c>
      <c r="C18" s="627">
        <v>2702995.91</v>
      </c>
      <c r="D18" s="1333">
        <v>22.52</v>
      </c>
      <c r="E18" s="1333"/>
      <c r="F18" s="627">
        <v>96542.43</v>
      </c>
      <c r="G18" s="627">
        <v>137006.57</v>
      </c>
      <c r="H18" s="1333">
        <v>70.47</v>
      </c>
    </row>
    <row r="19" spans="1:12" s="24" customFormat="1" ht="18" customHeight="1">
      <c r="A19" s="26" t="s">
        <v>116</v>
      </c>
      <c r="B19" s="627">
        <v>1551884.65</v>
      </c>
      <c r="C19" s="627">
        <v>2226368.25</v>
      </c>
      <c r="D19" s="1333">
        <v>69.7</v>
      </c>
      <c r="E19" s="1333"/>
      <c r="F19" s="627">
        <v>638079.29</v>
      </c>
      <c r="G19" s="627">
        <v>1413727.35</v>
      </c>
      <c r="H19" s="1333">
        <v>45.13</v>
      </c>
    </row>
    <row r="20" spans="1:12" s="24" customFormat="1" ht="18" customHeight="1">
      <c r="A20" s="26" t="s">
        <v>151</v>
      </c>
      <c r="B20" s="627">
        <v>400365.01</v>
      </c>
      <c r="C20" s="627">
        <v>1315768.46</v>
      </c>
      <c r="D20" s="1333">
        <v>30.43</v>
      </c>
      <c r="E20" s="1333"/>
      <c r="F20" s="627">
        <v>5560.14</v>
      </c>
      <c r="G20" s="627">
        <v>616.88</v>
      </c>
      <c r="H20" s="1333">
        <v>901.32</v>
      </c>
    </row>
    <row r="21" spans="1:12" s="24" customFormat="1" ht="18" customHeight="1">
      <c r="A21" s="27" t="s">
        <v>42</v>
      </c>
      <c r="B21" s="627">
        <v>283691.90999999997</v>
      </c>
      <c r="C21" s="627">
        <v>521096.22</v>
      </c>
      <c r="D21" s="1333">
        <v>54.44</v>
      </c>
      <c r="E21" s="1333"/>
      <c r="F21" s="627">
        <v>19679.189999999999</v>
      </c>
      <c r="G21" s="627">
        <v>35806.699999999997</v>
      </c>
      <c r="H21" s="1333">
        <v>54.96</v>
      </c>
    </row>
    <row r="22" spans="1:12" s="24" customFormat="1" ht="18" customHeight="1">
      <c r="A22" s="26" t="s">
        <v>43</v>
      </c>
      <c r="B22" s="627">
        <v>695184.55</v>
      </c>
      <c r="C22" s="627">
        <v>413030.62</v>
      </c>
      <c r="D22" s="1333">
        <v>168.31</v>
      </c>
      <c r="E22" s="1333"/>
      <c r="F22" s="627">
        <v>298535.12</v>
      </c>
      <c r="G22" s="627">
        <v>493100.98</v>
      </c>
      <c r="H22" s="1333">
        <v>60.54</v>
      </c>
    </row>
    <row r="23" spans="1:12" s="24" customFormat="1" ht="18" customHeight="1">
      <c r="A23" s="26" t="s">
        <v>44</v>
      </c>
      <c r="B23" s="627">
        <v>311754.53999999998</v>
      </c>
      <c r="C23" s="627">
        <v>90568.83</v>
      </c>
      <c r="D23" s="1333">
        <v>344.22</v>
      </c>
      <c r="E23" s="1333"/>
      <c r="F23" s="627">
        <v>472326.16</v>
      </c>
      <c r="G23" s="627">
        <v>493253.98</v>
      </c>
      <c r="H23" s="1333">
        <v>95.76</v>
      </c>
    </row>
    <row r="24" spans="1:12" s="24" customFormat="1" ht="18" customHeight="1">
      <c r="A24" s="26" t="s">
        <v>45</v>
      </c>
      <c r="B24" s="627">
        <v>211033.61</v>
      </c>
      <c r="C24" s="627">
        <v>241821.44</v>
      </c>
      <c r="D24" s="1333">
        <v>87.27</v>
      </c>
      <c r="E24" s="1333"/>
      <c r="F24" s="627">
        <v>97973.93</v>
      </c>
      <c r="G24" s="627">
        <v>127255.52</v>
      </c>
      <c r="H24" s="1333">
        <v>76.989999999999995</v>
      </c>
    </row>
    <row r="25" spans="1:12" s="642" customFormat="1" ht="25.5" customHeight="1" thickBot="1">
      <c r="A25" s="365" t="s">
        <v>46</v>
      </c>
      <c r="B25" s="418">
        <v>71149234.450000003</v>
      </c>
      <c r="C25" s="418">
        <v>202492188.67999998</v>
      </c>
      <c r="D25" s="1334">
        <v>35.136779800645897</v>
      </c>
      <c r="E25" s="418"/>
      <c r="F25" s="418">
        <v>19351082.990000002</v>
      </c>
      <c r="G25" s="418">
        <v>39640777.549999997</v>
      </c>
      <c r="H25" s="1334">
        <v>48.816103482309224</v>
      </c>
      <c r="I25" s="71"/>
      <c r="J25" s="71"/>
      <c r="K25" s="71"/>
      <c r="L25" s="71"/>
    </row>
    <row r="26" spans="1:12" s="176" customFormat="1" ht="4.5" customHeight="1">
      <c r="A26" s="71"/>
      <c r="B26" s="1335"/>
      <c r="C26" s="1335"/>
      <c r="D26" s="1335"/>
      <c r="E26" s="1335"/>
      <c r="F26" s="1335"/>
      <c r="G26" s="1335"/>
      <c r="H26" s="1335"/>
      <c r="I26" s="605"/>
      <c r="J26" s="605"/>
      <c r="K26" s="605"/>
      <c r="L26" s="605"/>
    </row>
    <row r="27" spans="1:12" s="1337" customFormat="1" ht="18.75" customHeight="1">
      <c r="A27" s="26" t="s">
        <v>1185</v>
      </c>
      <c r="B27" s="204"/>
      <c r="C27" s="204"/>
      <c r="D27" s="204"/>
      <c r="E27" s="204"/>
      <c r="F27" s="204"/>
      <c r="G27" s="204"/>
      <c r="H27" s="204"/>
      <c r="I27" s="1336"/>
      <c r="J27" s="1336"/>
      <c r="K27" s="1336"/>
      <c r="L27" s="1336"/>
    </row>
    <row r="28" spans="1:12" s="176" customFormat="1" ht="12.75">
      <c r="A28" s="163"/>
      <c r="B28" s="175"/>
      <c r="C28" s="175"/>
      <c r="D28" s="175"/>
      <c r="E28" s="175"/>
      <c r="F28" s="175"/>
      <c r="G28" s="175"/>
      <c r="H28" s="175"/>
    </row>
    <row r="201" spans="3:3" ht="25.5" customHeight="1">
      <c r="C201" s="7" t="s">
        <v>115</v>
      </c>
    </row>
  </sheetData>
  <mergeCells count="3">
    <mergeCell ref="A5:A6"/>
    <mergeCell ref="B5:D5"/>
    <mergeCell ref="F5:H5"/>
  </mergeCells>
  <hyperlinks>
    <hyperlink ref="A1" location="Índice!A1" display="Volver al Índice" xr:uid="{F107BA6C-ABEA-43A1-AE2A-5F33F762D192}"/>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A69CA-489F-4B47-862B-1A6943FE6C38}">
  <sheetPr codeName="Hoja53"/>
  <dimension ref="A1:Z33"/>
  <sheetViews>
    <sheetView showGridLines="0" zoomScaleNormal="75" workbookViewId="0"/>
  </sheetViews>
  <sheetFormatPr baseColWidth="10" defaultRowHeight="12.75"/>
  <cols>
    <col min="1" max="1" width="39.85546875" style="7" customWidth="1"/>
    <col min="2" max="3" width="18.7109375" style="7" customWidth="1"/>
    <col min="4" max="4" width="21.5703125" style="7" customWidth="1"/>
    <col min="5" max="6" width="18.7109375" style="7" customWidth="1"/>
    <col min="7" max="7" width="18.5703125" style="7" customWidth="1"/>
    <col min="8" max="8" width="10.42578125" style="7" bestFit="1" customWidth="1"/>
    <col min="9" max="9" width="13" style="7" bestFit="1" customWidth="1"/>
    <col min="10" max="16384" width="11.42578125" style="7"/>
  </cols>
  <sheetData>
    <row r="1" spans="1:15" s="173" customFormat="1" ht="18" customHeight="1">
      <c r="A1" s="1416" t="s">
        <v>1217</v>
      </c>
      <c r="B1" s="275"/>
      <c r="C1" s="275"/>
      <c r="D1" s="275"/>
      <c r="E1" s="275"/>
      <c r="F1" s="275"/>
      <c r="G1" s="275"/>
    </row>
    <row r="2" spans="1:15" s="666" customFormat="1" ht="24.95" customHeight="1">
      <c r="A2" s="40" t="s">
        <v>1166</v>
      </c>
      <c r="B2" s="40"/>
      <c r="C2" s="40"/>
      <c r="D2" s="40"/>
      <c r="E2" s="40"/>
      <c r="F2" s="40"/>
      <c r="G2" s="40"/>
    </row>
    <row r="3" spans="1:15" s="1301" customFormat="1" ht="20.100000000000001" customHeight="1">
      <c r="A3" s="170">
        <v>45382</v>
      </c>
      <c r="B3" s="170"/>
      <c r="C3" s="170"/>
      <c r="D3" s="170"/>
      <c r="E3" s="170"/>
      <c r="F3" s="170"/>
      <c r="G3" s="170"/>
    </row>
    <row r="4" spans="1:15" s="279" customFormat="1" ht="20.100000000000001" customHeight="1">
      <c r="A4" s="1128" t="s">
        <v>123</v>
      </c>
      <c r="B4" s="1128"/>
      <c r="C4" s="1128"/>
      <c r="D4" s="1128"/>
      <c r="E4" s="1128"/>
      <c r="F4" s="1128"/>
      <c r="G4" s="1128"/>
    </row>
    <row r="5" spans="1:15" ht="11.25" customHeight="1" thickBot="1"/>
    <row r="6" spans="1:15" s="1305" customFormat="1" ht="54.95" customHeight="1">
      <c r="A6" s="356" t="s">
        <v>1</v>
      </c>
      <c r="B6" s="1302" t="s">
        <v>1167</v>
      </c>
      <c r="C6" s="1303" t="s">
        <v>1168</v>
      </c>
      <c r="D6" s="1303" t="s">
        <v>1169</v>
      </c>
      <c r="E6" s="1303" t="s">
        <v>1170</v>
      </c>
      <c r="F6" s="1303" t="s">
        <v>1171</v>
      </c>
      <c r="G6" s="1304" t="s">
        <v>1172</v>
      </c>
    </row>
    <row r="7" spans="1:15" s="1305" customFormat="1" ht="9" customHeight="1">
      <c r="A7" s="1306"/>
      <c r="B7" s="1307"/>
      <c r="C7" s="1307"/>
      <c r="D7" s="1307"/>
      <c r="E7" s="1307"/>
      <c r="F7" s="1307"/>
      <c r="G7" s="1308"/>
      <c r="H7" s="1309"/>
    </row>
    <row r="8" spans="1:15" s="1313" customFormat="1" ht="20.100000000000001" customHeight="1">
      <c r="A8" s="290" t="s">
        <v>29</v>
      </c>
      <c r="B8" s="1310">
        <v>9213831</v>
      </c>
      <c r="C8" s="1310">
        <v>42375514.847999997</v>
      </c>
      <c r="D8" s="1310">
        <v>90095565.189999998</v>
      </c>
      <c r="E8" s="1310">
        <v>87507.634999999995</v>
      </c>
      <c r="F8" s="1310">
        <v>91013611.142000005</v>
      </c>
      <c r="G8" s="1311">
        <v>41544976.531000003</v>
      </c>
      <c r="H8" s="1312"/>
      <c r="I8" s="1312"/>
      <c r="J8" s="1312"/>
      <c r="K8" s="1312"/>
      <c r="L8" s="1312"/>
      <c r="M8" s="1312"/>
      <c r="N8" s="1312"/>
      <c r="O8" s="1312"/>
    </row>
    <row r="9" spans="1:15" s="1313" customFormat="1" ht="20.100000000000001" customHeight="1">
      <c r="A9" s="290" t="s">
        <v>30</v>
      </c>
      <c r="B9" s="1310">
        <v>159440</v>
      </c>
      <c r="C9" s="1310">
        <v>1307507.385</v>
      </c>
      <c r="D9" s="1310">
        <v>350808.28100000002</v>
      </c>
      <c r="E9" s="1310">
        <v>270.74799999999999</v>
      </c>
      <c r="F9" s="1310">
        <v>367129.07500000001</v>
      </c>
      <c r="G9" s="1311">
        <v>1291457.3400000001</v>
      </c>
      <c r="H9" s="1312"/>
      <c r="I9" s="1312"/>
      <c r="J9" s="1312"/>
      <c r="K9" s="1312"/>
      <c r="L9" s="1312"/>
      <c r="M9" s="1312"/>
      <c r="N9" s="1312"/>
      <c r="O9" s="1312"/>
    </row>
    <row r="10" spans="1:15" s="1313" customFormat="1" ht="20.100000000000001" customHeight="1">
      <c r="A10" s="290" t="s">
        <v>31</v>
      </c>
      <c r="B10" s="1310">
        <v>23157899</v>
      </c>
      <c r="C10" s="1310">
        <v>64679583.846000001</v>
      </c>
      <c r="D10" s="1310">
        <v>508232341.875</v>
      </c>
      <c r="E10" s="1310">
        <v>80424.981</v>
      </c>
      <c r="F10" s="1310">
        <v>508028488.676</v>
      </c>
      <c r="G10" s="1311">
        <v>64963862.027000003</v>
      </c>
      <c r="H10" s="1312"/>
      <c r="I10" s="1312"/>
      <c r="J10" s="1312"/>
      <c r="K10" s="1312"/>
      <c r="L10" s="1312"/>
      <c r="M10" s="1312"/>
      <c r="N10" s="1312"/>
      <c r="O10" s="1312"/>
    </row>
    <row r="11" spans="1:15" s="1313" customFormat="1" ht="20.100000000000001" customHeight="1">
      <c r="A11" s="290" t="s">
        <v>32</v>
      </c>
      <c r="B11" s="1310">
        <v>1227076</v>
      </c>
      <c r="C11" s="1310">
        <v>5707973.358</v>
      </c>
      <c r="D11" s="1310">
        <v>14815877.422</v>
      </c>
      <c r="E11" s="1310">
        <v>0</v>
      </c>
      <c r="F11" s="1310">
        <v>14772288.443</v>
      </c>
      <c r="G11" s="1311">
        <v>5751562.3380000005</v>
      </c>
      <c r="H11" s="1312"/>
      <c r="I11" s="1312"/>
      <c r="J11" s="1312"/>
      <c r="K11" s="1312"/>
      <c r="L11" s="1312"/>
      <c r="M11" s="1312"/>
      <c r="N11" s="1312"/>
      <c r="O11" s="1312"/>
    </row>
    <row r="12" spans="1:15" s="1313" customFormat="1" ht="20.100000000000001" customHeight="1">
      <c r="A12" s="290" t="s">
        <v>33</v>
      </c>
      <c r="B12" s="1310">
        <v>844058</v>
      </c>
      <c r="C12" s="1310">
        <v>9118283.0390000008</v>
      </c>
      <c r="D12" s="1310">
        <v>28442155.511</v>
      </c>
      <c r="E12" s="1310">
        <v>18125.733</v>
      </c>
      <c r="F12" s="1310">
        <v>28602261.048999999</v>
      </c>
      <c r="G12" s="1311">
        <v>8976303.2329999991</v>
      </c>
      <c r="H12" s="1312"/>
      <c r="I12" s="1312"/>
      <c r="J12" s="1312"/>
      <c r="K12" s="1312"/>
      <c r="L12" s="1312"/>
      <c r="M12" s="1312"/>
      <c r="N12" s="1312"/>
      <c r="O12" s="1312"/>
    </row>
    <row r="13" spans="1:15" s="1313" customFormat="1" ht="20.100000000000001" customHeight="1">
      <c r="A13" s="290" t="s">
        <v>114</v>
      </c>
      <c r="B13" s="1310">
        <v>15950024</v>
      </c>
      <c r="C13" s="1310">
        <v>25436054.495999999</v>
      </c>
      <c r="D13" s="1310">
        <v>78617809.964000002</v>
      </c>
      <c r="E13" s="1310">
        <v>492787.69</v>
      </c>
      <c r="F13" s="1310">
        <v>78390088.913000003</v>
      </c>
      <c r="G13" s="1311">
        <v>26156563.237</v>
      </c>
      <c r="H13" s="1312"/>
      <c r="I13" s="1312"/>
      <c r="J13" s="1312"/>
      <c r="K13" s="1312"/>
      <c r="L13" s="1312"/>
      <c r="M13" s="1312"/>
      <c r="N13" s="1312"/>
      <c r="O13" s="1312"/>
    </row>
    <row r="14" spans="1:15" s="1313" customFormat="1" ht="20.100000000000001" customHeight="1">
      <c r="A14" s="290" t="s">
        <v>35</v>
      </c>
      <c r="B14" s="1310">
        <v>2959</v>
      </c>
      <c r="C14" s="1310">
        <v>4266803.1339999996</v>
      </c>
      <c r="D14" s="1310">
        <v>12746889.302999999</v>
      </c>
      <c r="E14" s="1310">
        <v>934.14200000000005</v>
      </c>
      <c r="F14" s="1310">
        <v>12900572.698999999</v>
      </c>
      <c r="G14" s="1311">
        <v>4114053.88</v>
      </c>
      <c r="H14" s="1312"/>
      <c r="I14" s="1312"/>
      <c r="J14" s="1312"/>
      <c r="K14" s="1312"/>
      <c r="L14" s="1312"/>
      <c r="M14" s="1312"/>
      <c r="N14" s="1312"/>
      <c r="O14" s="1312"/>
    </row>
    <row r="15" spans="1:15" s="1313" customFormat="1" ht="20.100000000000001" customHeight="1">
      <c r="A15" s="290" t="s">
        <v>785</v>
      </c>
      <c r="B15" s="1310">
        <v>17782843</v>
      </c>
      <c r="C15" s="1310">
        <v>30403490.776999999</v>
      </c>
      <c r="D15" s="1310">
        <v>97025178.583000004</v>
      </c>
      <c r="E15" s="1310">
        <v>79978.391000000003</v>
      </c>
      <c r="F15" s="1310">
        <v>96698592.268000007</v>
      </c>
      <c r="G15" s="1311">
        <v>30810055.482000001</v>
      </c>
      <c r="H15" s="1312"/>
      <c r="I15" s="1312"/>
      <c r="J15" s="1312"/>
      <c r="K15" s="1312"/>
      <c r="L15" s="1312"/>
      <c r="M15" s="1312"/>
      <c r="N15" s="1312"/>
      <c r="O15" s="1312"/>
    </row>
    <row r="16" spans="1:15" s="1313" customFormat="1" ht="20.100000000000001" customHeight="1">
      <c r="A16" s="290" t="s">
        <v>37</v>
      </c>
      <c r="B16" s="1310">
        <v>4520180</v>
      </c>
      <c r="C16" s="1310">
        <v>9714659.0099999998</v>
      </c>
      <c r="D16" s="1310">
        <v>9558925.5850000009</v>
      </c>
      <c r="E16" s="1310">
        <v>2367.7710000000002</v>
      </c>
      <c r="F16" s="1310">
        <v>9860076.2190000005</v>
      </c>
      <c r="G16" s="1311">
        <v>9415876.1469999999</v>
      </c>
      <c r="H16" s="1312"/>
      <c r="I16" s="1312"/>
      <c r="J16" s="1312"/>
      <c r="K16" s="1312"/>
      <c r="L16" s="1312"/>
      <c r="M16" s="1312"/>
      <c r="N16" s="1312"/>
      <c r="O16" s="1312"/>
    </row>
    <row r="17" spans="1:26" s="1313" customFormat="1" ht="20.100000000000001" customHeight="1">
      <c r="A17" s="290" t="s">
        <v>38</v>
      </c>
      <c r="B17" s="1310">
        <v>223489</v>
      </c>
      <c r="C17" s="1310">
        <v>3556942.42</v>
      </c>
      <c r="D17" s="1310">
        <v>2799756.5720000002</v>
      </c>
      <c r="E17" s="1310">
        <v>10743.434999999999</v>
      </c>
      <c r="F17" s="1310">
        <v>2727808.6359999999</v>
      </c>
      <c r="G17" s="1311">
        <v>3639633.7910000002</v>
      </c>
      <c r="H17" s="1312"/>
      <c r="I17" s="1312"/>
      <c r="J17" s="1312"/>
      <c r="K17" s="1312"/>
      <c r="L17" s="1312"/>
      <c r="M17" s="1312"/>
      <c r="N17" s="1312"/>
      <c r="O17" s="1312"/>
    </row>
    <row r="18" spans="1:26" s="1313" customFormat="1" ht="20.100000000000001" customHeight="1">
      <c r="A18" s="290" t="s">
        <v>1173</v>
      </c>
      <c r="B18" s="1310">
        <v>2078277</v>
      </c>
      <c r="C18" s="1310">
        <v>2456907.4780000001</v>
      </c>
      <c r="D18" s="1310">
        <v>1883822.912</v>
      </c>
      <c r="E18" s="1310">
        <v>1522.3340000000001</v>
      </c>
      <c r="F18" s="1310">
        <v>1784171.1869999999</v>
      </c>
      <c r="G18" s="1311">
        <v>2558081.5380000002</v>
      </c>
      <c r="H18" s="1312"/>
      <c r="I18" s="1312"/>
      <c r="J18" s="1312"/>
      <c r="K18" s="1312"/>
      <c r="L18" s="1312"/>
      <c r="M18" s="1312"/>
      <c r="N18" s="1312"/>
      <c r="O18" s="1312"/>
    </row>
    <row r="19" spans="1:26" s="1313" customFormat="1" ht="20.100000000000001" customHeight="1">
      <c r="A19" s="290" t="s">
        <v>116</v>
      </c>
      <c r="B19" s="1310">
        <v>1956</v>
      </c>
      <c r="C19" s="1310">
        <v>2439324.6549999998</v>
      </c>
      <c r="D19" s="1310">
        <v>7491223.3109999998</v>
      </c>
      <c r="E19" s="1310">
        <v>0</v>
      </c>
      <c r="F19" s="1310">
        <v>7877326.1880000001</v>
      </c>
      <c r="G19" s="1311">
        <v>2053221.7779999999</v>
      </c>
      <c r="H19" s="1312"/>
      <c r="I19" s="1312"/>
      <c r="J19" s="1312"/>
      <c r="K19" s="1312"/>
      <c r="L19" s="1312"/>
      <c r="M19" s="1312"/>
      <c r="N19" s="1312"/>
      <c r="O19" s="1312"/>
    </row>
    <row r="20" spans="1:26" s="1313" customFormat="1" ht="20.100000000000001" customHeight="1">
      <c r="A20" s="290" t="s">
        <v>41</v>
      </c>
      <c r="B20" s="1310">
        <v>230933</v>
      </c>
      <c r="C20" s="1310">
        <v>1357627.7390000001</v>
      </c>
      <c r="D20" s="1310">
        <v>916582.745</v>
      </c>
      <c r="E20" s="1310">
        <v>8203.0859999999993</v>
      </c>
      <c r="F20" s="1310">
        <v>942161.37300000002</v>
      </c>
      <c r="G20" s="1311">
        <v>1340252.1969999999</v>
      </c>
      <c r="H20" s="1312"/>
      <c r="I20" s="1312"/>
      <c r="J20" s="1312"/>
      <c r="K20" s="1312"/>
      <c r="L20" s="1312"/>
      <c r="M20" s="1312"/>
      <c r="N20" s="1312"/>
      <c r="O20" s="1312"/>
    </row>
    <row r="21" spans="1:26" s="1313" customFormat="1" ht="20.100000000000001" customHeight="1">
      <c r="A21" s="27" t="s">
        <v>42</v>
      </c>
      <c r="B21" s="1310">
        <v>279386</v>
      </c>
      <c r="C21" s="1310">
        <v>843800.07299999997</v>
      </c>
      <c r="D21" s="1310">
        <v>191669.10500000001</v>
      </c>
      <c r="E21" s="1310">
        <v>2440.8739999999998</v>
      </c>
      <c r="F21" s="1310">
        <v>161775.26300000001</v>
      </c>
      <c r="G21" s="1311">
        <v>876134.78899999999</v>
      </c>
      <c r="H21" s="1312"/>
      <c r="I21" s="1312"/>
      <c r="J21" s="1312"/>
      <c r="K21" s="1312"/>
      <c r="L21" s="1312"/>
      <c r="M21" s="1312"/>
      <c r="N21" s="1312"/>
      <c r="O21" s="1312"/>
    </row>
    <row r="22" spans="1:26" s="1313" customFormat="1" ht="20.100000000000001" customHeight="1">
      <c r="A22" s="290" t="s">
        <v>43</v>
      </c>
      <c r="B22" s="1310">
        <v>187</v>
      </c>
      <c r="C22" s="1310">
        <v>313845.18800000002</v>
      </c>
      <c r="D22" s="1310">
        <v>1562608.86</v>
      </c>
      <c r="E22" s="1310">
        <v>0</v>
      </c>
      <c r="F22" s="1310">
        <v>1627812.574</v>
      </c>
      <c r="G22" s="1311">
        <v>248641.47500000001</v>
      </c>
      <c r="H22" s="1312"/>
      <c r="I22" s="1312"/>
      <c r="J22" s="1312"/>
      <c r="K22" s="1312"/>
      <c r="L22" s="1312"/>
      <c r="M22" s="1312"/>
      <c r="N22" s="1312"/>
      <c r="O22" s="1312"/>
    </row>
    <row r="23" spans="1:26" s="1313" customFormat="1" ht="20.100000000000001" customHeight="1">
      <c r="A23" s="290" t="s">
        <v>44</v>
      </c>
      <c r="B23" s="1310">
        <v>51</v>
      </c>
      <c r="C23" s="1310">
        <v>94487.941999999995</v>
      </c>
      <c r="D23" s="1310">
        <v>138047.019</v>
      </c>
      <c r="E23" s="1310">
        <v>0</v>
      </c>
      <c r="F23" s="1310">
        <v>138123.701</v>
      </c>
      <c r="G23" s="1311">
        <v>94411.26</v>
      </c>
      <c r="H23" s="1312"/>
      <c r="I23" s="1312"/>
      <c r="J23" s="1312"/>
      <c r="K23" s="1312"/>
      <c r="L23" s="1312"/>
      <c r="M23" s="1312"/>
      <c r="N23" s="1312"/>
      <c r="O23" s="1312"/>
    </row>
    <row r="24" spans="1:26" s="1313" customFormat="1" ht="20.100000000000001" customHeight="1">
      <c r="A24" s="290" t="s">
        <v>45</v>
      </c>
      <c r="B24" s="1310">
        <v>112</v>
      </c>
      <c r="C24" s="1310">
        <v>256559.31099999999</v>
      </c>
      <c r="D24" s="1310">
        <v>451295.08500000002</v>
      </c>
      <c r="E24" s="1310">
        <v>0</v>
      </c>
      <c r="F24" s="1310">
        <v>458003.03200000001</v>
      </c>
      <c r="G24" s="1311">
        <v>249851.364</v>
      </c>
      <c r="H24" s="1312"/>
      <c r="I24" s="1312"/>
      <c r="J24" s="1312"/>
      <c r="K24" s="1312"/>
      <c r="L24" s="1312"/>
      <c r="M24" s="1312"/>
      <c r="N24" s="1312"/>
      <c r="O24" s="1312"/>
    </row>
    <row r="25" spans="1:26" s="1315" customFormat="1" ht="27" customHeight="1" thickBot="1">
      <c r="A25" s="365" t="s">
        <v>46</v>
      </c>
      <c r="B25" s="1314">
        <v>75672701</v>
      </c>
      <c r="C25" s="1314">
        <v>204329364.699</v>
      </c>
      <c r="D25" s="1314">
        <v>855320557.32300007</v>
      </c>
      <c r="E25" s="1314">
        <v>785306.82000000007</v>
      </c>
      <c r="F25" s="1314">
        <v>856350290.43799996</v>
      </c>
      <c r="G25" s="1314">
        <v>204084938.40699995</v>
      </c>
      <c r="H25" s="1312"/>
      <c r="I25" s="1312"/>
      <c r="J25" s="1312"/>
      <c r="K25" s="1312"/>
      <c r="L25" s="1312"/>
      <c r="M25" s="1312"/>
      <c r="N25" s="1312"/>
      <c r="O25" s="1312"/>
    </row>
    <row r="26" spans="1:26" s="1305" customFormat="1" ht="11.25" customHeight="1">
      <c r="A26" s="1316"/>
      <c r="B26" s="1316"/>
      <c r="C26" s="1317"/>
      <c r="D26" s="1317"/>
      <c r="E26" s="1317"/>
      <c r="F26" s="1317"/>
      <c r="G26" s="1317"/>
    </row>
    <row r="27" spans="1:26" s="1319" customFormat="1" ht="12" customHeight="1">
      <c r="A27" s="879" t="s">
        <v>1174</v>
      </c>
      <c r="B27" s="880"/>
      <c r="C27" s="880"/>
      <c r="D27" s="880"/>
      <c r="E27" s="880"/>
      <c r="F27" s="880"/>
      <c r="G27" s="1318"/>
    </row>
    <row r="28" spans="1:26" s="1305"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305" customFormat="1" ht="13.5">
      <c r="A29" s="558"/>
      <c r="B29" s="843"/>
      <c r="C29" s="843"/>
      <c r="D29" s="844"/>
      <c r="E29" s="843"/>
      <c r="F29" s="843"/>
      <c r="G29" s="843"/>
      <c r="H29" s="844"/>
      <c r="I29" s="843"/>
      <c r="J29" s="7"/>
      <c r="K29" s="7"/>
      <c r="L29" s="7"/>
      <c r="M29" s="7"/>
      <c r="N29" s="7"/>
      <c r="O29" s="7"/>
      <c r="P29" s="7"/>
      <c r="Q29" s="7"/>
      <c r="R29" s="7"/>
      <c r="S29" s="7"/>
      <c r="T29" s="7"/>
      <c r="U29" s="7"/>
      <c r="V29" s="7"/>
      <c r="W29" s="7"/>
      <c r="X29" s="7"/>
      <c r="Y29" s="7"/>
      <c r="Z29" s="7"/>
    </row>
    <row r="30" spans="1:26" s="1305" customFormat="1"/>
    <row r="31" spans="1:26" s="1305" customFormat="1">
      <c r="B31" s="1320"/>
      <c r="C31" s="1320"/>
      <c r="D31" s="1320"/>
      <c r="E31" s="1320"/>
      <c r="F31" s="1320"/>
      <c r="G31" s="1320"/>
    </row>
    <row r="32" spans="1:26" s="1305" customFormat="1"/>
    <row r="33" s="1305" customFormat="1"/>
  </sheetData>
  <mergeCells count="2">
    <mergeCell ref="A2:G2"/>
    <mergeCell ref="A4:G4"/>
  </mergeCells>
  <hyperlinks>
    <hyperlink ref="A1" location="Índice!A1" display="Volver al Índice" xr:uid="{2D5D2C67-9DA9-47A4-95FF-0CAE89F578A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34B4-997E-4DBC-A1AE-8CC9A57D17F2}">
  <sheetPr codeName="Hoja54"/>
  <dimension ref="A1:AI33"/>
  <sheetViews>
    <sheetView showGridLines="0" zoomScaleNormal="75" workbookViewId="0"/>
  </sheetViews>
  <sheetFormatPr baseColWidth="10" defaultRowHeight="12.75"/>
  <cols>
    <col min="1" max="1" width="42.85546875" style="7" customWidth="1"/>
    <col min="2" max="3" width="18.7109375" style="7" customWidth="1"/>
    <col min="4" max="4" width="21.7109375" style="7" customWidth="1"/>
    <col min="5" max="7" width="18.7109375" style="7" customWidth="1"/>
    <col min="8" max="8" width="10.42578125" style="7" bestFit="1" customWidth="1"/>
    <col min="9" max="9" width="12.28515625" style="7" bestFit="1" customWidth="1"/>
    <col min="10" max="16384" width="11.42578125" style="7"/>
  </cols>
  <sheetData>
    <row r="1" spans="1:16" s="1321" customFormat="1" ht="18" customHeight="1">
      <c r="A1" s="1416" t="s">
        <v>1217</v>
      </c>
      <c r="B1" s="1"/>
      <c r="C1" s="1"/>
      <c r="D1" s="1"/>
      <c r="E1" s="1"/>
      <c r="F1" s="1"/>
      <c r="G1" s="1"/>
    </row>
    <row r="2" spans="1:16" s="4" customFormat="1" ht="24.95" customHeight="1">
      <c r="A2" s="3" t="s">
        <v>1175</v>
      </c>
      <c r="B2" s="3"/>
      <c r="C2" s="3"/>
      <c r="D2" s="3"/>
      <c r="E2" s="3"/>
      <c r="F2" s="3"/>
      <c r="G2" s="3"/>
    </row>
    <row r="3" spans="1:16" s="1322" customFormat="1" ht="20.100000000000001" customHeight="1">
      <c r="A3" s="170">
        <v>45382</v>
      </c>
      <c r="B3" s="170"/>
      <c r="C3" s="170"/>
      <c r="D3" s="170"/>
      <c r="E3" s="170"/>
      <c r="F3" s="170"/>
      <c r="G3" s="170"/>
    </row>
    <row r="4" spans="1:16" s="1324" customFormat="1" ht="20.100000000000001" customHeight="1">
      <c r="A4" s="1323" t="s">
        <v>123</v>
      </c>
      <c r="B4" s="1323"/>
      <c r="C4" s="1323"/>
      <c r="D4" s="1323"/>
      <c r="E4" s="1323"/>
      <c r="F4" s="1323"/>
      <c r="G4" s="1323"/>
    </row>
    <row r="5" spans="1:16" ht="11.25" customHeight="1" thickBot="1"/>
    <row r="6" spans="1:16" s="1305" customFormat="1" ht="54.95" customHeight="1">
      <c r="A6" s="946" t="s">
        <v>1</v>
      </c>
      <c r="B6" s="1303" t="s">
        <v>1167</v>
      </c>
      <c r="C6" s="1302" t="s">
        <v>1168</v>
      </c>
      <c r="D6" s="1302" t="s">
        <v>1169</v>
      </c>
      <c r="E6" s="1302" t="s">
        <v>1170</v>
      </c>
      <c r="F6" s="1302" t="s">
        <v>1171</v>
      </c>
      <c r="G6" s="946" t="s">
        <v>1172</v>
      </c>
    </row>
    <row r="7" spans="1:16" s="1305" customFormat="1" ht="9.75" customHeight="1">
      <c r="A7" s="1306"/>
      <c r="B7" s="1307"/>
      <c r="C7" s="1325"/>
      <c r="D7" s="1325"/>
      <c r="E7" s="1325"/>
      <c r="F7" s="1325"/>
      <c r="G7" s="1326"/>
    </row>
    <row r="8" spans="1:16" s="1313" customFormat="1" ht="20.100000000000001" customHeight="1">
      <c r="A8" s="290" t="s">
        <v>29</v>
      </c>
      <c r="B8" s="1310">
        <v>925292</v>
      </c>
      <c r="C8" s="1310">
        <v>27256365.386999998</v>
      </c>
      <c r="D8" s="1310">
        <v>59750820.934</v>
      </c>
      <c r="E8" s="1310">
        <v>37835.235000000001</v>
      </c>
      <c r="F8" s="1310">
        <v>54065836.141999997</v>
      </c>
      <c r="G8" s="1311">
        <v>32979185.414000001</v>
      </c>
      <c r="I8" s="1312"/>
      <c r="J8" s="1312"/>
      <c r="K8" s="1312"/>
      <c r="L8" s="1312"/>
      <c r="M8" s="1312"/>
      <c r="N8" s="1312"/>
      <c r="O8" s="1312"/>
      <c r="P8" s="1312"/>
    </row>
    <row r="9" spans="1:16" s="1313" customFormat="1" ht="20.100000000000001" customHeight="1">
      <c r="A9" s="290" t="s">
        <v>30</v>
      </c>
      <c r="B9" s="1310">
        <v>12154</v>
      </c>
      <c r="C9" s="1310">
        <v>290166.40299999999</v>
      </c>
      <c r="D9" s="1310">
        <v>101543.99099999999</v>
      </c>
      <c r="E9" s="1310">
        <v>15.025</v>
      </c>
      <c r="F9" s="1310">
        <v>99357.111000000004</v>
      </c>
      <c r="G9" s="1311">
        <v>292368.30800000002</v>
      </c>
      <c r="I9" s="1312"/>
      <c r="J9" s="1312"/>
      <c r="K9" s="1312"/>
      <c r="L9" s="1312"/>
      <c r="M9" s="1312"/>
      <c r="N9" s="1312"/>
      <c r="O9" s="1312"/>
      <c r="P9" s="1312"/>
    </row>
    <row r="10" spans="1:16" s="1313" customFormat="1" ht="20.100000000000001" customHeight="1">
      <c r="A10" s="290" t="s">
        <v>31</v>
      </c>
      <c r="B10" s="1310">
        <v>1840319</v>
      </c>
      <c r="C10" s="1310">
        <v>56058566.689999998</v>
      </c>
      <c r="D10" s="1310">
        <v>612725550.45200002</v>
      </c>
      <c r="E10" s="1310">
        <v>66954.668999999994</v>
      </c>
      <c r="F10" s="1310">
        <v>612961042.46399999</v>
      </c>
      <c r="G10" s="1311">
        <v>55890029.347999997</v>
      </c>
      <c r="I10" s="1312"/>
      <c r="J10" s="1312"/>
      <c r="K10" s="1312"/>
      <c r="L10" s="1312"/>
      <c r="M10" s="1312"/>
      <c r="N10" s="1312"/>
      <c r="O10" s="1312"/>
      <c r="P10" s="1312"/>
    </row>
    <row r="11" spans="1:16" s="1313" customFormat="1" ht="20.100000000000001" customHeight="1">
      <c r="A11" s="290" t="s">
        <v>32</v>
      </c>
      <c r="B11" s="1310">
        <v>168660</v>
      </c>
      <c r="C11" s="1310">
        <v>2032020.4620000001</v>
      </c>
      <c r="D11" s="1310">
        <v>6871416.2410000004</v>
      </c>
      <c r="E11" s="1310">
        <v>0</v>
      </c>
      <c r="F11" s="1310">
        <v>6779521.1210000003</v>
      </c>
      <c r="G11" s="1311">
        <v>2123915.5819999999</v>
      </c>
      <c r="I11" s="1312"/>
      <c r="J11" s="1312"/>
      <c r="K11" s="1312"/>
      <c r="L11" s="1312"/>
      <c r="M11" s="1312"/>
      <c r="N11" s="1312"/>
      <c r="O11" s="1312"/>
      <c r="P11" s="1312"/>
    </row>
    <row r="12" spans="1:16" s="1313" customFormat="1" ht="20.100000000000001" customHeight="1">
      <c r="A12" s="290" t="s">
        <v>33</v>
      </c>
      <c r="B12" s="1310">
        <v>68990</v>
      </c>
      <c r="C12" s="1310">
        <v>6549619.7560000001</v>
      </c>
      <c r="D12" s="1310">
        <v>13124756.08</v>
      </c>
      <c r="E12" s="1310">
        <v>4473.8149999999996</v>
      </c>
      <c r="F12" s="1310">
        <v>13381042.018999999</v>
      </c>
      <c r="G12" s="1311">
        <v>6297807.6310000001</v>
      </c>
      <c r="I12" s="1312"/>
      <c r="J12" s="1312"/>
      <c r="K12" s="1312"/>
      <c r="L12" s="1312"/>
      <c r="M12" s="1312"/>
      <c r="N12" s="1312"/>
      <c r="O12" s="1312"/>
      <c r="P12" s="1312"/>
    </row>
    <row r="13" spans="1:16" s="1313" customFormat="1" ht="20.100000000000001" customHeight="1">
      <c r="A13" s="290" t="s">
        <v>114</v>
      </c>
      <c r="B13" s="1310">
        <v>2933628</v>
      </c>
      <c r="C13" s="1310">
        <v>15839818.784</v>
      </c>
      <c r="D13" s="1310">
        <v>44129237.490999997</v>
      </c>
      <c r="E13" s="1310">
        <v>432981.49400000001</v>
      </c>
      <c r="F13" s="1310">
        <v>44566983</v>
      </c>
      <c r="G13" s="1311">
        <v>15835054.767999999</v>
      </c>
      <c r="I13" s="1312"/>
      <c r="J13" s="1312"/>
      <c r="K13" s="1312"/>
      <c r="L13" s="1312"/>
      <c r="M13" s="1312"/>
      <c r="N13" s="1312"/>
      <c r="O13" s="1312"/>
      <c r="P13" s="1312"/>
    </row>
    <row r="14" spans="1:16" s="1313" customFormat="1" ht="20.100000000000001" customHeight="1">
      <c r="A14" s="290" t="s">
        <v>35</v>
      </c>
      <c r="B14" s="1310">
        <v>976</v>
      </c>
      <c r="C14" s="1310">
        <v>2298051.9530000002</v>
      </c>
      <c r="D14" s="1310">
        <v>12228818.743000001</v>
      </c>
      <c r="E14" s="1310">
        <v>260.42</v>
      </c>
      <c r="F14" s="1310">
        <v>12160595.631999999</v>
      </c>
      <c r="G14" s="1311">
        <v>2366535.4849999999</v>
      </c>
      <c r="I14" s="1312"/>
      <c r="J14" s="1312"/>
      <c r="K14" s="1312"/>
      <c r="L14" s="1312"/>
      <c r="M14" s="1312"/>
      <c r="N14" s="1312"/>
      <c r="O14" s="1312"/>
      <c r="P14" s="1312"/>
    </row>
    <row r="15" spans="1:16" s="1313" customFormat="1" ht="20.100000000000001" customHeight="1">
      <c r="A15" s="290" t="s">
        <v>785</v>
      </c>
      <c r="B15" s="1310">
        <v>2656001</v>
      </c>
      <c r="C15" s="1310">
        <v>15843742.419</v>
      </c>
      <c r="D15" s="1310">
        <v>59396539.461000003</v>
      </c>
      <c r="E15" s="1310">
        <v>18201.521000000001</v>
      </c>
      <c r="F15" s="1310">
        <v>58716357.284000002</v>
      </c>
      <c r="G15" s="1311">
        <v>16542126.117000001</v>
      </c>
      <c r="I15" s="1312"/>
      <c r="J15" s="1312"/>
      <c r="K15" s="1312"/>
      <c r="L15" s="1312"/>
      <c r="M15" s="1312"/>
      <c r="N15" s="1312"/>
      <c r="O15" s="1312"/>
      <c r="P15" s="1312"/>
    </row>
    <row r="16" spans="1:16" s="1313" customFormat="1" ht="20.100000000000001" customHeight="1">
      <c r="A16" s="290" t="s">
        <v>37</v>
      </c>
      <c r="B16" s="1310">
        <v>221887</v>
      </c>
      <c r="C16" s="1310">
        <v>426127.52299999999</v>
      </c>
      <c r="D16" s="1310">
        <v>569867.68400000001</v>
      </c>
      <c r="E16" s="1310">
        <v>40.036000000000001</v>
      </c>
      <c r="F16" s="1310">
        <v>584932.44900000002</v>
      </c>
      <c r="G16" s="1311">
        <v>411102.79300000001</v>
      </c>
      <c r="I16" s="1312"/>
      <c r="J16" s="1312"/>
      <c r="K16" s="1312"/>
      <c r="L16" s="1312"/>
      <c r="M16" s="1312"/>
      <c r="N16" s="1312"/>
      <c r="O16" s="1312"/>
      <c r="P16" s="1312"/>
    </row>
    <row r="17" spans="1:35" s="1313" customFormat="1" ht="20.100000000000001" customHeight="1">
      <c r="A17" s="290" t="s">
        <v>38</v>
      </c>
      <c r="B17" s="1310">
        <v>20310</v>
      </c>
      <c r="C17" s="1310">
        <v>912761.76599999995</v>
      </c>
      <c r="D17" s="1310">
        <v>517659.23300000001</v>
      </c>
      <c r="E17" s="1310">
        <v>8295.6910000000007</v>
      </c>
      <c r="F17" s="1310">
        <v>541919.14899999998</v>
      </c>
      <c r="G17" s="1311">
        <v>896797.54200000002</v>
      </c>
      <c r="I17" s="1312"/>
      <c r="J17" s="1312"/>
      <c r="K17" s="1312"/>
      <c r="L17" s="1312"/>
      <c r="M17" s="1312"/>
      <c r="N17" s="1312"/>
      <c r="O17" s="1312"/>
      <c r="P17" s="1312"/>
    </row>
    <row r="18" spans="1:35" s="1313" customFormat="1" ht="20.100000000000001" customHeight="1">
      <c r="A18" s="290" t="s">
        <v>1173</v>
      </c>
      <c r="B18" s="1310">
        <v>35543</v>
      </c>
      <c r="C18" s="1310">
        <v>436815.641</v>
      </c>
      <c r="D18" s="1310">
        <v>261254.17499999999</v>
      </c>
      <c r="E18" s="1310">
        <v>382.733</v>
      </c>
      <c r="F18" s="1310">
        <v>271362.07500000001</v>
      </c>
      <c r="G18" s="1311">
        <v>427090.473</v>
      </c>
      <c r="I18" s="1312"/>
      <c r="J18" s="1312"/>
      <c r="K18" s="1312"/>
      <c r="L18" s="1312"/>
      <c r="M18" s="1312"/>
      <c r="N18" s="1312"/>
      <c r="O18" s="1312"/>
      <c r="P18" s="1312"/>
    </row>
    <row r="19" spans="1:35" s="1313" customFormat="1" ht="20.100000000000001" customHeight="1">
      <c r="A19" s="290" t="s">
        <v>116</v>
      </c>
      <c r="B19" s="1310">
        <v>2069</v>
      </c>
      <c r="C19" s="1310">
        <v>4564143.3059999999</v>
      </c>
      <c r="D19" s="1310">
        <v>14632840.439999999</v>
      </c>
      <c r="E19" s="1310">
        <v>0</v>
      </c>
      <c r="F19" s="1310">
        <v>14636275.422</v>
      </c>
      <c r="G19" s="1311">
        <v>4560708.324</v>
      </c>
      <c r="I19" s="1312"/>
      <c r="J19" s="1312"/>
      <c r="K19" s="1312"/>
      <c r="L19" s="1312"/>
      <c r="M19" s="1312"/>
      <c r="N19" s="1312"/>
      <c r="O19" s="1312"/>
      <c r="P19" s="1312"/>
    </row>
    <row r="20" spans="1:35" s="1313" customFormat="1" ht="20.100000000000001" customHeight="1">
      <c r="A20" s="290" t="s">
        <v>41</v>
      </c>
      <c r="B20" s="1310">
        <v>999</v>
      </c>
      <c r="C20" s="1310">
        <v>7236.3149999999996</v>
      </c>
      <c r="D20" s="1310">
        <v>1694.335</v>
      </c>
      <c r="E20" s="1310">
        <v>4.3869999999999996</v>
      </c>
      <c r="F20" s="1310">
        <v>2437.3589999999999</v>
      </c>
      <c r="G20" s="1311">
        <v>6497.6779999999999</v>
      </c>
      <c r="I20" s="1312"/>
      <c r="J20" s="1312"/>
      <c r="K20" s="1312"/>
      <c r="L20" s="1312"/>
      <c r="M20" s="1312"/>
      <c r="N20" s="1312"/>
      <c r="O20" s="1312"/>
      <c r="P20" s="1312"/>
    </row>
    <row r="21" spans="1:35" s="1313" customFormat="1" ht="20.100000000000001" customHeight="1">
      <c r="A21" s="27" t="s">
        <v>42</v>
      </c>
      <c r="B21" s="1310">
        <v>5914</v>
      </c>
      <c r="C21" s="1310">
        <v>135438.63399999999</v>
      </c>
      <c r="D21" s="1310">
        <v>71016.224000000002</v>
      </c>
      <c r="E21" s="1310">
        <v>37.545999999999999</v>
      </c>
      <c r="F21" s="1310">
        <v>56659.163999999997</v>
      </c>
      <c r="G21" s="1311">
        <v>149833.239</v>
      </c>
      <c r="I21" s="1312"/>
      <c r="J21" s="1312"/>
      <c r="K21" s="1312"/>
      <c r="L21" s="1312"/>
      <c r="M21" s="1312"/>
      <c r="N21" s="1312"/>
      <c r="O21" s="1312"/>
      <c r="P21" s="1312"/>
    </row>
    <row r="22" spans="1:35" s="1313" customFormat="1" ht="20.100000000000001" customHeight="1">
      <c r="A22" s="290" t="s">
        <v>43</v>
      </c>
      <c r="B22" s="1310">
        <v>256</v>
      </c>
      <c r="C22" s="1310">
        <v>1472005.409</v>
      </c>
      <c r="D22" s="1310">
        <v>4492222.2740000002</v>
      </c>
      <c r="E22" s="1310">
        <v>482.56900000000002</v>
      </c>
      <c r="F22" s="1310">
        <v>4448475.2580000004</v>
      </c>
      <c r="G22" s="1311">
        <v>1516234.993</v>
      </c>
      <c r="I22" s="1312"/>
      <c r="J22" s="1312"/>
      <c r="K22" s="1312"/>
      <c r="L22" s="1312"/>
      <c r="M22" s="1312"/>
      <c r="N22" s="1312"/>
      <c r="O22" s="1312"/>
      <c r="P22" s="1312"/>
    </row>
    <row r="23" spans="1:35" s="1313" customFormat="1" ht="20.100000000000001" customHeight="1">
      <c r="A23" s="290" t="s">
        <v>44</v>
      </c>
      <c r="B23" s="1310">
        <v>92</v>
      </c>
      <c r="C23" s="1310">
        <v>1695163.733</v>
      </c>
      <c r="D23" s="1310">
        <v>2443416.676</v>
      </c>
      <c r="E23" s="1310">
        <v>0</v>
      </c>
      <c r="F23" s="1310">
        <v>2011860.0460000001</v>
      </c>
      <c r="G23" s="1311">
        <v>2126720.3629999999</v>
      </c>
      <c r="I23" s="1312"/>
      <c r="J23" s="1312"/>
      <c r="K23" s="1312"/>
      <c r="L23" s="1312"/>
      <c r="M23" s="1312"/>
      <c r="N23" s="1312"/>
      <c r="O23" s="1312"/>
      <c r="P23" s="1312"/>
    </row>
    <row r="24" spans="1:35" s="1313" customFormat="1" ht="20.100000000000001" customHeight="1">
      <c r="A24" s="290" t="s">
        <v>45</v>
      </c>
      <c r="B24" s="1310">
        <v>144</v>
      </c>
      <c r="C24" s="1310">
        <v>280084.75</v>
      </c>
      <c r="D24" s="1310">
        <v>1027754.2830000001</v>
      </c>
      <c r="E24" s="1310">
        <v>0</v>
      </c>
      <c r="F24" s="1310">
        <v>922889.75600000005</v>
      </c>
      <c r="G24" s="1311">
        <v>384949.277</v>
      </c>
      <c r="I24" s="1312"/>
      <c r="J24" s="1312"/>
      <c r="K24" s="1312"/>
      <c r="L24" s="1312"/>
      <c r="M24" s="1312"/>
      <c r="N24" s="1312"/>
      <c r="O24" s="1312"/>
      <c r="P24" s="1312"/>
    </row>
    <row r="25" spans="1:35" s="880" customFormat="1" ht="24" customHeight="1" thickBot="1">
      <c r="A25" s="365" t="s">
        <v>46</v>
      </c>
      <c r="B25" s="1314">
        <v>8893234</v>
      </c>
      <c r="C25" s="1314">
        <v>136098128.93099996</v>
      </c>
      <c r="D25" s="1314">
        <v>832346408.71700025</v>
      </c>
      <c r="E25" s="1314">
        <v>569965.14099999995</v>
      </c>
      <c r="F25" s="1314">
        <v>826207545.45100033</v>
      </c>
      <c r="G25" s="1314">
        <v>142806957.33500001</v>
      </c>
      <c r="I25" s="1312"/>
      <c r="J25" s="1312"/>
      <c r="K25" s="1312"/>
      <c r="L25" s="1312"/>
      <c r="M25" s="1312"/>
      <c r="N25" s="1312"/>
      <c r="O25" s="1312"/>
      <c r="P25" s="1312"/>
    </row>
    <row r="26" spans="1:35" s="1305" customFormat="1" ht="9.75" customHeight="1">
      <c r="A26" s="1316"/>
      <c r="B26" s="1316"/>
      <c r="C26" s="1317"/>
      <c r="D26" s="1317"/>
      <c r="E26" s="1317"/>
      <c r="F26" s="1317"/>
      <c r="G26" s="1317"/>
      <c r="H26" s="1315"/>
      <c r="I26" s="1315"/>
      <c r="J26" s="1315"/>
      <c r="K26" s="1315"/>
      <c r="L26" s="1315"/>
      <c r="M26" s="1315"/>
      <c r="N26" s="1315"/>
      <c r="O26" s="1315"/>
      <c r="P26" s="1315"/>
      <c r="Q26" s="1315"/>
      <c r="R26" s="1315"/>
      <c r="S26" s="1315"/>
      <c r="T26" s="1315"/>
      <c r="U26" s="1315"/>
      <c r="V26" s="1315"/>
      <c r="W26" s="1315"/>
      <c r="X26" s="1315"/>
      <c r="Y26" s="1315"/>
      <c r="Z26" s="1315"/>
      <c r="AA26" s="1315"/>
      <c r="AB26" s="1315"/>
      <c r="AC26" s="1315"/>
      <c r="AD26" s="1315"/>
      <c r="AE26" s="1315"/>
      <c r="AF26" s="1315"/>
      <c r="AG26" s="1315"/>
      <c r="AH26" s="1315"/>
      <c r="AI26" s="1315"/>
    </row>
    <row r="27" spans="1:35" s="1327" customFormat="1">
      <c r="A27" s="879" t="s">
        <v>1174</v>
      </c>
      <c r="B27" s="880"/>
      <c r="C27" s="880"/>
      <c r="D27" s="880"/>
      <c r="E27" s="880"/>
      <c r="F27" s="880"/>
      <c r="G27" s="880"/>
    </row>
    <row r="28" spans="1:35" s="1305" customFormat="1" ht="13.5">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305" customFormat="1" ht="13.5">
      <c r="A29" s="558"/>
      <c r="B29" s="843"/>
      <c r="C29" s="843"/>
      <c r="D29" s="844"/>
      <c r="E29" s="843"/>
      <c r="F29" s="843"/>
      <c r="G29" s="843"/>
      <c r="H29" s="844"/>
      <c r="I29" s="843"/>
      <c r="J29" s="7"/>
      <c r="K29" s="7"/>
      <c r="L29" s="7"/>
      <c r="M29" s="7"/>
      <c r="N29" s="7"/>
      <c r="O29" s="7"/>
      <c r="P29" s="7"/>
      <c r="Q29" s="7"/>
      <c r="R29" s="7"/>
      <c r="S29" s="7"/>
      <c r="T29" s="7"/>
      <c r="U29" s="7"/>
      <c r="V29" s="7"/>
      <c r="W29" s="7"/>
      <c r="X29" s="7"/>
      <c r="Y29" s="7"/>
      <c r="Z29" s="7"/>
    </row>
    <row r="30" spans="1:35" s="1305" customFormat="1">
      <c r="B30" s="1320"/>
      <c r="C30" s="1320"/>
      <c r="D30" s="1320"/>
      <c r="E30" s="1320"/>
      <c r="F30" s="1320"/>
      <c r="G30" s="1320"/>
    </row>
    <row r="31" spans="1:35" s="1305" customFormat="1">
      <c r="B31" s="1320"/>
      <c r="C31" s="1320"/>
      <c r="D31" s="1320"/>
      <c r="E31" s="1320"/>
      <c r="F31" s="1320"/>
      <c r="G31" s="1320"/>
    </row>
    <row r="32" spans="1:35" s="1305" customFormat="1"/>
    <row r="33" s="1305" customFormat="1"/>
  </sheetData>
  <mergeCells count="2">
    <mergeCell ref="A2:G2"/>
    <mergeCell ref="A4:G4"/>
  </mergeCells>
  <hyperlinks>
    <hyperlink ref="A1" location="Índice!A1" display="Volver al Índice" xr:uid="{460E1728-6940-4408-A41E-D7EF0BFCE903}"/>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BAFB-9D60-49AF-8EA1-7CF504BD59C2}">
  <sheetPr codeName="Hoja50"/>
  <dimension ref="A1:O32"/>
  <sheetViews>
    <sheetView showGridLines="0" zoomScale="110" zoomScaleNormal="11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78" customFormat="1" ht="12.75" customHeight="1">
      <c r="A1" s="1416" t="s">
        <v>1217</v>
      </c>
      <c r="B1" s="1"/>
      <c r="C1" s="1"/>
      <c r="D1" s="1"/>
      <c r="E1" s="1"/>
      <c r="F1" s="1"/>
      <c r="G1" s="1"/>
      <c r="H1" s="1"/>
      <c r="I1" s="1"/>
      <c r="J1" s="1"/>
    </row>
    <row r="2" spans="1:15" s="173" customFormat="1" ht="30" customHeight="1">
      <c r="A2" s="40" t="s">
        <v>1153</v>
      </c>
      <c r="B2" s="40"/>
      <c r="C2" s="40"/>
      <c r="D2" s="40"/>
      <c r="E2" s="40"/>
      <c r="F2" s="40"/>
      <c r="G2" s="40"/>
      <c r="H2" s="40"/>
      <c r="I2" s="40"/>
      <c r="J2" s="40"/>
      <c r="K2" s="687"/>
      <c r="L2" s="687"/>
      <c r="M2" s="687"/>
      <c r="N2" s="687"/>
      <c r="O2" s="687"/>
    </row>
    <row r="3" spans="1:15" s="378" customFormat="1" ht="21" customHeight="1">
      <c r="A3" s="1288">
        <v>45352</v>
      </c>
      <c r="B3" s="1288"/>
      <c r="C3" s="1288"/>
      <c r="D3" s="1288"/>
      <c r="E3" s="1288"/>
      <c r="F3" s="1288"/>
      <c r="G3" s="1288"/>
      <c r="H3" s="1288"/>
      <c r="I3" s="1288"/>
      <c r="J3" s="1288"/>
      <c r="K3" s="631"/>
      <c r="L3" s="631"/>
      <c r="M3" s="631"/>
      <c r="N3" s="631"/>
      <c r="O3" s="631"/>
    </row>
    <row r="4" spans="1:15" s="378" customFormat="1" ht="18.75" customHeight="1">
      <c r="A4" s="380" t="s">
        <v>123</v>
      </c>
      <c r="B4" s="380"/>
      <c r="C4" s="380"/>
      <c r="D4" s="380"/>
      <c r="E4" s="380"/>
      <c r="F4" s="380"/>
      <c r="G4" s="380"/>
      <c r="H4" s="380"/>
      <c r="I4" s="380"/>
      <c r="J4" s="380"/>
      <c r="K4" s="631"/>
      <c r="L4" s="631"/>
      <c r="M4" s="631"/>
      <c r="N4" s="631"/>
      <c r="O4" s="631"/>
    </row>
    <row r="5" spans="1:15" s="384" customFormat="1" ht="7.5" customHeight="1" thickBot="1">
      <c r="A5" s="382"/>
      <c r="B5" s="382"/>
      <c r="C5" s="382"/>
      <c r="D5" s="7"/>
      <c r="E5" s="7"/>
      <c r="F5" s="7"/>
      <c r="G5" s="7"/>
      <c r="H5" s="7"/>
      <c r="I5" s="7"/>
      <c r="J5" s="382"/>
      <c r="K5" s="591"/>
      <c r="L5" s="591"/>
      <c r="M5" s="591"/>
      <c r="N5" s="591"/>
      <c r="O5" s="591"/>
    </row>
    <row r="6" spans="1:15" s="13" customFormat="1" ht="24.75" customHeight="1">
      <c r="A6" s="1289"/>
      <c r="B6" s="1290"/>
      <c r="D6" s="669" t="s">
        <v>1154</v>
      </c>
      <c r="E6" s="669"/>
      <c r="F6" s="669"/>
      <c r="G6" s="669"/>
      <c r="H6" s="669"/>
      <c r="I6" s="1291"/>
    </row>
    <row r="7" spans="1:15" s="13" customFormat="1" ht="42" customHeight="1">
      <c r="A7" s="1292"/>
      <c r="B7" s="387" t="s">
        <v>1155</v>
      </c>
      <c r="C7" s="1293" t="s">
        <v>722</v>
      </c>
      <c r="D7" s="387" t="s">
        <v>1156</v>
      </c>
      <c r="E7" s="387" t="s">
        <v>1157</v>
      </c>
      <c r="F7" s="387" t="s">
        <v>1158</v>
      </c>
      <c r="G7" s="387" t="s">
        <v>1159</v>
      </c>
      <c r="H7" s="387" t="s">
        <v>1160</v>
      </c>
      <c r="I7" s="387" t="s">
        <v>1161</v>
      </c>
      <c r="J7" s="427" t="s">
        <v>191</v>
      </c>
    </row>
    <row r="8" spans="1:15" s="36" customFormat="1" ht="8.25" customHeight="1">
      <c r="A8" s="388"/>
      <c r="B8" s="388"/>
      <c r="C8" s="388"/>
      <c r="D8" s="388"/>
      <c r="E8" s="388"/>
      <c r="F8" s="388"/>
      <c r="G8" s="388"/>
      <c r="H8" s="388"/>
      <c r="I8" s="388"/>
      <c r="J8" s="388"/>
    </row>
    <row r="9" spans="1:15" s="24" customFormat="1" ht="18" customHeight="1">
      <c r="A9" s="290" t="s">
        <v>29</v>
      </c>
      <c r="B9" s="1294">
        <v>13208297.081092106</v>
      </c>
      <c r="C9" s="1294">
        <v>13411531.580015264</v>
      </c>
      <c r="D9" s="1294">
        <v>3376273.8040968422</v>
      </c>
      <c r="E9" s="1294">
        <v>2297679.9361215793</v>
      </c>
      <c r="F9" s="1294">
        <v>1284262.7486431582</v>
      </c>
      <c r="G9" s="1294">
        <v>2702834.6054621055</v>
      </c>
      <c r="H9" s="1294">
        <v>2490925.2313078949</v>
      </c>
      <c r="I9" s="1294">
        <v>735468.80080526334</v>
      </c>
      <c r="J9" s="1295">
        <v>39507273.787544206</v>
      </c>
      <c r="K9" s="198"/>
    </row>
    <row r="10" spans="1:15" s="24" customFormat="1" ht="18" customHeight="1">
      <c r="A10" s="290" t="s">
        <v>30</v>
      </c>
      <c r="B10" s="1294">
        <v>201103.82870052633</v>
      </c>
      <c r="C10" s="1294">
        <v>155455.76478105265</v>
      </c>
      <c r="D10" s="1294">
        <v>7064.9559900000022</v>
      </c>
      <c r="E10" s="1294">
        <v>19250.858539999994</v>
      </c>
      <c r="F10" s="1294">
        <v>35241.434223157899</v>
      </c>
      <c r="G10" s="1294">
        <v>330900.8497989474</v>
      </c>
      <c r="H10" s="1294">
        <v>450620.92284526321</v>
      </c>
      <c r="I10" s="1294">
        <v>87318.787812105249</v>
      </c>
      <c r="J10" s="1295">
        <v>1286957.4026910525</v>
      </c>
      <c r="K10" s="198"/>
    </row>
    <row r="11" spans="1:15" s="24" customFormat="1" ht="18" customHeight="1">
      <c r="A11" s="290" t="s">
        <v>95</v>
      </c>
      <c r="B11" s="1294">
        <v>20914573.409447894</v>
      </c>
      <c r="C11" s="1294">
        <v>26642052.154678416</v>
      </c>
      <c r="D11" s="1294">
        <v>4697332.3099626312</v>
      </c>
      <c r="E11" s="1294">
        <v>4065033.2488142098</v>
      </c>
      <c r="F11" s="1294">
        <v>1081281.8133263157</v>
      </c>
      <c r="G11" s="1294">
        <v>1390895.2934352632</v>
      </c>
      <c r="H11" s="1294">
        <v>1011660.6101231579</v>
      </c>
      <c r="I11" s="1294">
        <v>2137629.6614963161</v>
      </c>
      <c r="J11" s="1295">
        <v>61940458.501284204</v>
      </c>
      <c r="K11" s="198"/>
    </row>
    <row r="12" spans="1:15" s="24" customFormat="1" ht="18" customHeight="1">
      <c r="A12" s="290" t="s">
        <v>32</v>
      </c>
      <c r="B12" s="1294">
        <v>303128.85019368422</v>
      </c>
      <c r="C12" s="1294">
        <v>2336440.4893410532</v>
      </c>
      <c r="D12" s="1294">
        <v>52928.091483157914</v>
      </c>
      <c r="E12" s="1294">
        <v>331816.66034052637</v>
      </c>
      <c r="F12" s="1294">
        <v>219792.4188768421</v>
      </c>
      <c r="G12" s="1294">
        <v>1485505.2548410525</v>
      </c>
      <c r="H12" s="1294">
        <v>520141.57415315788</v>
      </c>
      <c r="I12" s="1294">
        <v>56167.095138421042</v>
      </c>
      <c r="J12" s="1295">
        <v>5305920.4343678951</v>
      </c>
      <c r="K12" s="198"/>
    </row>
    <row r="13" spans="1:15" s="24" customFormat="1" ht="18" customHeight="1">
      <c r="A13" s="290" t="s">
        <v>33</v>
      </c>
      <c r="B13" s="1294">
        <v>3175801.6695357901</v>
      </c>
      <c r="C13" s="1294">
        <v>1343550.2189305262</v>
      </c>
      <c r="D13" s="1294">
        <v>707293.88348421047</v>
      </c>
      <c r="E13" s="1294">
        <v>792124.92748315784</v>
      </c>
      <c r="F13" s="1294">
        <v>650918.35396736825</v>
      </c>
      <c r="G13" s="1294">
        <v>1125749.3051589474</v>
      </c>
      <c r="H13" s="1294">
        <v>1185051.3745126317</v>
      </c>
      <c r="I13" s="1294">
        <v>169900.31102736841</v>
      </c>
      <c r="J13" s="1295">
        <v>9150390.0441000015</v>
      </c>
      <c r="K13" s="198"/>
    </row>
    <row r="14" spans="1:15" s="24" customFormat="1" ht="18" customHeight="1">
      <c r="A14" s="290" t="s">
        <v>114</v>
      </c>
      <c r="B14" s="1294">
        <v>9316078.1007310543</v>
      </c>
      <c r="C14" s="1294">
        <v>7649104.4842636846</v>
      </c>
      <c r="D14" s="1294">
        <v>1068118.9372668422</v>
      </c>
      <c r="E14" s="1294">
        <v>1552029.0082410527</v>
      </c>
      <c r="F14" s="1294">
        <v>1191627.1483410527</v>
      </c>
      <c r="G14" s="1294">
        <v>1953690.3644047366</v>
      </c>
      <c r="H14" s="1294">
        <v>1879798.0178336839</v>
      </c>
      <c r="I14" s="1294">
        <v>377058.46824631584</v>
      </c>
      <c r="J14" s="1295">
        <v>24987504.529328424</v>
      </c>
      <c r="K14" s="198"/>
    </row>
    <row r="15" spans="1:15" s="24" customFormat="1" ht="18" customHeight="1">
      <c r="A15" s="290" t="s">
        <v>35</v>
      </c>
      <c r="B15" s="1294">
        <v>2591020.0059363153</v>
      </c>
      <c r="C15" s="1294">
        <v>23558.05136526316</v>
      </c>
      <c r="D15" s="1294">
        <v>9202.804310526315</v>
      </c>
      <c r="E15" s="1294">
        <v>2553.457563157895</v>
      </c>
      <c r="F15" s="1294">
        <v>0</v>
      </c>
      <c r="G15" s="1294">
        <v>0</v>
      </c>
      <c r="H15" s="1294">
        <v>0</v>
      </c>
      <c r="I15" s="1294">
        <v>0</v>
      </c>
      <c r="J15" s="1295">
        <v>2626334.3191752629</v>
      </c>
      <c r="K15" s="198"/>
    </row>
    <row r="16" spans="1:15" s="24" customFormat="1" ht="18" customHeight="1">
      <c r="A16" s="290" t="s">
        <v>36</v>
      </c>
      <c r="B16" s="1294">
        <v>7775473.9799757898</v>
      </c>
      <c r="C16" s="1294">
        <v>10142158.834206842</v>
      </c>
      <c r="D16" s="1294">
        <v>2292252.4884236841</v>
      </c>
      <c r="E16" s="1294">
        <v>2221869.2327084211</v>
      </c>
      <c r="F16" s="1294">
        <v>1705112.3522326315</v>
      </c>
      <c r="G16" s="1294">
        <v>430558.12853473669</v>
      </c>
      <c r="H16" s="1294">
        <v>3171687.1721357894</v>
      </c>
      <c r="I16" s="1294">
        <v>560391.65327947377</v>
      </c>
      <c r="J16" s="1295">
        <v>28299503.841497365</v>
      </c>
      <c r="K16" s="198"/>
    </row>
    <row r="17" spans="1:11" s="24" customFormat="1" ht="18" customHeight="1">
      <c r="A17" s="290" t="s">
        <v>37</v>
      </c>
      <c r="B17" s="1294">
        <v>13414.298497368423</v>
      </c>
      <c r="C17" s="1294">
        <v>1016232.9810942104</v>
      </c>
      <c r="D17" s="1294">
        <v>699278.44043894729</v>
      </c>
      <c r="E17" s="1294">
        <v>967332.22871263151</v>
      </c>
      <c r="F17" s="1294">
        <v>2058496.059319474</v>
      </c>
      <c r="G17" s="1294">
        <v>2451789.7188194743</v>
      </c>
      <c r="H17" s="1294">
        <v>2119755.2269057897</v>
      </c>
      <c r="I17" s="1294">
        <v>96319.58982684213</v>
      </c>
      <c r="J17" s="1295">
        <v>9422618.5436147377</v>
      </c>
      <c r="K17" s="198"/>
    </row>
    <row r="18" spans="1:11" s="24" customFormat="1" ht="18" customHeight="1">
      <c r="A18" s="290" t="s">
        <v>38</v>
      </c>
      <c r="B18" s="1294">
        <v>287410.2035678947</v>
      </c>
      <c r="C18" s="1294">
        <v>525987.08062736841</v>
      </c>
      <c r="D18" s="1294">
        <v>76036.231867894749</v>
      </c>
      <c r="E18" s="1294">
        <v>180904.1550752632</v>
      </c>
      <c r="F18" s="1294">
        <v>221181.36700052634</v>
      </c>
      <c r="G18" s="1294">
        <v>1199532.5223857895</v>
      </c>
      <c r="H18" s="1294">
        <v>809085.2850736843</v>
      </c>
      <c r="I18" s="1294">
        <v>9655.475153157895</v>
      </c>
      <c r="J18" s="1295">
        <v>3309792.320751579</v>
      </c>
      <c r="K18" s="198"/>
    </row>
    <row r="19" spans="1:11" s="24" customFormat="1" ht="18" customHeight="1">
      <c r="A19" s="290" t="s">
        <v>39</v>
      </c>
      <c r="B19" s="1294">
        <v>0</v>
      </c>
      <c r="C19" s="1294">
        <v>395952.9720731579</v>
      </c>
      <c r="D19" s="1294">
        <v>513157.6372299997</v>
      </c>
      <c r="E19" s="1294">
        <v>38455.283659999979</v>
      </c>
      <c r="F19" s="1294">
        <v>225944.72817999992</v>
      </c>
      <c r="G19" s="1294">
        <v>482593.01097999973</v>
      </c>
      <c r="H19" s="1294">
        <v>552756.67531999992</v>
      </c>
      <c r="I19" s="1294">
        <v>138996.79307157893</v>
      </c>
      <c r="J19" s="1295">
        <v>2347857.1005147356</v>
      </c>
      <c r="K19" s="198"/>
    </row>
    <row r="20" spans="1:11" s="24" customFormat="1" ht="18" customHeight="1">
      <c r="A20" s="290" t="s">
        <v>40</v>
      </c>
      <c r="B20" s="1294">
        <v>695638.23749105271</v>
      </c>
      <c r="C20" s="1294">
        <v>37.216035263157892</v>
      </c>
      <c r="D20" s="1294">
        <v>304972.39464421058</v>
      </c>
      <c r="E20" s="1294">
        <v>96911.87289526315</v>
      </c>
      <c r="F20" s="1294">
        <v>280530.99871315784</v>
      </c>
      <c r="G20" s="1294">
        <v>424341.21034052619</v>
      </c>
      <c r="H20" s="1294">
        <v>512909.37108105258</v>
      </c>
      <c r="I20" s="1294">
        <v>0</v>
      </c>
      <c r="J20" s="1295">
        <v>2315341.3012005263</v>
      </c>
      <c r="K20" s="198"/>
    </row>
    <row r="21" spans="1:11" s="24" customFormat="1" ht="18" customHeight="1">
      <c r="A21" s="290" t="s">
        <v>41</v>
      </c>
      <c r="B21" s="1294">
        <v>0</v>
      </c>
      <c r="C21" s="1294">
        <v>393285.03869105264</v>
      </c>
      <c r="D21" s="1294">
        <v>22.260183157894737</v>
      </c>
      <c r="E21" s="1294">
        <v>348.57611210526312</v>
      </c>
      <c r="F21" s="1294">
        <v>30398.250996315794</v>
      </c>
      <c r="G21" s="1294">
        <v>68898.977113684203</v>
      </c>
      <c r="H21" s="1294">
        <v>694635.34960368427</v>
      </c>
      <c r="I21" s="1294">
        <v>157875.88226157895</v>
      </c>
      <c r="J21" s="1295">
        <v>1345464.3349615792</v>
      </c>
      <c r="K21" s="198"/>
    </row>
    <row r="22" spans="1:11" s="24" customFormat="1" ht="18" customHeight="1">
      <c r="A22" s="27" t="s">
        <v>42</v>
      </c>
      <c r="B22" s="1294">
        <v>38643.437639473683</v>
      </c>
      <c r="C22" s="1294">
        <v>54752.964621052641</v>
      </c>
      <c r="D22" s="1294">
        <v>1160.7693736842104</v>
      </c>
      <c r="E22" s="1294">
        <v>8758.0219857894717</v>
      </c>
      <c r="F22" s="1294">
        <v>7818.7532726315794</v>
      </c>
      <c r="G22" s="1294">
        <v>175155.99081473684</v>
      </c>
      <c r="H22" s="1294">
        <v>335358.76013421052</v>
      </c>
      <c r="I22" s="1294">
        <v>878.98813315789459</v>
      </c>
      <c r="J22" s="1295">
        <v>622527.68597473681</v>
      </c>
      <c r="K22" s="198"/>
    </row>
    <row r="23" spans="1:11" s="24" customFormat="1" ht="18" customHeight="1">
      <c r="A23" s="290" t="s">
        <v>43</v>
      </c>
      <c r="B23" s="1294">
        <v>67848.832270526298</v>
      </c>
      <c r="C23" s="1294">
        <v>0</v>
      </c>
      <c r="D23" s="1294">
        <v>119795.24053263158</v>
      </c>
      <c r="E23" s="1294">
        <v>37649.220540000017</v>
      </c>
      <c r="F23" s="1294">
        <v>20000</v>
      </c>
      <c r="G23" s="1294">
        <v>48300</v>
      </c>
      <c r="H23" s="1294">
        <v>16512.628474210524</v>
      </c>
      <c r="I23" s="1294">
        <v>0</v>
      </c>
      <c r="J23" s="1295">
        <v>310105.92181736836</v>
      </c>
      <c r="K23" s="198"/>
    </row>
    <row r="24" spans="1:11" s="24" customFormat="1" ht="18" customHeight="1">
      <c r="A24" s="290" t="s">
        <v>44</v>
      </c>
      <c r="B24" s="1294">
        <v>0</v>
      </c>
      <c r="C24" s="1294">
        <v>0</v>
      </c>
      <c r="D24" s="1294">
        <v>5487.7063336842102</v>
      </c>
      <c r="E24" s="1294">
        <v>14736.842105263158</v>
      </c>
      <c r="F24" s="1294">
        <v>0</v>
      </c>
      <c r="G24" s="1294">
        <v>0</v>
      </c>
      <c r="H24" s="1294">
        <v>0</v>
      </c>
      <c r="I24" s="1294">
        <v>0</v>
      </c>
      <c r="J24" s="1295">
        <v>20224.548438947368</v>
      </c>
      <c r="K24" s="198"/>
    </row>
    <row r="25" spans="1:11" s="24" customFormat="1" ht="18" customHeight="1">
      <c r="A25" s="290" t="s">
        <v>45</v>
      </c>
      <c r="B25" s="1294">
        <v>0</v>
      </c>
      <c r="C25" s="1294">
        <v>0</v>
      </c>
      <c r="D25" s="1294">
        <v>24870.313708947368</v>
      </c>
      <c r="E25" s="1294">
        <v>1401.4009978947381</v>
      </c>
      <c r="F25" s="1294">
        <v>53542.566345263163</v>
      </c>
      <c r="G25" s="1294">
        <v>106870.88320736846</v>
      </c>
      <c r="H25" s="1294">
        <v>45260</v>
      </c>
      <c r="I25" s="1294">
        <v>0</v>
      </c>
      <c r="J25" s="1295">
        <v>231945.16425947374</v>
      </c>
      <c r="K25" s="198"/>
    </row>
    <row r="26" spans="1:11" s="24" customFormat="1" ht="21.95" customHeight="1">
      <c r="A26" s="1296" t="s">
        <v>46</v>
      </c>
      <c r="B26" s="1297">
        <v>58588431.935079478</v>
      </c>
      <c r="C26" s="1297">
        <v>64090099.830724202</v>
      </c>
      <c r="D26" s="1297">
        <v>13955248.269331053</v>
      </c>
      <c r="E26" s="1297">
        <v>12628854.931896318</v>
      </c>
      <c r="F26" s="1297">
        <v>9066148.9934378937</v>
      </c>
      <c r="G26" s="1297">
        <v>14377616.115297368</v>
      </c>
      <c r="H26" s="1297">
        <v>15796158.199504212</v>
      </c>
      <c r="I26" s="1297">
        <v>4527661.5062515792</v>
      </c>
      <c r="J26" s="1298">
        <v>193030219.7815221</v>
      </c>
      <c r="K26" s="198"/>
    </row>
    <row r="27" spans="1:11" s="24" customFormat="1" ht="21" customHeight="1">
      <c r="A27" s="30" t="s">
        <v>1162</v>
      </c>
      <c r="B27" s="695"/>
      <c r="C27" s="695"/>
      <c r="D27" s="695"/>
      <c r="E27" s="695"/>
      <c r="F27" s="695"/>
      <c r="G27" s="695"/>
      <c r="H27" s="695"/>
      <c r="I27" s="695"/>
      <c r="J27" s="696"/>
      <c r="K27" s="198"/>
    </row>
    <row r="28" spans="1:11" s="24" customFormat="1" ht="16.5" customHeight="1">
      <c r="A28" s="33"/>
      <c r="B28" s="18"/>
      <c r="C28" s="18"/>
      <c r="D28" s="18"/>
      <c r="E28" s="18"/>
      <c r="F28" s="18"/>
      <c r="G28" s="18"/>
      <c r="H28" s="18"/>
      <c r="I28" s="18"/>
      <c r="J28" s="18"/>
      <c r="K28" s="198"/>
    </row>
    <row r="29" spans="1:11" s="24" customFormat="1" ht="21.95" customHeight="1">
      <c r="A29" s="1299"/>
      <c r="B29" s="7"/>
      <c r="C29" s="7"/>
      <c r="D29" s="7"/>
      <c r="E29" s="7"/>
      <c r="F29" s="7"/>
      <c r="G29" s="7"/>
      <c r="H29" s="7"/>
      <c r="I29" s="7"/>
      <c r="J29" s="7"/>
      <c r="K29" s="198"/>
    </row>
    <row r="30" spans="1:11" s="71" customFormat="1" ht="30.75" customHeight="1">
      <c r="A30" s="7"/>
      <c r="B30" s="7"/>
      <c r="C30" s="7"/>
      <c r="D30" s="7"/>
      <c r="E30" s="7"/>
      <c r="F30" s="7"/>
      <c r="G30" s="7"/>
      <c r="H30" s="7"/>
      <c r="I30" s="7"/>
      <c r="J30" s="7"/>
      <c r="K30" s="1300"/>
    </row>
    <row r="31" spans="1:11" s="8" customFormat="1" ht="7.5" customHeight="1">
      <c r="A31" s="7"/>
      <c r="B31" s="7"/>
      <c r="C31" s="7"/>
      <c r="D31" s="7"/>
      <c r="E31" s="7"/>
      <c r="F31" s="7"/>
      <c r="G31" s="7"/>
      <c r="H31" s="7"/>
      <c r="I31" s="7"/>
      <c r="J31" s="7"/>
      <c r="K31" s="656"/>
    </row>
    <row r="32" spans="1:11" s="74"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1E1EC1FA-BB25-4F06-A0C4-D11B1117F183}"/>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48DC-D7F8-491B-9539-AC2F214989F2}">
  <sheetPr codeName="Hoja51"/>
  <dimension ref="A1:O202"/>
  <sheetViews>
    <sheetView showGridLines="0" zoomScale="130" zoomScaleNormal="13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378" customFormat="1" ht="12.75" customHeight="1">
      <c r="A1" s="1416" t="s">
        <v>1217</v>
      </c>
      <c r="B1" s="1"/>
      <c r="C1" s="1"/>
      <c r="D1" s="1"/>
      <c r="E1" s="1"/>
      <c r="F1" s="1"/>
      <c r="G1" s="1"/>
      <c r="H1" s="1"/>
      <c r="I1" s="1"/>
      <c r="J1" s="1"/>
    </row>
    <row r="2" spans="1:15" s="173" customFormat="1" ht="30" customHeight="1">
      <c r="A2" s="40" t="s">
        <v>1163</v>
      </c>
      <c r="B2" s="40"/>
      <c r="C2" s="40"/>
      <c r="D2" s="40"/>
      <c r="E2" s="40"/>
      <c r="F2" s="40"/>
      <c r="G2" s="40"/>
      <c r="H2" s="40"/>
      <c r="I2" s="40"/>
      <c r="J2" s="40"/>
      <c r="K2" s="687"/>
      <c r="L2" s="687"/>
      <c r="M2" s="687"/>
      <c r="N2" s="687"/>
      <c r="O2" s="687"/>
    </row>
    <row r="3" spans="1:15" s="378" customFormat="1" ht="21" customHeight="1">
      <c r="A3" s="1288">
        <v>45352</v>
      </c>
      <c r="B3" s="1288"/>
      <c r="C3" s="1288"/>
      <c r="D3" s="1288"/>
      <c r="E3" s="1288"/>
      <c r="F3" s="1288"/>
      <c r="G3" s="1288"/>
      <c r="H3" s="1288"/>
      <c r="I3" s="1288"/>
      <c r="J3" s="1288"/>
      <c r="K3" s="631"/>
      <c r="L3" s="631"/>
      <c r="M3" s="631"/>
      <c r="N3" s="631"/>
      <c r="O3" s="631"/>
    </row>
    <row r="4" spans="1:15" s="378" customFormat="1" ht="18.75" customHeight="1">
      <c r="A4" s="380" t="s">
        <v>1164</v>
      </c>
      <c r="B4" s="380"/>
      <c r="C4" s="380"/>
      <c r="D4" s="380"/>
      <c r="E4" s="380"/>
      <c r="F4" s="380"/>
      <c r="G4" s="380"/>
      <c r="H4" s="380"/>
      <c r="I4" s="380"/>
      <c r="J4" s="380"/>
      <c r="K4" s="631"/>
      <c r="L4" s="631"/>
      <c r="M4" s="631"/>
      <c r="N4" s="631"/>
      <c r="O4" s="631"/>
    </row>
    <row r="5" spans="1:15" s="384" customFormat="1" ht="7.5" customHeight="1" thickBot="1">
      <c r="A5" s="382"/>
      <c r="B5" s="382"/>
      <c r="C5" s="382"/>
      <c r="D5" s="7"/>
      <c r="E5" s="7"/>
      <c r="F5" s="7"/>
      <c r="G5" s="7"/>
      <c r="H5" s="7"/>
      <c r="I5" s="7"/>
      <c r="J5" s="382"/>
      <c r="K5" s="591"/>
      <c r="L5" s="591"/>
      <c r="M5" s="591"/>
      <c r="N5" s="591"/>
      <c r="O5" s="591"/>
    </row>
    <row r="6" spans="1:15" s="13" customFormat="1" ht="24.75" customHeight="1">
      <c r="A6" s="1289"/>
      <c r="B6" s="1290"/>
      <c r="D6" s="669" t="s">
        <v>1154</v>
      </c>
      <c r="E6" s="669"/>
      <c r="F6" s="669"/>
      <c r="G6" s="669"/>
      <c r="H6" s="669"/>
      <c r="I6" s="1291"/>
    </row>
    <row r="7" spans="1:15" s="13" customFormat="1" ht="42" customHeight="1">
      <c r="A7" s="1292"/>
      <c r="B7" s="387" t="s">
        <v>1155</v>
      </c>
      <c r="C7" s="1293" t="s">
        <v>722</v>
      </c>
      <c r="D7" s="387" t="s">
        <v>1156</v>
      </c>
      <c r="E7" s="387" t="s">
        <v>1157</v>
      </c>
      <c r="F7" s="387" t="s">
        <v>1158</v>
      </c>
      <c r="G7" s="387" t="s">
        <v>1159</v>
      </c>
      <c r="H7" s="387" t="s">
        <v>1160</v>
      </c>
      <c r="I7" s="387" t="s">
        <v>1161</v>
      </c>
      <c r="J7" s="427" t="s">
        <v>191</v>
      </c>
    </row>
    <row r="8" spans="1:15" s="36" customFormat="1" ht="8.25" customHeight="1">
      <c r="A8" s="388"/>
      <c r="B8" s="388"/>
      <c r="C8" s="388"/>
      <c r="D8" s="388"/>
      <c r="E8" s="388"/>
      <c r="F8" s="388"/>
      <c r="G8" s="388"/>
      <c r="H8" s="388"/>
      <c r="I8" s="388"/>
      <c r="J8" s="388"/>
    </row>
    <row r="9" spans="1:15" s="24" customFormat="1" ht="18" customHeight="1">
      <c r="A9" s="290" t="s">
        <v>29</v>
      </c>
      <c r="B9" s="1294">
        <v>2629352.6167878942</v>
      </c>
      <c r="C9" s="1294">
        <v>1908916.84222</v>
      </c>
      <c r="D9" s="1294">
        <v>669238.25488684222</v>
      </c>
      <c r="E9" s="1294">
        <v>433016.90619052626</v>
      </c>
      <c r="F9" s="1294">
        <v>336055.14618526318</v>
      </c>
      <c r="G9" s="1294">
        <v>626396.70296263159</v>
      </c>
      <c r="H9" s="1294">
        <v>213259.43244210523</v>
      </c>
      <c r="I9" s="1294">
        <v>137201.32905315785</v>
      </c>
      <c r="J9" s="1295">
        <v>6953437.2307284214</v>
      </c>
      <c r="K9" s="198"/>
    </row>
    <row r="10" spans="1:15" s="24" customFormat="1" ht="18" customHeight="1">
      <c r="A10" s="290" t="s">
        <v>30</v>
      </c>
      <c r="B10" s="1294">
        <v>6116.2665036842109</v>
      </c>
      <c r="C10" s="1294">
        <v>8509.273066315789</v>
      </c>
      <c r="D10" s="1294">
        <v>1285.6666789473684</v>
      </c>
      <c r="E10" s="1294">
        <v>1474.4855531578949</v>
      </c>
      <c r="F10" s="1294">
        <v>5462.1630289473678</v>
      </c>
      <c r="G10" s="1294">
        <v>31424.373051578954</v>
      </c>
      <c r="H10" s="1294">
        <v>6243.1822531578937</v>
      </c>
      <c r="I10" s="1294">
        <v>14876.636241578946</v>
      </c>
      <c r="J10" s="1295">
        <v>75392.046377368431</v>
      </c>
      <c r="K10" s="198"/>
    </row>
    <row r="11" spans="1:15" s="24" customFormat="1" ht="18" customHeight="1">
      <c r="A11" s="290" t="s">
        <v>95</v>
      </c>
      <c r="B11" s="1294">
        <v>5255633.7810968421</v>
      </c>
      <c r="C11" s="1294">
        <v>4666983.5791836847</v>
      </c>
      <c r="D11" s="1294">
        <v>1172218.438064737</v>
      </c>
      <c r="E11" s="1294">
        <v>1282066.1708189473</v>
      </c>
      <c r="F11" s="1294">
        <v>360932.00851842103</v>
      </c>
      <c r="G11" s="1294">
        <v>456380.35703578946</v>
      </c>
      <c r="H11" s="1294">
        <v>643532.51052631589</v>
      </c>
      <c r="I11" s="1294">
        <v>229636.10892894739</v>
      </c>
      <c r="J11" s="1295">
        <v>14067382.954173684</v>
      </c>
      <c r="K11" s="198"/>
    </row>
    <row r="12" spans="1:15" s="24" customFormat="1" ht="18" customHeight="1">
      <c r="A12" s="290" t="s">
        <v>32</v>
      </c>
      <c r="B12" s="1294">
        <v>60329.188316842105</v>
      </c>
      <c r="C12" s="1294">
        <v>185585.48067999998</v>
      </c>
      <c r="D12" s="1294">
        <v>1080.3284926315789</v>
      </c>
      <c r="E12" s="1294">
        <v>2647.9741668421043</v>
      </c>
      <c r="F12" s="1294">
        <v>38426.635357894731</v>
      </c>
      <c r="G12" s="1294">
        <v>161358.31911052632</v>
      </c>
      <c r="H12" s="1294">
        <v>44366.834874210523</v>
      </c>
      <c r="I12" s="1294">
        <v>3803.1068426315792</v>
      </c>
      <c r="J12" s="1295">
        <v>497597.8678415789</v>
      </c>
      <c r="K12" s="198"/>
    </row>
    <row r="13" spans="1:15" s="24" customFormat="1" ht="18" customHeight="1">
      <c r="A13" s="290" t="s">
        <v>33</v>
      </c>
      <c r="B13" s="1294">
        <v>416544.58717368433</v>
      </c>
      <c r="C13" s="1294">
        <v>228120.50504684207</v>
      </c>
      <c r="D13" s="1294">
        <v>116511.78604473683</v>
      </c>
      <c r="E13" s="1294">
        <v>172920.19553947367</v>
      </c>
      <c r="F13" s="1294">
        <v>240646.95243789474</v>
      </c>
      <c r="G13" s="1294">
        <v>291325.84558263159</v>
      </c>
      <c r="H13" s="1294">
        <v>211358.72676157896</v>
      </c>
      <c r="I13" s="1294">
        <v>14828.696883157894</v>
      </c>
      <c r="J13" s="1295">
        <v>1692257.2954700002</v>
      </c>
      <c r="K13" s="198"/>
    </row>
    <row r="14" spans="1:15" s="24" customFormat="1" ht="18" customHeight="1">
      <c r="A14" s="290" t="s">
        <v>114</v>
      </c>
      <c r="B14" s="1294">
        <v>1381318.1549826311</v>
      </c>
      <c r="C14" s="1294">
        <v>1202186.8169668422</v>
      </c>
      <c r="D14" s="1294">
        <v>171009.73397421054</v>
      </c>
      <c r="E14" s="1294">
        <v>312192.09286684211</v>
      </c>
      <c r="F14" s="1294">
        <v>255035.15428263153</v>
      </c>
      <c r="G14" s="1294">
        <v>314722.84455947368</v>
      </c>
      <c r="H14" s="1294">
        <v>321521.7152821052</v>
      </c>
      <c r="I14" s="1294">
        <v>34840.613677894733</v>
      </c>
      <c r="J14" s="1295">
        <v>3992827.126592631</v>
      </c>
      <c r="K14" s="198"/>
    </row>
    <row r="15" spans="1:15" s="24" customFormat="1" ht="18" customHeight="1">
      <c r="A15" s="290" t="s">
        <v>35</v>
      </c>
      <c r="B15" s="1294">
        <v>627883.79673421057</v>
      </c>
      <c r="C15" s="1294">
        <v>18715.134491052631</v>
      </c>
      <c r="D15" s="1294">
        <v>1891.9473684210525</v>
      </c>
      <c r="E15" s="1294">
        <v>0</v>
      </c>
      <c r="F15" s="1294">
        <v>15.056649999999999</v>
      </c>
      <c r="G15" s="1294">
        <v>0</v>
      </c>
      <c r="H15" s="1294">
        <v>0</v>
      </c>
      <c r="I15" s="1294">
        <v>0</v>
      </c>
      <c r="J15" s="1295">
        <v>648505.93524368422</v>
      </c>
      <c r="K15" s="198"/>
    </row>
    <row r="16" spans="1:15" s="24" customFormat="1" ht="18" customHeight="1">
      <c r="A16" s="290" t="s">
        <v>36</v>
      </c>
      <c r="B16" s="1294">
        <v>940739.73719842092</v>
      </c>
      <c r="C16" s="1294">
        <v>1405342.7100368422</v>
      </c>
      <c r="D16" s="1294">
        <v>605511.74280157883</v>
      </c>
      <c r="E16" s="1294">
        <v>276812.63802736846</v>
      </c>
      <c r="F16" s="1294">
        <v>266598.9692094737</v>
      </c>
      <c r="G16" s="1294">
        <v>8762.3303189473681</v>
      </c>
      <c r="H16" s="1294">
        <v>400035.20570105268</v>
      </c>
      <c r="I16" s="1294">
        <v>44957.77055526316</v>
      </c>
      <c r="J16" s="1295">
        <v>3948761.1038489472</v>
      </c>
      <c r="K16" s="198"/>
    </row>
    <row r="17" spans="1:11" s="24" customFormat="1" ht="18" customHeight="1">
      <c r="A17" s="290" t="s">
        <v>37</v>
      </c>
      <c r="B17" s="1294">
        <v>958.59635263157895</v>
      </c>
      <c r="C17" s="1294">
        <v>44653.755540526327</v>
      </c>
      <c r="D17" s="1294">
        <v>1498.9098373684205</v>
      </c>
      <c r="E17" s="1294">
        <v>7372.3639278947385</v>
      </c>
      <c r="F17" s="1294">
        <v>24013.804366842105</v>
      </c>
      <c r="G17" s="1294">
        <v>19523.271854210525</v>
      </c>
      <c r="H17" s="1294">
        <v>10015.433556315793</v>
      </c>
      <c r="I17" s="1294">
        <v>2195.3625205263156</v>
      </c>
      <c r="J17" s="1295">
        <v>110231.4979563158</v>
      </c>
      <c r="K17" s="198"/>
    </row>
    <row r="18" spans="1:11" s="24" customFormat="1" ht="18" customHeight="1">
      <c r="A18" s="290" t="s">
        <v>38</v>
      </c>
      <c r="B18" s="1294">
        <v>8561.553623684209</v>
      </c>
      <c r="C18" s="1294">
        <v>57328.305575789476</v>
      </c>
      <c r="D18" s="1294">
        <v>13358.448650526319</v>
      </c>
      <c r="E18" s="1294">
        <v>9933.4542463157868</v>
      </c>
      <c r="F18" s="1294">
        <v>18836.528028947359</v>
      </c>
      <c r="G18" s="1294">
        <v>92210.581264210516</v>
      </c>
      <c r="H18" s="1294">
        <v>20137.65454421052</v>
      </c>
      <c r="I18" s="1294">
        <v>2658.2779821052636</v>
      </c>
      <c r="J18" s="1295">
        <v>223024.80391578947</v>
      </c>
      <c r="K18" s="198"/>
    </row>
    <row r="19" spans="1:11" s="24" customFormat="1" ht="18" customHeight="1">
      <c r="A19" s="290" t="s">
        <v>39</v>
      </c>
      <c r="B19" s="1294">
        <v>0</v>
      </c>
      <c r="C19" s="1294">
        <v>21571.732131578949</v>
      </c>
      <c r="D19" s="1294">
        <v>0.4695600000000002</v>
      </c>
      <c r="E19" s="1294">
        <v>399.75287000000003</v>
      </c>
      <c r="F19" s="1294">
        <v>1018.11015</v>
      </c>
      <c r="G19" s="1294">
        <v>9633.1872100000055</v>
      </c>
      <c r="H19" s="1294">
        <v>12125.423210000004</v>
      </c>
      <c r="I19" s="1294">
        <v>4888.5463921052633</v>
      </c>
      <c r="J19" s="1295">
        <v>49637.221523684224</v>
      </c>
      <c r="K19" s="198"/>
    </row>
    <row r="20" spans="1:11" s="24" customFormat="1" ht="18" customHeight="1">
      <c r="A20" s="290" t="s">
        <v>40</v>
      </c>
      <c r="B20" s="1294">
        <v>551906.89533842111</v>
      </c>
      <c r="C20" s="1294">
        <v>47210.568075263167</v>
      </c>
      <c r="D20" s="1294">
        <v>218021.83349947367</v>
      </c>
      <c r="E20" s="1294">
        <v>144075.18523789474</v>
      </c>
      <c r="F20" s="1294">
        <v>74823.90623894734</v>
      </c>
      <c r="G20" s="1294">
        <v>108987.89236315792</v>
      </c>
      <c r="H20" s="1294">
        <v>46292.783008947379</v>
      </c>
      <c r="I20" s="1294">
        <v>0</v>
      </c>
      <c r="J20" s="1295">
        <v>1191319.0637621051</v>
      </c>
      <c r="K20" s="198"/>
    </row>
    <row r="21" spans="1:11" s="24" customFormat="1" ht="18" customHeight="1">
      <c r="A21" s="290" t="s">
        <v>41</v>
      </c>
      <c r="B21" s="1294">
        <v>0</v>
      </c>
      <c r="C21" s="1294">
        <v>293.42819263157901</v>
      </c>
      <c r="D21" s="1294">
        <v>0</v>
      </c>
      <c r="E21" s="1294">
        <v>21.575449999999996</v>
      </c>
      <c r="F21" s="1294">
        <v>27.759308421052634</v>
      </c>
      <c r="G21" s="1294">
        <v>18.26388631578947</v>
      </c>
      <c r="H21" s="1294">
        <v>266.98630315789472</v>
      </c>
      <c r="I21" s="1294">
        <v>1208.4700100000002</v>
      </c>
      <c r="J21" s="1295">
        <v>1836.483150526316</v>
      </c>
      <c r="K21" s="198"/>
    </row>
    <row r="22" spans="1:11" s="24" customFormat="1" ht="18" customHeight="1">
      <c r="A22" s="27" t="s">
        <v>1076</v>
      </c>
      <c r="B22" s="1294">
        <v>20113.139526842107</v>
      </c>
      <c r="C22" s="1294">
        <v>4669.0558036842112</v>
      </c>
      <c r="D22" s="1294">
        <v>1612.2851336842105</v>
      </c>
      <c r="E22" s="1294">
        <v>2231.6662636842102</v>
      </c>
      <c r="F22" s="1294">
        <v>312.81375000000003</v>
      </c>
      <c r="G22" s="1294">
        <v>1841.6789005263161</v>
      </c>
      <c r="H22" s="1294">
        <v>3723.5823821052627</v>
      </c>
      <c r="I22" s="1294">
        <v>0</v>
      </c>
      <c r="J22" s="1295">
        <v>34504.221760526321</v>
      </c>
      <c r="K22" s="198"/>
    </row>
    <row r="23" spans="1:11" s="24" customFormat="1" ht="18" customHeight="1">
      <c r="A23" s="290" t="s">
        <v>43</v>
      </c>
      <c r="B23" s="1294">
        <v>68699.432807894758</v>
      </c>
      <c r="C23" s="1294">
        <v>0</v>
      </c>
      <c r="D23" s="1294">
        <v>53755.613224210523</v>
      </c>
      <c r="E23" s="1294">
        <v>275888.07519684208</v>
      </c>
      <c r="F23" s="1294">
        <v>0</v>
      </c>
      <c r="G23" s="1294">
        <v>0</v>
      </c>
      <c r="H23" s="1294">
        <v>2794.8421052631579</v>
      </c>
      <c r="I23" s="1294">
        <v>0</v>
      </c>
      <c r="J23" s="1295">
        <v>401137.96333421051</v>
      </c>
      <c r="K23" s="198"/>
    </row>
    <row r="24" spans="1:11" s="24" customFormat="1" ht="18" customHeight="1">
      <c r="A24" s="290" t="s">
        <v>44</v>
      </c>
      <c r="B24" s="1294">
        <v>0</v>
      </c>
      <c r="C24" s="1294">
        <v>0</v>
      </c>
      <c r="D24" s="1294">
        <v>10111.459440000001</v>
      </c>
      <c r="E24" s="1294">
        <v>376305.26315789472</v>
      </c>
      <c r="F24" s="1294">
        <v>0</v>
      </c>
      <c r="G24" s="1294">
        <v>0</v>
      </c>
      <c r="H24" s="1294">
        <v>0</v>
      </c>
      <c r="I24" s="1294">
        <v>0</v>
      </c>
      <c r="J24" s="1295">
        <v>386416.72259789472</v>
      </c>
      <c r="K24" s="198"/>
    </row>
    <row r="25" spans="1:11" s="24" customFormat="1" ht="18" customHeight="1">
      <c r="A25" s="290" t="s">
        <v>45</v>
      </c>
      <c r="B25" s="1294">
        <v>21705.263157894737</v>
      </c>
      <c r="C25" s="1294">
        <v>0</v>
      </c>
      <c r="D25" s="1294">
        <v>37244.532785789474</v>
      </c>
      <c r="E25" s="1294">
        <v>29955.326765789479</v>
      </c>
      <c r="F25" s="1294">
        <v>8432.7432599999993</v>
      </c>
      <c r="G25" s="1294">
        <v>2396.9088557894738</v>
      </c>
      <c r="H25" s="1294">
        <v>2008.8655121052639</v>
      </c>
      <c r="I25" s="1294">
        <v>0</v>
      </c>
      <c r="J25" s="1295">
        <v>101743.64033736842</v>
      </c>
      <c r="K25" s="198"/>
    </row>
    <row r="26" spans="1:11" s="24" customFormat="1" ht="21.95" customHeight="1">
      <c r="A26" s="1296" t="s">
        <v>46</v>
      </c>
      <c r="B26" s="1297">
        <v>11989863.00960158</v>
      </c>
      <c r="C26" s="1297">
        <v>9800087.1870110538</v>
      </c>
      <c r="D26" s="1297">
        <v>3074351.4504431589</v>
      </c>
      <c r="E26" s="1297">
        <v>3327313.1262794733</v>
      </c>
      <c r="F26" s="1297">
        <v>1630637.7507736844</v>
      </c>
      <c r="G26" s="1297">
        <v>2124982.5569557897</v>
      </c>
      <c r="H26" s="1297">
        <v>1937683.1784626318</v>
      </c>
      <c r="I26" s="1297">
        <v>491094.91908736835</v>
      </c>
      <c r="J26" s="1298">
        <v>34376013.178614736</v>
      </c>
      <c r="K26" s="198"/>
    </row>
    <row r="27" spans="1:11" s="24" customFormat="1" ht="21" customHeight="1">
      <c r="A27" s="30" t="s">
        <v>1165</v>
      </c>
      <c r="B27" s="695"/>
      <c r="C27" s="695"/>
      <c r="D27" s="695"/>
      <c r="E27" s="695"/>
      <c r="F27" s="695"/>
      <c r="G27" s="695"/>
      <c r="H27" s="695"/>
      <c r="I27" s="695"/>
      <c r="J27" s="696"/>
      <c r="K27" s="198"/>
    </row>
    <row r="28" spans="1:11" s="24" customFormat="1">
      <c r="A28" s="33"/>
      <c r="B28" s="18"/>
      <c r="C28" s="18"/>
      <c r="D28" s="18"/>
      <c r="E28" s="18"/>
      <c r="F28" s="18"/>
      <c r="G28" s="18"/>
      <c r="H28" s="18"/>
      <c r="I28" s="18"/>
      <c r="J28" s="18"/>
      <c r="K28" s="198"/>
    </row>
    <row r="29" spans="1:11" s="24" customFormat="1">
      <c r="A29" s="1299"/>
      <c r="B29" s="7"/>
      <c r="C29" s="7"/>
      <c r="D29" s="7"/>
      <c r="E29" s="7"/>
      <c r="F29" s="7"/>
      <c r="G29" s="7"/>
      <c r="H29" s="7"/>
      <c r="I29" s="7"/>
      <c r="J29" s="7"/>
      <c r="K29" s="198"/>
    </row>
    <row r="30" spans="1:11" s="71" customFormat="1">
      <c r="A30" s="7"/>
      <c r="B30" s="7"/>
      <c r="C30" s="7"/>
      <c r="D30" s="7"/>
      <c r="E30" s="7"/>
      <c r="F30" s="7"/>
      <c r="G30" s="7"/>
      <c r="H30" s="7"/>
      <c r="I30" s="7"/>
      <c r="J30" s="7"/>
      <c r="K30" s="1300"/>
    </row>
    <row r="31" spans="1:11" s="8" customFormat="1">
      <c r="A31" s="7"/>
      <c r="B31" s="7"/>
      <c r="C31" s="7"/>
      <c r="D31" s="7"/>
      <c r="E31" s="7"/>
      <c r="F31" s="7"/>
      <c r="G31" s="7"/>
      <c r="H31" s="7"/>
      <c r="I31" s="7"/>
      <c r="J31" s="7"/>
      <c r="K31" s="656"/>
    </row>
    <row r="32" spans="1:11" s="74"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1DF8FB1B-8831-4B35-A011-2F8A41812F1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F6D4-EBEB-4A09-94FE-ECB11CF81C25}">
  <sheetPr codeName="Hoja56"/>
  <dimension ref="A1:H201"/>
  <sheetViews>
    <sheetView showGridLines="0" zoomScaleNormal="100" workbookViewId="0"/>
  </sheetViews>
  <sheetFormatPr baseColWidth="10" defaultColWidth="13.140625" defaultRowHeight="12.75"/>
  <cols>
    <col min="1" max="1" width="38.42578125" style="736" customWidth="1"/>
    <col min="2" max="4" width="29.28515625" style="736" customWidth="1"/>
    <col min="5" max="5" width="23.42578125" style="736" customWidth="1"/>
    <col min="6" max="6" width="29.28515625" style="736" customWidth="1"/>
    <col min="7" max="7" width="13.140625" style="1339"/>
    <col min="8" max="8" width="10.140625" style="736" customWidth="1"/>
    <col min="9" max="256" width="13.140625" style="736"/>
    <col min="257" max="257" width="38.42578125" style="736" customWidth="1"/>
    <col min="258" max="260" width="29.28515625" style="736" customWidth="1"/>
    <col min="261" max="261" width="23.42578125" style="736" customWidth="1"/>
    <col min="262" max="262" width="29.28515625" style="736" customWidth="1"/>
    <col min="263" max="263" width="13.140625" style="736"/>
    <col min="264" max="264" width="10.140625" style="736" customWidth="1"/>
    <col min="265" max="512" width="13.140625" style="736"/>
    <col min="513" max="513" width="38.42578125" style="736" customWidth="1"/>
    <col min="514" max="516" width="29.28515625" style="736" customWidth="1"/>
    <col min="517" max="517" width="23.42578125" style="736" customWidth="1"/>
    <col min="518" max="518" width="29.28515625" style="736" customWidth="1"/>
    <col min="519" max="519" width="13.140625" style="736"/>
    <col min="520" max="520" width="10.140625" style="736" customWidth="1"/>
    <col min="521" max="768" width="13.140625" style="736"/>
    <col min="769" max="769" width="38.42578125" style="736" customWidth="1"/>
    <col min="770" max="772" width="29.28515625" style="736" customWidth="1"/>
    <col min="773" max="773" width="23.42578125" style="736" customWidth="1"/>
    <col min="774" max="774" width="29.28515625" style="736" customWidth="1"/>
    <col min="775" max="775" width="13.140625" style="736"/>
    <col min="776" max="776" width="10.140625" style="736" customWidth="1"/>
    <col min="777" max="1024" width="13.140625" style="736"/>
    <col min="1025" max="1025" width="38.42578125" style="736" customWidth="1"/>
    <col min="1026" max="1028" width="29.28515625" style="736" customWidth="1"/>
    <col min="1029" max="1029" width="23.42578125" style="736" customWidth="1"/>
    <col min="1030" max="1030" width="29.28515625" style="736" customWidth="1"/>
    <col min="1031" max="1031" width="13.140625" style="736"/>
    <col min="1032" max="1032" width="10.140625" style="736" customWidth="1"/>
    <col min="1033" max="1280" width="13.140625" style="736"/>
    <col min="1281" max="1281" width="38.42578125" style="736" customWidth="1"/>
    <col min="1282" max="1284" width="29.28515625" style="736" customWidth="1"/>
    <col min="1285" max="1285" width="23.42578125" style="736" customWidth="1"/>
    <col min="1286" max="1286" width="29.28515625" style="736" customWidth="1"/>
    <col min="1287" max="1287" width="13.140625" style="736"/>
    <col min="1288" max="1288" width="10.140625" style="736" customWidth="1"/>
    <col min="1289" max="1536" width="13.140625" style="736"/>
    <col min="1537" max="1537" width="38.42578125" style="736" customWidth="1"/>
    <col min="1538" max="1540" width="29.28515625" style="736" customWidth="1"/>
    <col min="1541" max="1541" width="23.42578125" style="736" customWidth="1"/>
    <col min="1542" max="1542" width="29.28515625" style="736" customWidth="1"/>
    <col min="1543" max="1543" width="13.140625" style="736"/>
    <col min="1544" max="1544" width="10.140625" style="736" customWidth="1"/>
    <col min="1545" max="1792" width="13.140625" style="736"/>
    <col min="1793" max="1793" width="38.42578125" style="736" customWidth="1"/>
    <col min="1794" max="1796" width="29.28515625" style="736" customWidth="1"/>
    <col min="1797" max="1797" width="23.42578125" style="736" customWidth="1"/>
    <col min="1798" max="1798" width="29.28515625" style="736" customWidth="1"/>
    <col min="1799" max="1799" width="13.140625" style="736"/>
    <col min="1800" max="1800" width="10.140625" style="736" customWidth="1"/>
    <col min="1801" max="2048" width="13.140625" style="736"/>
    <col min="2049" max="2049" width="38.42578125" style="736" customWidth="1"/>
    <col min="2050" max="2052" width="29.28515625" style="736" customWidth="1"/>
    <col min="2053" max="2053" width="23.42578125" style="736" customWidth="1"/>
    <col min="2054" max="2054" width="29.28515625" style="736" customWidth="1"/>
    <col min="2055" max="2055" width="13.140625" style="736"/>
    <col min="2056" max="2056" width="10.140625" style="736" customWidth="1"/>
    <col min="2057" max="2304" width="13.140625" style="736"/>
    <col min="2305" max="2305" width="38.42578125" style="736" customWidth="1"/>
    <col min="2306" max="2308" width="29.28515625" style="736" customWidth="1"/>
    <col min="2309" max="2309" width="23.42578125" style="736" customWidth="1"/>
    <col min="2310" max="2310" width="29.28515625" style="736" customWidth="1"/>
    <col min="2311" max="2311" width="13.140625" style="736"/>
    <col min="2312" max="2312" width="10.140625" style="736" customWidth="1"/>
    <col min="2313" max="2560" width="13.140625" style="736"/>
    <col min="2561" max="2561" width="38.42578125" style="736" customWidth="1"/>
    <col min="2562" max="2564" width="29.28515625" style="736" customWidth="1"/>
    <col min="2565" max="2565" width="23.42578125" style="736" customWidth="1"/>
    <col min="2566" max="2566" width="29.28515625" style="736" customWidth="1"/>
    <col min="2567" max="2567" width="13.140625" style="736"/>
    <col min="2568" max="2568" width="10.140625" style="736" customWidth="1"/>
    <col min="2569" max="2816" width="13.140625" style="736"/>
    <col min="2817" max="2817" width="38.42578125" style="736" customWidth="1"/>
    <col min="2818" max="2820" width="29.28515625" style="736" customWidth="1"/>
    <col min="2821" max="2821" width="23.42578125" style="736" customWidth="1"/>
    <col min="2822" max="2822" width="29.28515625" style="736" customWidth="1"/>
    <col min="2823" max="2823" width="13.140625" style="736"/>
    <col min="2824" max="2824" width="10.140625" style="736" customWidth="1"/>
    <col min="2825" max="3072" width="13.140625" style="736"/>
    <col min="3073" max="3073" width="38.42578125" style="736" customWidth="1"/>
    <col min="3074" max="3076" width="29.28515625" style="736" customWidth="1"/>
    <col min="3077" max="3077" width="23.42578125" style="736" customWidth="1"/>
    <col min="3078" max="3078" width="29.28515625" style="736" customWidth="1"/>
    <col min="3079" max="3079" width="13.140625" style="736"/>
    <col min="3080" max="3080" width="10.140625" style="736" customWidth="1"/>
    <col min="3081" max="3328" width="13.140625" style="736"/>
    <col min="3329" max="3329" width="38.42578125" style="736" customWidth="1"/>
    <col min="3330" max="3332" width="29.28515625" style="736" customWidth="1"/>
    <col min="3333" max="3333" width="23.42578125" style="736" customWidth="1"/>
    <col min="3334" max="3334" width="29.28515625" style="736" customWidth="1"/>
    <col min="3335" max="3335" width="13.140625" style="736"/>
    <col min="3336" max="3336" width="10.140625" style="736" customWidth="1"/>
    <col min="3337" max="3584" width="13.140625" style="736"/>
    <col min="3585" max="3585" width="38.42578125" style="736" customWidth="1"/>
    <col min="3586" max="3588" width="29.28515625" style="736" customWidth="1"/>
    <col min="3589" max="3589" width="23.42578125" style="736" customWidth="1"/>
    <col min="3590" max="3590" width="29.28515625" style="736" customWidth="1"/>
    <col min="3591" max="3591" width="13.140625" style="736"/>
    <col min="3592" max="3592" width="10.140625" style="736" customWidth="1"/>
    <col min="3593" max="3840" width="13.140625" style="736"/>
    <col min="3841" max="3841" width="38.42578125" style="736" customWidth="1"/>
    <col min="3842" max="3844" width="29.28515625" style="736" customWidth="1"/>
    <col min="3845" max="3845" width="23.42578125" style="736" customWidth="1"/>
    <col min="3846" max="3846" width="29.28515625" style="736" customWidth="1"/>
    <col min="3847" max="3847" width="13.140625" style="736"/>
    <col min="3848" max="3848" width="10.140625" style="736" customWidth="1"/>
    <col min="3849" max="4096" width="13.140625" style="736"/>
    <col min="4097" max="4097" width="38.42578125" style="736" customWidth="1"/>
    <col min="4098" max="4100" width="29.28515625" style="736" customWidth="1"/>
    <col min="4101" max="4101" width="23.42578125" style="736" customWidth="1"/>
    <col min="4102" max="4102" width="29.28515625" style="736" customWidth="1"/>
    <col min="4103" max="4103" width="13.140625" style="736"/>
    <col min="4104" max="4104" width="10.140625" style="736" customWidth="1"/>
    <col min="4105" max="4352" width="13.140625" style="736"/>
    <col min="4353" max="4353" width="38.42578125" style="736" customWidth="1"/>
    <col min="4354" max="4356" width="29.28515625" style="736" customWidth="1"/>
    <col min="4357" max="4357" width="23.42578125" style="736" customWidth="1"/>
    <col min="4358" max="4358" width="29.28515625" style="736" customWidth="1"/>
    <col min="4359" max="4359" width="13.140625" style="736"/>
    <col min="4360" max="4360" width="10.140625" style="736" customWidth="1"/>
    <col min="4361" max="4608" width="13.140625" style="736"/>
    <col min="4609" max="4609" width="38.42578125" style="736" customWidth="1"/>
    <col min="4610" max="4612" width="29.28515625" style="736" customWidth="1"/>
    <col min="4613" max="4613" width="23.42578125" style="736" customWidth="1"/>
    <col min="4614" max="4614" width="29.28515625" style="736" customWidth="1"/>
    <col min="4615" max="4615" width="13.140625" style="736"/>
    <col min="4616" max="4616" width="10.140625" style="736" customWidth="1"/>
    <col min="4617" max="4864" width="13.140625" style="736"/>
    <col min="4865" max="4865" width="38.42578125" style="736" customWidth="1"/>
    <col min="4866" max="4868" width="29.28515625" style="736" customWidth="1"/>
    <col min="4869" max="4869" width="23.42578125" style="736" customWidth="1"/>
    <col min="4870" max="4870" width="29.28515625" style="736" customWidth="1"/>
    <col min="4871" max="4871" width="13.140625" style="736"/>
    <col min="4872" max="4872" width="10.140625" style="736" customWidth="1"/>
    <col min="4873" max="5120" width="13.140625" style="736"/>
    <col min="5121" max="5121" width="38.42578125" style="736" customWidth="1"/>
    <col min="5122" max="5124" width="29.28515625" style="736" customWidth="1"/>
    <col min="5125" max="5125" width="23.42578125" style="736" customWidth="1"/>
    <col min="5126" max="5126" width="29.28515625" style="736" customWidth="1"/>
    <col min="5127" max="5127" width="13.140625" style="736"/>
    <col min="5128" max="5128" width="10.140625" style="736" customWidth="1"/>
    <col min="5129" max="5376" width="13.140625" style="736"/>
    <col min="5377" max="5377" width="38.42578125" style="736" customWidth="1"/>
    <col min="5378" max="5380" width="29.28515625" style="736" customWidth="1"/>
    <col min="5381" max="5381" width="23.42578125" style="736" customWidth="1"/>
    <col min="5382" max="5382" width="29.28515625" style="736" customWidth="1"/>
    <col min="5383" max="5383" width="13.140625" style="736"/>
    <col min="5384" max="5384" width="10.140625" style="736" customWidth="1"/>
    <col min="5385" max="5632" width="13.140625" style="736"/>
    <col min="5633" max="5633" width="38.42578125" style="736" customWidth="1"/>
    <col min="5634" max="5636" width="29.28515625" style="736" customWidth="1"/>
    <col min="5637" max="5637" width="23.42578125" style="736" customWidth="1"/>
    <col min="5638" max="5638" width="29.28515625" style="736" customWidth="1"/>
    <col min="5639" max="5639" width="13.140625" style="736"/>
    <col min="5640" max="5640" width="10.140625" style="736" customWidth="1"/>
    <col min="5641" max="5888" width="13.140625" style="736"/>
    <col min="5889" max="5889" width="38.42578125" style="736" customWidth="1"/>
    <col min="5890" max="5892" width="29.28515625" style="736" customWidth="1"/>
    <col min="5893" max="5893" width="23.42578125" style="736" customWidth="1"/>
    <col min="5894" max="5894" width="29.28515625" style="736" customWidth="1"/>
    <col min="5895" max="5895" width="13.140625" style="736"/>
    <col min="5896" max="5896" width="10.140625" style="736" customWidth="1"/>
    <col min="5897" max="6144" width="13.140625" style="736"/>
    <col min="6145" max="6145" width="38.42578125" style="736" customWidth="1"/>
    <col min="6146" max="6148" width="29.28515625" style="736" customWidth="1"/>
    <col min="6149" max="6149" width="23.42578125" style="736" customWidth="1"/>
    <col min="6150" max="6150" width="29.28515625" style="736" customWidth="1"/>
    <col min="6151" max="6151" width="13.140625" style="736"/>
    <col min="6152" max="6152" width="10.140625" style="736" customWidth="1"/>
    <col min="6153" max="6400" width="13.140625" style="736"/>
    <col min="6401" max="6401" width="38.42578125" style="736" customWidth="1"/>
    <col min="6402" max="6404" width="29.28515625" style="736" customWidth="1"/>
    <col min="6405" max="6405" width="23.42578125" style="736" customWidth="1"/>
    <col min="6406" max="6406" width="29.28515625" style="736" customWidth="1"/>
    <col min="6407" max="6407" width="13.140625" style="736"/>
    <col min="6408" max="6408" width="10.140625" style="736" customWidth="1"/>
    <col min="6409" max="6656" width="13.140625" style="736"/>
    <col min="6657" max="6657" width="38.42578125" style="736" customWidth="1"/>
    <col min="6658" max="6660" width="29.28515625" style="736" customWidth="1"/>
    <col min="6661" max="6661" width="23.42578125" style="736" customWidth="1"/>
    <col min="6662" max="6662" width="29.28515625" style="736" customWidth="1"/>
    <col min="6663" max="6663" width="13.140625" style="736"/>
    <col min="6664" max="6664" width="10.140625" style="736" customWidth="1"/>
    <col min="6665" max="6912" width="13.140625" style="736"/>
    <col min="6913" max="6913" width="38.42578125" style="736" customWidth="1"/>
    <col min="6914" max="6916" width="29.28515625" style="736" customWidth="1"/>
    <col min="6917" max="6917" width="23.42578125" style="736" customWidth="1"/>
    <col min="6918" max="6918" width="29.28515625" style="736" customWidth="1"/>
    <col min="6919" max="6919" width="13.140625" style="736"/>
    <col min="6920" max="6920" width="10.140625" style="736" customWidth="1"/>
    <col min="6921" max="7168" width="13.140625" style="736"/>
    <col min="7169" max="7169" width="38.42578125" style="736" customWidth="1"/>
    <col min="7170" max="7172" width="29.28515625" style="736" customWidth="1"/>
    <col min="7173" max="7173" width="23.42578125" style="736" customWidth="1"/>
    <col min="7174" max="7174" width="29.28515625" style="736" customWidth="1"/>
    <col min="7175" max="7175" width="13.140625" style="736"/>
    <col min="7176" max="7176" width="10.140625" style="736" customWidth="1"/>
    <col min="7177" max="7424" width="13.140625" style="736"/>
    <col min="7425" max="7425" width="38.42578125" style="736" customWidth="1"/>
    <col min="7426" max="7428" width="29.28515625" style="736" customWidth="1"/>
    <col min="7429" max="7429" width="23.42578125" style="736" customWidth="1"/>
    <col min="7430" max="7430" width="29.28515625" style="736" customWidth="1"/>
    <col min="7431" max="7431" width="13.140625" style="736"/>
    <col min="7432" max="7432" width="10.140625" style="736" customWidth="1"/>
    <col min="7433" max="7680" width="13.140625" style="736"/>
    <col min="7681" max="7681" width="38.42578125" style="736" customWidth="1"/>
    <col min="7682" max="7684" width="29.28515625" style="736" customWidth="1"/>
    <col min="7685" max="7685" width="23.42578125" style="736" customWidth="1"/>
    <col min="7686" max="7686" width="29.28515625" style="736" customWidth="1"/>
    <col min="7687" max="7687" width="13.140625" style="736"/>
    <col min="7688" max="7688" width="10.140625" style="736" customWidth="1"/>
    <col min="7689" max="7936" width="13.140625" style="736"/>
    <col min="7937" max="7937" width="38.42578125" style="736" customWidth="1"/>
    <col min="7938" max="7940" width="29.28515625" style="736" customWidth="1"/>
    <col min="7941" max="7941" width="23.42578125" style="736" customWidth="1"/>
    <col min="7942" max="7942" width="29.28515625" style="736" customWidth="1"/>
    <col min="7943" max="7943" width="13.140625" style="736"/>
    <col min="7944" max="7944" width="10.140625" style="736" customWidth="1"/>
    <col min="7945" max="8192" width="13.140625" style="736"/>
    <col min="8193" max="8193" width="38.42578125" style="736" customWidth="1"/>
    <col min="8194" max="8196" width="29.28515625" style="736" customWidth="1"/>
    <col min="8197" max="8197" width="23.42578125" style="736" customWidth="1"/>
    <col min="8198" max="8198" width="29.28515625" style="736" customWidth="1"/>
    <col min="8199" max="8199" width="13.140625" style="736"/>
    <col min="8200" max="8200" width="10.140625" style="736" customWidth="1"/>
    <col min="8201" max="8448" width="13.140625" style="736"/>
    <col min="8449" max="8449" width="38.42578125" style="736" customWidth="1"/>
    <col min="8450" max="8452" width="29.28515625" style="736" customWidth="1"/>
    <col min="8453" max="8453" width="23.42578125" style="736" customWidth="1"/>
    <col min="8454" max="8454" width="29.28515625" style="736" customWidth="1"/>
    <col min="8455" max="8455" width="13.140625" style="736"/>
    <col min="8456" max="8456" width="10.140625" style="736" customWidth="1"/>
    <col min="8457" max="8704" width="13.140625" style="736"/>
    <col min="8705" max="8705" width="38.42578125" style="736" customWidth="1"/>
    <col min="8706" max="8708" width="29.28515625" style="736" customWidth="1"/>
    <col min="8709" max="8709" width="23.42578125" style="736" customWidth="1"/>
    <col min="8710" max="8710" width="29.28515625" style="736" customWidth="1"/>
    <col min="8711" max="8711" width="13.140625" style="736"/>
    <col min="8712" max="8712" width="10.140625" style="736" customWidth="1"/>
    <col min="8713" max="8960" width="13.140625" style="736"/>
    <col min="8961" max="8961" width="38.42578125" style="736" customWidth="1"/>
    <col min="8962" max="8964" width="29.28515625" style="736" customWidth="1"/>
    <col min="8965" max="8965" width="23.42578125" style="736" customWidth="1"/>
    <col min="8966" max="8966" width="29.28515625" style="736" customWidth="1"/>
    <col min="8967" max="8967" width="13.140625" style="736"/>
    <col min="8968" max="8968" width="10.140625" style="736" customWidth="1"/>
    <col min="8969" max="9216" width="13.140625" style="736"/>
    <col min="9217" max="9217" width="38.42578125" style="736" customWidth="1"/>
    <col min="9218" max="9220" width="29.28515625" style="736" customWidth="1"/>
    <col min="9221" max="9221" width="23.42578125" style="736" customWidth="1"/>
    <col min="9222" max="9222" width="29.28515625" style="736" customWidth="1"/>
    <col min="9223" max="9223" width="13.140625" style="736"/>
    <col min="9224" max="9224" width="10.140625" style="736" customWidth="1"/>
    <col min="9225" max="9472" width="13.140625" style="736"/>
    <col min="9473" max="9473" width="38.42578125" style="736" customWidth="1"/>
    <col min="9474" max="9476" width="29.28515625" style="736" customWidth="1"/>
    <col min="9477" max="9477" width="23.42578125" style="736" customWidth="1"/>
    <col min="9478" max="9478" width="29.28515625" style="736" customWidth="1"/>
    <col min="9479" max="9479" width="13.140625" style="736"/>
    <col min="9480" max="9480" width="10.140625" style="736" customWidth="1"/>
    <col min="9481" max="9728" width="13.140625" style="736"/>
    <col min="9729" max="9729" width="38.42578125" style="736" customWidth="1"/>
    <col min="9730" max="9732" width="29.28515625" style="736" customWidth="1"/>
    <col min="9733" max="9733" width="23.42578125" style="736" customWidth="1"/>
    <col min="9734" max="9734" width="29.28515625" style="736" customWidth="1"/>
    <col min="9735" max="9735" width="13.140625" style="736"/>
    <col min="9736" max="9736" width="10.140625" style="736" customWidth="1"/>
    <col min="9737" max="9984" width="13.140625" style="736"/>
    <col min="9985" max="9985" width="38.42578125" style="736" customWidth="1"/>
    <col min="9986" max="9988" width="29.28515625" style="736" customWidth="1"/>
    <col min="9989" max="9989" width="23.42578125" style="736" customWidth="1"/>
    <col min="9990" max="9990" width="29.28515625" style="736" customWidth="1"/>
    <col min="9991" max="9991" width="13.140625" style="736"/>
    <col min="9992" max="9992" width="10.140625" style="736" customWidth="1"/>
    <col min="9993" max="10240" width="13.140625" style="736"/>
    <col min="10241" max="10241" width="38.42578125" style="736" customWidth="1"/>
    <col min="10242" max="10244" width="29.28515625" style="736" customWidth="1"/>
    <col min="10245" max="10245" width="23.42578125" style="736" customWidth="1"/>
    <col min="10246" max="10246" width="29.28515625" style="736" customWidth="1"/>
    <col min="10247" max="10247" width="13.140625" style="736"/>
    <col min="10248" max="10248" width="10.140625" style="736" customWidth="1"/>
    <col min="10249" max="10496" width="13.140625" style="736"/>
    <col min="10497" max="10497" width="38.42578125" style="736" customWidth="1"/>
    <col min="10498" max="10500" width="29.28515625" style="736" customWidth="1"/>
    <col min="10501" max="10501" width="23.42578125" style="736" customWidth="1"/>
    <col min="10502" max="10502" width="29.28515625" style="736" customWidth="1"/>
    <col min="10503" max="10503" width="13.140625" style="736"/>
    <col min="10504" max="10504" width="10.140625" style="736" customWidth="1"/>
    <col min="10505" max="10752" width="13.140625" style="736"/>
    <col min="10753" max="10753" width="38.42578125" style="736" customWidth="1"/>
    <col min="10754" max="10756" width="29.28515625" style="736" customWidth="1"/>
    <col min="10757" max="10757" width="23.42578125" style="736" customWidth="1"/>
    <col min="10758" max="10758" width="29.28515625" style="736" customWidth="1"/>
    <col min="10759" max="10759" width="13.140625" style="736"/>
    <col min="10760" max="10760" width="10.140625" style="736" customWidth="1"/>
    <col min="10761" max="11008" width="13.140625" style="736"/>
    <col min="11009" max="11009" width="38.42578125" style="736" customWidth="1"/>
    <col min="11010" max="11012" width="29.28515625" style="736" customWidth="1"/>
    <col min="11013" max="11013" width="23.42578125" style="736" customWidth="1"/>
    <col min="11014" max="11014" width="29.28515625" style="736" customWidth="1"/>
    <col min="11015" max="11015" width="13.140625" style="736"/>
    <col min="11016" max="11016" width="10.140625" style="736" customWidth="1"/>
    <col min="11017" max="11264" width="13.140625" style="736"/>
    <col min="11265" max="11265" width="38.42578125" style="736" customWidth="1"/>
    <col min="11266" max="11268" width="29.28515625" style="736" customWidth="1"/>
    <col min="11269" max="11269" width="23.42578125" style="736" customWidth="1"/>
    <col min="11270" max="11270" width="29.28515625" style="736" customWidth="1"/>
    <col min="11271" max="11271" width="13.140625" style="736"/>
    <col min="11272" max="11272" width="10.140625" style="736" customWidth="1"/>
    <col min="11273" max="11520" width="13.140625" style="736"/>
    <col min="11521" max="11521" width="38.42578125" style="736" customWidth="1"/>
    <col min="11522" max="11524" width="29.28515625" style="736" customWidth="1"/>
    <col min="11525" max="11525" width="23.42578125" style="736" customWidth="1"/>
    <col min="11526" max="11526" width="29.28515625" style="736" customWidth="1"/>
    <col min="11527" max="11527" width="13.140625" style="736"/>
    <col min="11528" max="11528" width="10.140625" style="736" customWidth="1"/>
    <col min="11529" max="11776" width="13.140625" style="736"/>
    <col min="11777" max="11777" width="38.42578125" style="736" customWidth="1"/>
    <col min="11778" max="11780" width="29.28515625" style="736" customWidth="1"/>
    <col min="11781" max="11781" width="23.42578125" style="736" customWidth="1"/>
    <col min="11782" max="11782" width="29.28515625" style="736" customWidth="1"/>
    <col min="11783" max="11783" width="13.140625" style="736"/>
    <col min="11784" max="11784" width="10.140625" style="736" customWidth="1"/>
    <col min="11785" max="12032" width="13.140625" style="736"/>
    <col min="12033" max="12033" width="38.42578125" style="736" customWidth="1"/>
    <col min="12034" max="12036" width="29.28515625" style="736" customWidth="1"/>
    <col min="12037" max="12037" width="23.42578125" style="736" customWidth="1"/>
    <col min="12038" max="12038" width="29.28515625" style="736" customWidth="1"/>
    <col min="12039" max="12039" width="13.140625" style="736"/>
    <col min="12040" max="12040" width="10.140625" style="736" customWidth="1"/>
    <col min="12041" max="12288" width="13.140625" style="736"/>
    <col min="12289" max="12289" width="38.42578125" style="736" customWidth="1"/>
    <col min="12290" max="12292" width="29.28515625" style="736" customWidth="1"/>
    <col min="12293" max="12293" width="23.42578125" style="736" customWidth="1"/>
    <col min="12294" max="12294" width="29.28515625" style="736" customWidth="1"/>
    <col min="12295" max="12295" width="13.140625" style="736"/>
    <col min="12296" max="12296" width="10.140625" style="736" customWidth="1"/>
    <col min="12297" max="12544" width="13.140625" style="736"/>
    <col min="12545" max="12545" width="38.42578125" style="736" customWidth="1"/>
    <col min="12546" max="12548" width="29.28515625" style="736" customWidth="1"/>
    <col min="12549" max="12549" width="23.42578125" style="736" customWidth="1"/>
    <col min="12550" max="12550" width="29.28515625" style="736" customWidth="1"/>
    <col min="12551" max="12551" width="13.140625" style="736"/>
    <col min="12552" max="12552" width="10.140625" style="736" customWidth="1"/>
    <col min="12553" max="12800" width="13.140625" style="736"/>
    <col min="12801" max="12801" width="38.42578125" style="736" customWidth="1"/>
    <col min="12802" max="12804" width="29.28515625" style="736" customWidth="1"/>
    <col min="12805" max="12805" width="23.42578125" style="736" customWidth="1"/>
    <col min="12806" max="12806" width="29.28515625" style="736" customWidth="1"/>
    <col min="12807" max="12807" width="13.140625" style="736"/>
    <col min="12808" max="12808" width="10.140625" style="736" customWidth="1"/>
    <col min="12809" max="13056" width="13.140625" style="736"/>
    <col min="13057" max="13057" width="38.42578125" style="736" customWidth="1"/>
    <col min="13058" max="13060" width="29.28515625" style="736" customWidth="1"/>
    <col min="13061" max="13061" width="23.42578125" style="736" customWidth="1"/>
    <col min="13062" max="13062" width="29.28515625" style="736" customWidth="1"/>
    <col min="13063" max="13063" width="13.140625" style="736"/>
    <col min="13064" max="13064" width="10.140625" style="736" customWidth="1"/>
    <col min="13065" max="13312" width="13.140625" style="736"/>
    <col min="13313" max="13313" width="38.42578125" style="736" customWidth="1"/>
    <col min="13314" max="13316" width="29.28515625" style="736" customWidth="1"/>
    <col min="13317" max="13317" width="23.42578125" style="736" customWidth="1"/>
    <col min="13318" max="13318" width="29.28515625" style="736" customWidth="1"/>
    <col min="13319" max="13319" width="13.140625" style="736"/>
    <col min="13320" max="13320" width="10.140625" style="736" customWidth="1"/>
    <col min="13321" max="13568" width="13.140625" style="736"/>
    <col min="13569" max="13569" width="38.42578125" style="736" customWidth="1"/>
    <col min="13570" max="13572" width="29.28515625" style="736" customWidth="1"/>
    <col min="13573" max="13573" width="23.42578125" style="736" customWidth="1"/>
    <col min="13574" max="13574" width="29.28515625" style="736" customWidth="1"/>
    <col min="13575" max="13575" width="13.140625" style="736"/>
    <col min="13576" max="13576" width="10.140625" style="736" customWidth="1"/>
    <col min="13577" max="13824" width="13.140625" style="736"/>
    <col min="13825" max="13825" width="38.42578125" style="736" customWidth="1"/>
    <col min="13826" max="13828" width="29.28515625" style="736" customWidth="1"/>
    <col min="13829" max="13829" width="23.42578125" style="736" customWidth="1"/>
    <col min="13830" max="13830" width="29.28515625" style="736" customWidth="1"/>
    <col min="13831" max="13831" width="13.140625" style="736"/>
    <col min="13832" max="13832" width="10.140625" style="736" customWidth="1"/>
    <col min="13833" max="14080" width="13.140625" style="736"/>
    <col min="14081" max="14081" width="38.42578125" style="736" customWidth="1"/>
    <col min="14082" max="14084" width="29.28515625" style="736" customWidth="1"/>
    <col min="14085" max="14085" width="23.42578125" style="736" customWidth="1"/>
    <col min="14086" max="14086" width="29.28515625" style="736" customWidth="1"/>
    <col min="14087" max="14087" width="13.140625" style="736"/>
    <col min="14088" max="14088" width="10.140625" style="736" customWidth="1"/>
    <col min="14089" max="14336" width="13.140625" style="736"/>
    <col min="14337" max="14337" width="38.42578125" style="736" customWidth="1"/>
    <col min="14338" max="14340" width="29.28515625" style="736" customWidth="1"/>
    <col min="14341" max="14341" width="23.42578125" style="736" customWidth="1"/>
    <col min="14342" max="14342" width="29.28515625" style="736" customWidth="1"/>
    <col min="14343" max="14343" width="13.140625" style="736"/>
    <col min="14344" max="14344" width="10.140625" style="736" customWidth="1"/>
    <col min="14345" max="14592" width="13.140625" style="736"/>
    <col min="14593" max="14593" width="38.42578125" style="736" customWidth="1"/>
    <col min="14594" max="14596" width="29.28515625" style="736" customWidth="1"/>
    <col min="14597" max="14597" width="23.42578125" style="736" customWidth="1"/>
    <col min="14598" max="14598" width="29.28515625" style="736" customWidth="1"/>
    <col min="14599" max="14599" width="13.140625" style="736"/>
    <col min="14600" max="14600" width="10.140625" style="736" customWidth="1"/>
    <col min="14601" max="14848" width="13.140625" style="736"/>
    <col min="14849" max="14849" width="38.42578125" style="736" customWidth="1"/>
    <col min="14850" max="14852" width="29.28515625" style="736" customWidth="1"/>
    <col min="14853" max="14853" width="23.42578125" style="736" customWidth="1"/>
    <col min="14854" max="14854" width="29.28515625" style="736" customWidth="1"/>
    <col min="14855" max="14855" width="13.140625" style="736"/>
    <col min="14856" max="14856" width="10.140625" style="736" customWidth="1"/>
    <col min="14857" max="15104" width="13.140625" style="736"/>
    <col min="15105" max="15105" width="38.42578125" style="736" customWidth="1"/>
    <col min="15106" max="15108" width="29.28515625" style="736" customWidth="1"/>
    <col min="15109" max="15109" width="23.42578125" style="736" customWidth="1"/>
    <col min="15110" max="15110" width="29.28515625" style="736" customWidth="1"/>
    <col min="15111" max="15111" width="13.140625" style="736"/>
    <col min="15112" max="15112" width="10.140625" style="736" customWidth="1"/>
    <col min="15113" max="15360" width="13.140625" style="736"/>
    <col min="15361" max="15361" width="38.42578125" style="736" customWidth="1"/>
    <col min="15362" max="15364" width="29.28515625" style="736" customWidth="1"/>
    <col min="15365" max="15365" width="23.42578125" style="736" customWidth="1"/>
    <col min="15366" max="15366" width="29.28515625" style="736" customWidth="1"/>
    <col min="15367" max="15367" width="13.140625" style="736"/>
    <col min="15368" max="15368" width="10.140625" style="736" customWidth="1"/>
    <col min="15369" max="15616" width="13.140625" style="736"/>
    <col min="15617" max="15617" width="38.42578125" style="736" customWidth="1"/>
    <col min="15618" max="15620" width="29.28515625" style="736" customWidth="1"/>
    <col min="15621" max="15621" width="23.42578125" style="736" customWidth="1"/>
    <col min="15622" max="15622" width="29.28515625" style="736" customWidth="1"/>
    <col min="15623" max="15623" width="13.140625" style="736"/>
    <col min="15624" max="15624" width="10.140625" style="736" customWidth="1"/>
    <col min="15625" max="15872" width="13.140625" style="736"/>
    <col min="15873" max="15873" width="38.42578125" style="736" customWidth="1"/>
    <col min="15874" max="15876" width="29.28515625" style="736" customWidth="1"/>
    <col min="15877" max="15877" width="23.42578125" style="736" customWidth="1"/>
    <col min="15878" max="15878" width="29.28515625" style="736" customWidth="1"/>
    <col min="15879" max="15879" width="13.140625" style="736"/>
    <col min="15880" max="15880" width="10.140625" style="736" customWidth="1"/>
    <col min="15881" max="16128" width="13.140625" style="736"/>
    <col min="16129" max="16129" width="38.42578125" style="736" customWidth="1"/>
    <col min="16130" max="16132" width="29.28515625" style="736" customWidth="1"/>
    <col min="16133" max="16133" width="23.42578125" style="736" customWidth="1"/>
    <col min="16134" max="16134" width="29.28515625" style="736" customWidth="1"/>
    <col min="16135" max="16135" width="13.140625" style="736"/>
    <col min="16136" max="16136" width="10.140625" style="736" customWidth="1"/>
    <col min="16137" max="16384" width="13.140625" style="736"/>
  </cols>
  <sheetData>
    <row r="1" spans="1:7" ht="18" customHeight="1">
      <c r="A1" s="1416" t="s">
        <v>1217</v>
      </c>
      <c r="B1" s="1338"/>
      <c r="C1" s="1338"/>
      <c r="D1" s="1338"/>
      <c r="E1" s="1338"/>
      <c r="F1" s="1338"/>
    </row>
    <row r="2" spans="1:7" s="1342" customFormat="1" ht="48.75" customHeight="1">
      <c r="A2" s="1340" t="s">
        <v>1186</v>
      </c>
      <c r="B2" s="1340"/>
      <c r="C2" s="1340"/>
      <c r="D2" s="1340"/>
      <c r="E2" s="1340"/>
      <c r="F2" s="1340"/>
      <c r="G2" s="1341"/>
    </row>
    <row r="3" spans="1:7" s="1346" customFormat="1" ht="24" customHeight="1">
      <c r="A3" s="1343">
        <v>45382</v>
      </c>
      <c r="B3" s="1344"/>
      <c r="C3" s="1344"/>
      <c r="D3" s="1344"/>
      <c r="E3" s="1344"/>
      <c r="F3" s="1344"/>
      <c r="G3" s="1345"/>
    </row>
    <row r="4" spans="1:7" s="1346" customFormat="1" ht="17.100000000000001" customHeight="1">
      <c r="A4" s="1347" t="s">
        <v>123</v>
      </c>
      <c r="B4" s="1347"/>
      <c r="C4" s="1347"/>
      <c r="D4" s="1347"/>
      <c r="E4" s="1347"/>
      <c r="F4" s="1347"/>
      <c r="G4" s="1345"/>
    </row>
    <row r="5" spans="1:7" s="1350" customFormat="1" ht="6" customHeight="1" thickBot="1">
      <c r="A5" s="1348"/>
      <c r="B5" s="1348"/>
      <c r="C5" s="1348"/>
      <c r="D5" s="1348"/>
      <c r="E5" s="1348"/>
      <c r="F5" s="1348"/>
      <c r="G5" s="1349"/>
    </row>
    <row r="6" spans="1:7" s="1350" customFormat="1" ht="24" customHeight="1">
      <c r="A6" s="1351" t="s">
        <v>1</v>
      </c>
      <c r="B6" s="1352" t="s">
        <v>1187</v>
      </c>
      <c r="C6" s="1352"/>
      <c r="D6" s="1352"/>
      <c r="E6" s="1352"/>
      <c r="F6" s="1352"/>
      <c r="G6" s="1349"/>
    </row>
    <row r="7" spans="1:7" s="1350" customFormat="1" ht="62.25" customHeight="1">
      <c r="A7" s="1353"/>
      <c r="B7" s="1354" t="s">
        <v>1188</v>
      </c>
      <c r="C7" s="1354" t="s">
        <v>1189</v>
      </c>
      <c r="D7" s="1354" t="s">
        <v>1190</v>
      </c>
      <c r="E7" s="1354" t="s">
        <v>1191</v>
      </c>
      <c r="F7" s="1354" t="s">
        <v>1192</v>
      </c>
      <c r="G7" s="1349"/>
    </row>
    <row r="8" spans="1:7" s="914" customFormat="1" ht="20.100000000000001" customHeight="1">
      <c r="A8" s="759" t="s">
        <v>29</v>
      </c>
      <c r="B8" s="1355">
        <v>51293.309689999995</v>
      </c>
      <c r="C8" s="1355" t="s">
        <v>132</v>
      </c>
      <c r="D8" s="1355">
        <v>215672.87127999999</v>
      </c>
      <c r="E8" s="1355" t="s">
        <v>132</v>
      </c>
      <c r="F8" s="1356">
        <v>266966.18096999999</v>
      </c>
      <c r="G8" s="1357"/>
    </row>
    <row r="9" spans="1:7" s="914" customFormat="1" ht="20.100000000000001" customHeight="1">
      <c r="A9" s="1358" t="s">
        <v>30</v>
      </c>
      <c r="B9" s="1355">
        <v>33.194949999999999</v>
      </c>
      <c r="C9" s="1355" t="s">
        <v>132</v>
      </c>
      <c r="D9" s="1355">
        <v>41.94379</v>
      </c>
      <c r="E9" s="1355" t="s">
        <v>132</v>
      </c>
      <c r="F9" s="1356">
        <v>75.138739999999999</v>
      </c>
      <c r="G9" s="1357"/>
    </row>
    <row r="10" spans="1:7" s="914" customFormat="1" ht="20.100000000000001" customHeight="1">
      <c r="A10" s="1358" t="s">
        <v>95</v>
      </c>
      <c r="B10" s="1355">
        <v>63101.951479999996</v>
      </c>
      <c r="C10" s="1355" t="s">
        <v>132</v>
      </c>
      <c r="D10" s="1355">
        <v>240152.6979</v>
      </c>
      <c r="E10" s="1355" t="s">
        <v>132</v>
      </c>
      <c r="F10" s="1356">
        <v>303254.64938000002</v>
      </c>
      <c r="G10" s="1357"/>
    </row>
    <row r="11" spans="1:7" s="914" customFormat="1" ht="20.100000000000001" customHeight="1">
      <c r="A11" s="759" t="s">
        <v>32</v>
      </c>
      <c r="B11" s="1355">
        <v>154.98152999999999</v>
      </c>
      <c r="C11" s="1355">
        <v>678.68588999999997</v>
      </c>
      <c r="D11" s="1355">
        <v>1503.8124800000001</v>
      </c>
      <c r="E11" s="1355" t="s">
        <v>132</v>
      </c>
      <c r="F11" s="1356">
        <v>2337.4798999999998</v>
      </c>
      <c r="G11" s="1357"/>
    </row>
    <row r="12" spans="1:7" s="914" customFormat="1" ht="20.100000000000001" customHeight="1">
      <c r="A12" s="1358" t="s">
        <v>33</v>
      </c>
      <c r="B12" s="1355">
        <v>338.71234000000004</v>
      </c>
      <c r="C12" s="1355" t="s">
        <v>132</v>
      </c>
      <c r="D12" s="1355">
        <v>44834.265780000002</v>
      </c>
      <c r="E12" s="1355" t="s">
        <v>132</v>
      </c>
      <c r="F12" s="1356">
        <v>45172.97812</v>
      </c>
      <c r="G12" s="1357"/>
    </row>
    <row r="13" spans="1:7" s="914" customFormat="1" ht="20.100000000000001" customHeight="1">
      <c r="A13" s="1358" t="s">
        <v>114</v>
      </c>
      <c r="B13" s="1355">
        <v>19927.857739999999</v>
      </c>
      <c r="C13" s="1355" t="s">
        <v>132</v>
      </c>
      <c r="D13" s="1355">
        <v>179151.17325999998</v>
      </c>
      <c r="E13" s="1355" t="s">
        <v>132</v>
      </c>
      <c r="F13" s="1359">
        <v>199079.03099999999</v>
      </c>
      <c r="G13" s="1357"/>
    </row>
    <row r="14" spans="1:7" s="914" customFormat="1" ht="20.100000000000001" customHeight="1">
      <c r="A14" s="1358" t="s">
        <v>35</v>
      </c>
      <c r="B14" s="1355">
        <v>3001.7038600000001</v>
      </c>
      <c r="C14" s="1355" t="s">
        <v>132</v>
      </c>
      <c r="D14" s="1355">
        <v>75396.815799999997</v>
      </c>
      <c r="E14" s="1355" t="s">
        <v>132</v>
      </c>
      <c r="F14" s="1356">
        <v>78398.519659999991</v>
      </c>
      <c r="G14" s="1357"/>
    </row>
    <row r="15" spans="1:7" s="914" customFormat="1" ht="20.100000000000001" customHeight="1">
      <c r="A15" s="1358" t="s">
        <v>36</v>
      </c>
      <c r="B15" s="1355">
        <v>3167.04097</v>
      </c>
      <c r="C15" s="1355" t="s">
        <v>132</v>
      </c>
      <c r="D15" s="1355">
        <v>107290.64779999999</v>
      </c>
      <c r="E15" s="1355" t="s">
        <v>132</v>
      </c>
      <c r="F15" s="1356">
        <v>110457.68876999999</v>
      </c>
      <c r="G15" s="1357"/>
    </row>
    <row r="16" spans="1:7" s="914" customFormat="1" ht="20.100000000000001" customHeight="1">
      <c r="A16" s="1358" t="s">
        <v>37</v>
      </c>
      <c r="B16" s="1355">
        <v>9483.6262399999996</v>
      </c>
      <c r="C16" s="1355" t="s">
        <v>132</v>
      </c>
      <c r="D16" s="1355">
        <v>15741.912060000001</v>
      </c>
      <c r="E16" s="1355" t="s">
        <v>132</v>
      </c>
      <c r="F16" s="1356">
        <v>25225.5383</v>
      </c>
      <c r="G16" s="1357"/>
    </row>
    <row r="17" spans="1:8" s="914" customFormat="1" ht="20.100000000000001" customHeight="1">
      <c r="A17" s="1358" t="s">
        <v>503</v>
      </c>
      <c r="B17" s="1355">
        <v>1204.7503000000002</v>
      </c>
      <c r="C17" s="1355" t="s">
        <v>132</v>
      </c>
      <c r="D17" s="1355">
        <v>7535.0609299999996</v>
      </c>
      <c r="E17" s="1355" t="s">
        <v>132</v>
      </c>
      <c r="F17" s="1356">
        <v>8739.8112300000012</v>
      </c>
      <c r="G17" s="1357"/>
    </row>
    <row r="18" spans="1:8" s="914" customFormat="1" ht="20.100000000000001" customHeight="1">
      <c r="A18" s="1358" t="s">
        <v>39</v>
      </c>
      <c r="B18" s="1355">
        <v>312.76168000000001</v>
      </c>
      <c r="C18" s="1355" t="s">
        <v>132</v>
      </c>
      <c r="D18" s="1355">
        <v>7238.8443499999994</v>
      </c>
      <c r="E18" s="1355" t="s">
        <v>132</v>
      </c>
      <c r="F18" s="1356">
        <v>7551.6060299999999</v>
      </c>
      <c r="G18" s="1357"/>
    </row>
    <row r="19" spans="1:8" s="914" customFormat="1" ht="20.100000000000001" customHeight="1">
      <c r="A19" s="1358" t="s">
        <v>40</v>
      </c>
      <c r="B19" s="1355">
        <v>18785.656449999999</v>
      </c>
      <c r="C19" s="1355" t="s">
        <v>132</v>
      </c>
      <c r="D19" s="1355">
        <v>38949.94326</v>
      </c>
      <c r="E19" s="1355" t="s">
        <v>132</v>
      </c>
      <c r="F19" s="1356">
        <v>57735.599710000002</v>
      </c>
      <c r="G19" s="1357"/>
    </row>
    <row r="20" spans="1:8" s="914" customFormat="1" ht="20.100000000000001" customHeight="1">
      <c r="A20" s="1358" t="s">
        <v>41</v>
      </c>
      <c r="B20" s="1355">
        <v>345.36303000000004</v>
      </c>
      <c r="C20" s="1355" t="s">
        <v>132</v>
      </c>
      <c r="D20" s="1355">
        <v>334.85815000000002</v>
      </c>
      <c r="E20" s="1355" t="s">
        <v>132</v>
      </c>
      <c r="F20" s="1356">
        <v>680.22118</v>
      </c>
      <c r="G20" s="1357"/>
    </row>
    <row r="21" spans="1:8" s="914" customFormat="1" ht="20.100000000000001" customHeight="1">
      <c r="A21" s="761" t="s">
        <v>42</v>
      </c>
      <c r="B21" s="1355">
        <v>99.278779999999998</v>
      </c>
      <c r="C21" s="1355" t="s">
        <v>132</v>
      </c>
      <c r="D21" s="1355">
        <v>79.006960000000007</v>
      </c>
      <c r="E21" s="1355" t="s">
        <v>132</v>
      </c>
      <c r="F21" s="1359">
        <v>178.28574</v>
      </c>
      <c r="G21" s="1357"/>
    </row>
    <row r="22" spans="1:8" s="914" customFormat="1" ht="20.100000000000001" customHeight="1">
      <c r="A22" s="1358" t="s">
        <v>43</v>
      </c>
      <c r="B22" s="1355">
        <v>1671.0056200000001</v>
      </c>
      <c r="C22" s="1355" t="s">
        <v>132</v>
      </c>
      <c r="D22" s="1355">
        <v>4716.5319800000007</v>
      </c>
      <c r="E22" s="1355" t="s">
        <v>132</v>
      </c>
      <c r="F22" s="1359">
        <v>6387.5375999999997</v>
      </c>
      <c r="G22" s="1357"/>
    </row>
    <row r="23" spans="1:8" s="914" customFormat="1" ht="20.100000000000001" customHeight="1">
      <c r="A23" s="1358" t="s">
        <v>44</v>
      </c>
      <c r="B23" s="1355">
        <v>1140.4108700000002</v>
      </c>
      <c r="C23" s="1355" t="s">
        <v>132</v>
      </c>
      <c r="D23" s="1355">
        <v>2231.0855699999997</v>
      </c>
      <c r="E23" s="1355" t="s">
        <v>132</v>
      </c>
      <c r="F23" s="1359">
        <v>3371.4964399999999</v>
      </c>
      <c r="G23" s="1357"/>
    </row>
    <row r="24" spans="1:8" s="914" customFormat="1" ht="20.100000000000001" customHeight="1">
      <c r="A24" s="1358" t="s">
        <v>767</v>
      </c>
      <c r="B24" s="1355">
        <v>5998.6331600000003</v>
      </c>
      <c r="C24" s="1355" t="s">
        <v>132</v>
      </c>
      <c r="D24" s="1355">
        <v>20033.384559999999</v>
      </c>
      <c r="E24" s="1355" t="s">
        <v>132</v>
      </c>
      <c r="F24" s="1359">
        <v>26032.01772</v>
      </c>
      <c r="G24" s="1357"/>
    </row>
    <row r="25" spans="1:8" s="1362" customFormat="1" ht="21.95" customHeight="1">
      <c r="A25" s="1360" t="s">
        <v>46</v>
      </c>
      <c r="B25" s="1356">
        <v>180060.23868999997</v>
      </c>
      <c r="C25" s="1356">
        <v>678.68588999999997</v>
      </c>
      <c r="D25" s="1356">
        <v>960904.85590999993</v>
      </c>
      <c r="E25" s="1356" t="s">
        <v>132</v>
      </c>
      <c r="F25" s="1359">
        <v>1141643.7804899998</v>
      </c>
      <c r="G25" s="1357"/>
      <c r="H25" s="1361"/>
    </row>
    <row r="26" spans="1:8" ht="7.5" customHeight="1" thickBot="1">
      <c r="A26" s="1363"/>
      <c r="B26" s="1364"/>
      <c r="C26" s="1364"/>
      <c r="D26" s="1364"/>
      <c r="E26" s="1364"/>
      <c r="F26" s="1364"/>
      <c r="G26" s="1365"/>
    </row>
    <row r="27" spans="1:8" ht="16.5" customHeight="1">
      <c r="A27" s="1366" t="s">
        <v>1193</v>
      </c>
      <c r="B27" s="1366"/>
      <c r="C27" s="1366"/>
      <c r="D27" s="1366"/>
      <c r="E27" s="1366"/>
      <c r="F27" s="1366"/>
    </row>
    <row r="28" spans="1:8">
      <c r="A28" s="1367"/>
      <c r="B28" s="1367"/>
      <c r="C28" s="1367"/>
      <c r="D28" s="1367"/>
      <c r="E28" s="1367"/>
      <c r="F28" s="1367"/>
    </row>
    <row r="29" spans="1:8">
      <c r="A29" s="1367"/>
      <c r="B29" s="1367"/>
      <c r="C29" s="1367"/>
      <c r="D29" s="1367"/>
      <c r="E29" s="1367"/>
      <c r="F29" s="1367"/>
    </row>
    <row r="30" spans="1:8" ht="13.5">
      <c r="A30" s="1368"/>
    </row>
    <row r="201" spans="3:3">
      <c r="C201" s="736" t="s">
        <v>115</v>
      </c>
    </row>
  </sheetData>
  <mergeCells count="7">
    <mergeCell ref="A28:F29"/>
    <mergeCell ref="A2:F2"/>
    <mergeCell ref="A4:F4"/>
    <mergeCell ref="A5:F5"/>
    <mergeCell ref="A6:A7"/>
    <mergeCell ref="B6:F6"/>
    <mergeCell ref="A27:F27"/>
  </mergeCells>
  <hyperlinks>
    <hyperlink ref="A1" location="Índice!A1" display="Volver al Índice" xr:uid="{18AE92B9-3512-4403-9504-02B6BEE7AA02}"/>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3085-C090-4296-A4E3-885A041196C9}">
  <sheetPr codeName="Hoja58"/>
  <dimension ref="A1:H29"/>
  <sheetViews>
    <sheetView showGridLines="0" zoomScaleNormal="100" workbookViewId="0"/>
  </sheetViews>
  <sheetFormatPr baseColWidth="10" defaultColWidth="13.140625" defaultRowHeight="12.75"/>
  <cols>
    <col min="1" max="1" width="51.5703125" style="736" customWidth="1"/>
    <col min="2" max="2" width="34.140625" style="736" customWidth="1"/>
    <col min="3" max="4" width="32.140625" style="736" customWidth="1"/>
    <col min="5" max="5" width="31.5703125" style="736" customWidth="1"/>
    <col min="6" max="6" width="13.140625" style="1339"/>
    <col min="7" max="7" width="10.140625" style="736" customWidth="1"/>
    <col min="8" max="256" width="13.140625" style="736"/>
    <col min="257" max="257" width="51.5703125" style="736" customWidth="1"/>
    <col min="258" max="258" width="34.140625" style="736" customWidth="1"/>
    <col min="259" max="260" width="32.140625" style="736" customWidth="1"/>
    <col min="261" max="261" width="31.5703125" style="736" customWidth="1"/>
    <col min="262" max="262" width="13.140625" style="736"/>
    <col min="263" max="263" width="10.140625" style="736" customWidth="1"/>
    <col min="264" max="512" width="13.140625" style="736"/>
    <col min="513" max="513" width="51.5703125" style="736" customWidth="1"/>
    <col min="514" max="514" width="34.140625" style="736" customWidth="1"/>
    <col min="515" max="516" width="32.140625" style="736" customWidth="1"/>
    <col min="517" max="517" width="31.5703125" style="736" customWidth="1"/>
    <col min="518" max="518" width="13.140625" style="736"/>
    <col min="519" max="519" width="10.140625" style="736" customWidth="1"/>
    <col min="520" max="768" width="13.140625" style="736"/>
    <col min="769" max="769" width="51.5703125" style="736" customWidth="1"/>
    <col min="770" max="770" width="34.140625" style="736" customWidth="1"/>
    <col min="771" max="772" width="32.140625" style="736" customWidth="1"/>
    <col min="773" max="773" width="31.5703125" style="736" customWidth="1"/>
    <col min="774" max="774" width="13.140625" style="736"/>
    <col min="775" max="775" width="10.140625" style="736" customWidth="1"/>
    <col min="776" max="1024" width="13.140625" style="736"/>
    <col min="1025" max="1025" width="51.5703125" style="736" customWidth="1"/>
    <col min="1026" max="1026" width="34.140625" style="736" customWidth="1"/>
    <col min="1027" max="1028" width="32.140625" style="736" customWidth="1"/>
    <col min="1029" max="1029" width="31.5703125" style="736" customWidth="1"/>
    <col min="1030" max="1030" width="13.140625" style="736"/>
    <col min="1031" max="1031" width="10.140625" style="736" customWidth="1"/>
    <col min="1032" max="1280" width="13.140625" style="736"/>
    <col min="1281" max="1281" width="51.5703125" style="736" customWidth="1"/>
    <col min="1282" max="1282" width="34.140625" style="736" customWidth="1"/>
    <col min="1283" max="1284" width="32.140625" style="736" customWidth="1"/>
    <col min="1285" max="1285" width="31.5703125" style="736" customWidth="1"/>
    <col min="1286" max="1286" width="13.140625" style="736"/>
    <col min="1287" max="1287" width="10.140625" style="736" customWidth="1"/>
    <col min="1288" max="1536" width="13.140625" style="736"/>
    <col min="1537" max="1537" width="51.5703125" style="736" customWidth="1"/>
    <col min="1538" max="1538" width="34.140625" style="736" customWidth="1"/>
    <col min="1539" max="1540" width="32.140625" style="736" customWidth="1"/>
    <col min="1541" max="1541" width="31.5703125" style="736" customWidth="1"/>
    <col min="1542" max="1542" width="13.140625" style="736"/>
    <col min="1543" max="1543" width="10.140625" style="736" customWidth="1"/>
    <col min="1544" max="1792" width="13.140625" style="736"/>
    <col min="1793" max="1793" width="51.5703125" style="736" customWidth="1"/>
    <col min="1794" max="1794" width="34.140625" style="736" customWidth="1"/>
    <col min="1795" max="1796" width="32.140625" style="736" customWidth="1"/>
    <col min="1797" max="1797" width="31.5703125" style="736" customWidth="1"/>
    <col min="1798" max="1798" width="13.140625" style="736"/>
    <col min="1799" max="1799" width="10.140625" style="736" customWidth="1"/>
    <col min="1800" max="2048" width="13.140625" style="736"/>
    <col min="2049" max="2049" width="51.5703125" style="736" customWidth="1"/>
    <col min="2050" max="2050" width="34.140625" style="736" customWidth="1"/>
    <col min="2051" max="2052" width="32.140625" style="736" customWidth="1"/>
    <col min="2053" max="2053" width="31.5703125" style="736" customWidth="1"/>
    <col min="2054" max="2054" width="13.140625" style="736"/>
    <col min="2055" max="2055" width="10.140625" style="736" customWidth="1"/>
    <col min="2056" max="2304" width="13.140625" style="736"/>
    <col min="2305" max="2305" width="51.5703125" style="736" customWidth="1"/>
    <col min="2306" max="2306" width="34.140625" style="736" customWidth="1"/>
    <col min="2307" max="2308" width="32.140625" style="736" customWidth="1"/>
    <col min="2309" max="2309" width="31.5703125" style="736" customWidth="1"/>
    <col min="2310" max="2310" width="13.140625" style="736"/>
    <col min="2311" max="2311" width="10.140625" style="736" customWidth="1"/>
    <col min="2312" max="2560" width="13.140625" style="736"/>
    <col min="2561" max="2561" width="51.5703125" style="736" customWidth="1"/>
    <col min="2562" max="2562" width="34.140625" style="736" customWidth="1"/>
    <col min="2563" max="2564" width="32.140625" style="736" customWidth="1"/>
    <col min="2565" max="2565" width="31.5703125" style="736" customWidth="1"/>
    <col min="2566" max="2566" width="13.140625" style="736"/>
    <col min="2567" max="2567" width="10.140625" style="736" customWidth="1"/>
    <col min="2568" max="2816" width="13.140625" style="736"/>
    <col min="2817" max="2817" width="51.5703125" style="736" customWidth="1"/>
    <col min="2818" max="2818" width="34.140625" style="736" customWidth="1"/>
    <col min="2819" max="2820" width="32.140625" style="736" customWidth="1"/>
    <col min="2821" max="2821" width="31.5703125" style="736" customWidth="1"/>
    <col min="2822" max="2822" width="13.140625" style="736"/>
    <col min="2823" max="2823" width="10.140625" style="736" customWidth="1"/>
    <col min="2824" max="3072" width="13.140625" style="736"/>
    <col min="3073" max="3073" width="51.5703125" style="736" customWidth="1"/>
    <col min="3074" max="3074" width="34.140625" style="736" customWidth="1"/>
    <col min="3075" max="3076" width="32.140625" style="736" customWidth="1"/>
    <col min="3077" max="3077" width="31.5703125" style="736" customWidth="1"/>
    <col min="3078" max="3078" width="13.140625" style="736"/>
    <col min="3079" max="3079" width="10.140625" style="736" customWidth="1"/>
    <col min="3080" max="3328" width="13.140625" style="736"/>
    <col min="3329" max="3329" width="51.5703125" style="736" customWidth="1"/>
    <col min="3330" max="3330" width="34.140625" style="736" customWidth="1"/>
    <col min="3331" max="3332" width="32.140625" style="736" customWidth="1"/>
    <col min="3333" max="3333" width="31.5703125" style="736" customWidth="1"/>
    <col min="3334" max="3334" width="13.140625" style="736"/>
    <col min="3335" max="3335" width="10.140625" style="736" customWidth="1"/>
    <col min="3336" max="3584" width="13.140625" style="736"/>
    <col min="3585" max="3585" width="51.5703125" style="736" customWidth="1"/>
    <col min="3586" max="3586" width="34.140625" style="736" customWidth="1"/>
    <col min="3587" max="3588" width="32.140625" style="736" customWidth="1"/>
    <col min="3589" max="3589" width="31.5703125" style="736" customWidth="1"/>
    <col min="3590" max="3590" width="13.140625" style="736"/>
    <col min="3591" max="3591" width="10.140625" style="736" customWidth="1"/>
    <col min="3592" max="3840" width="13.140625" style="736"/>
    <col min="3841" max="3841" width="51.5703125" style="736" customWidth="1"/>
    <col min="3842" max="3842" width="34.140625" style="736" customWidth="1"/>
    <col min="3843" max="3844" width="32.140625" style="736" customWidth="1"/>
    <col min="3845" max="3845" width="31.5703125" style="736" customWidth="1"/>
    <col min="3846" max="3846" width="13.140625" style="736"/>
    <col min="3847" max="3847" width="10.140625" style="736" customWidth="1"/>
    <col min="3848" max="4096" width="13.140625" style="736"/>
    <col min="4097" max="4097" width="51.5703125" style="736" customWidth="1"/>
    <col min="4098" max="4098" width="34.140625" style="736" customWidth="1"/>
    <col min="4099" max="4100" width="32.140625" style="736" customWidth="1"/>
    <col min="4101" max="4101" width="31.5703125" style="736" customWidth="1"/>
    <col min="4102" max="4102" width="13.140625" style="736"/>
    <col min="4103" max="4103" width="10.140625" style="736" customWidth="1"/>
    <col min="4104" max="4352" width="13.140625" style="736"/>
    <col min="4353" max="4353" width="51.5703125" style="736" customWidth="1"/>
    <col min="4354" max="4354" width="34.140625" style="736" customWidth="1"/>
    <col min="4355" max="4356" width="32.140625" style="736" customWidth="1"/>
    <col min="4357" max="4357" width="31.5703125" style="736" customWidth="1"/>
    <col min="4358" max="4358" width="13.140625" style="736"/>
    <col min="4359" max="4359" width="10.140625" style="736" customWidth="1"/>
    <col min="4360" max="4608" width="13.140625" style="736"/>
    <col min="4609" max="4609" width="51.5703125" style="736" customWidth="1"/>
    <col min="4610" max="4610" width="34.140625" style="736" customWidth="1"/>
    <col min="4611" max="4612" width="32.140625" style="736" customWidth="1"/>
    <col min="4613" max="4613" width="31.5703125" style="736" customWidth="1"/>
    <col min="4614" max="4614" width="13.140625" style="736"/>
    <col min="4615" max="4615" width="10.140625" style="736" customWidth="1"/>
    <col min="4616" max="4864" width="13.140625" style="736"/>
    <col min="4865" max="4865" width="51.5703125" style="736" customWidth="1"/>
    <col min="4866" max="4866" width="34.140625" style="736" customWidth="1"/>
    <col min="4867" max="4868" width="32.140625" style="736" customWidth="1"/>
    <col min="4869" max="4869" width="31.5703125" style="736" customWidth="1"/>
    <col min="4870" max="4870" width="13.140625" style="736"/>
    <col min="4871" max="4871" width="10.140625" style="736" customWidth="1"/>
    <col min="4872" max="5120" width="13.140625" style="736"/>
    <col min="5121" max="5121" width="51.5703125" style="736" customWidth="1"/>
    <col min="5122" max="5122" width="34.140625" style="736" customWidth="1"/>
    <col min="5123" max="5124" width="32.140625" style="736" customWidth="1"/>
    <col min="5125" max="5125" width="31.5703125" style="736" customWidth="1"/>
    <col min="5126" max="5126" width="13.140625" style="736"/>
    <col min="5127" max="5127" width="10.140625" style="736" customWidth="1"/>
    <col min="5128" max="5376" width="13.140625" style="736"/>
    <col min="5377" max="5377" width="51.5703125" style="736" customWidth="1"/>
    <col min="5378" max="5378" width="34.140625" style="736" customWidth="1"/>
    <col min="5379" max="5380" width="32.140625" style="736" customWidth="1"/>
    <col min="5381" max="5381" width="31.5703125" style="736" customWidth="1"/>
    <col min="5382" max="5382" width="13.140625" style="736"/>
    <col min="5383" max="5383" width="10.140625" style="736" customWidth="1"/>
    <col min="5384" max="5632" width="13.140625" style="736"/>
    <col min="5633" max="5633" width="51.5703125" style="736" customWidth="1"/>
    <col min="5634" max="5634" width="34.140625" style="736" customWidth="1"/>
    <col min="5635" max="5636" width="32.140625" style="736" customWidth="1"/>
    <col min="5637" max="5637" width="31.5703125" style="736" customWidth="1"/>
    <col min="5638" max="5638" width="13.140625" style="736"/>
    <col min="5639" max="5639" width="10.140625" style="736" customWidth="1"/>
    <col min="5640" max="5888" width="13.140625" style="736"/>
    <col min="5889" max="5889" width="51.5703125" style="736" customWidth="1"/>
    <col min="5890" max="5890" width="34.140625" style="736" customWidth="1"/>
    <col min="5891" max="5892" width="32.140625" style="736" customWidth="1"/>
    <col min="5893" max="5893" width="31.5703125" style="736" customWidth="1"/>
    <col min="5894" max="5894" width="13.140625" style="736"/>
    <col min="5895" max="5895" width="10.140625" style="736" customWidth="1"/>
    <col min="5896" max="6144" width="13.140625" style="736"/>
    <col min="6145" max="6145" width="51.5703125" style="736" customWidth="1"/>
    <col min="6146" max="6146" width="34.140625" style="736" customWidth="1"/>
    <col min="6147" max="6148" width="32.140625" style="736" customWidth="1"/>
    <col min="6149" max="6149" width="31.5703125" style="736" customWidth="1"/>
    <col min="6150" max="6150" width="13.140625" style="736"/>
    <col min="6151" max="6151" width="10.140625" style="736" customWidth="1"/>
    <col min="6152" max="6400" width="13.140625" style="736"/>
    <col min="6401" max="6401" width="51.5703125" style="736" customWidth="1"/>
    <col min="6402" max="6402" width="34.140625" style="736" customWidth="1"/>
    <col min="6403" max="6404" width="32.140625" style="736" customWidth="1"/>
    <col min="6405" max="6405" width="31.5703125" style="736" customWidth="1"/>
    <col min="6406" max="6406" width="13.140625" style="736"/>
    <col min="6407" max="6407" width="10.140625" style="736" customWidth="1"/>
    <col min="6408" max="6656" width="13.140625" style="736"/>
    <col min="6657" max="6657" width="51.5703125" style="736" customWidth="1"/>
    <col min="6658" max="6658" width="34.140625" style="736" customWidth="1"/>
    <col min="6659" max="6660" width="32.140625" style="736" customWidth="1"/>
    <col min="6661" max="6661" width="31.5703125" style="736" customWidth="1"/>
    <col min="6662" max="6662" width="13.140625" style="736"/>
    <col min="6663" max="6663" width="10.140625" style="736" customWidth="1"/>
    <col min="6664" max="6912" width="13.140625" style="736"/>
    <col min="6913" max="6913" width="51.5703125" style="736" customWidth="1"/>
    <col min="6914" max="6914" width="34.140625" style="736" customWidth="1"/>
    <col min="6915" max="6916" width="32.140625" style="736" customWidth="1"/>
    <col min="6917" max="6917" width="31.5703125" style="736" customWidth="1"/>
    <col min="6918" max="6918" width="13.140625" style="736"/>
    <col min="6919" max="6919" width="10.140625" style="736" customWidth="1"/>
    <col min="6920" max="7168" width="13.140625" style="736"/>
    <col min="7169" max="7169" width="51.5703125" style="736" customWidth="1"/>
    <col min="7170" max="7170" width="34.140625" style="736" customWidth="1"/>
    <col min="7171" max="7172" width="32.140625" style="736" customWidth="1"/>
    <col min="7173" max="7173" width="31.5703125" style="736" customWidth="1"/>
    <col min="7174" max="7174" width="13.140625" style="736"/>
    <col min="7175" max="7175" width="10.140625" style="736" customWidth="1"/>
    <col min="7176" max="7424" width="13.140625" style="736"/>
    <col min="7425" max="7425" width="51.5703125" style="736" customWidth="1"/>
    <col min="7426" max="7426" width="34.140625" style="736" customWidth="1"/>
    <col min="7427" max="7428" width="32.140625" style="736" customWidth="1"/>
    <col min="7429" max="7429" width="31.5703125" style="736" customWidth="1"/>
    <col min="7430" max="7430" width="13.140625" style="736"/>
    <col min="7431" max="7431" width="10.140625" style="736" customWidth="1"/>
    <col min="7432" max="7680" width="13.140625" style="736"/>
    <col min="7681" max="7681" width="51.5703125" style="736" customWidth="1"/>
    <col min="7682" max="7682" width="34.140625" style="736" customWidth="1"/>
    <col min="7683" max="7684" width="32.140625" style="736" customWidth="1"/>
    <col min="7685" max="7685" width="31.5703125" style="736" customWidth="1"/>
    <col min="7686" max="7686" width="13.140625" style="736"/>
    <col min="7687" max="7687" width="10.140625" style="736" customWidth="1"/>
    <col min="7688" max="7936" width="13.140625" style="736"/>
    <col min="7937" max="7937" width="51.5703125" style="736" customWidth="1"/>
    <col min="7938" max="7938" width="34.140625" style="736" customWidth="1"/>
    <col min="7939" max="7940" width="32.140625" style="736" customWidth="1"/>
    <col min="7941" max="7941" width="31.5703125" style="736" customWidth="1"/>
    <col min="7942" max="7942" width="13.140625" style="736"/>
    <col min="7943" max="7943" width="10.140625" style="736" customWidth="1"/>
    <col min="7944" max="8192" width="13.140625" style="736"/>
    <col min="8193" max="8193" width="51.5703125" style="736" customWidth="1"/>
    <col min="8194" max="8194" width="34.140625" style="736" customWidth="1"/>
    <col min="8195" max="8196" width="32.140625" style="736" customWidth="1"/>
    <col min="8197" max="8197" width="31.5703125" style="736" customWidth="1"/>
    <col min="8198" max="8198" width="13.140625" style="736"/>
    <col min="8199" max="8199" width="10.140625" style="736" customWidth="1"/>
    <col min="8200" max="8448" width="13.140625" style="736"/>
    <col min="8449" max="8449" width="51.5703125" style="736" customWidth="1"/>
    <col min="8450" max="8450" width="34.140625" style="736" customWidth="1"/>
    <col min="8451" max="8452" width="32.140625" style="736" customWidth="1"/>
    <col min="8453" max="8453" width="31.5703125" style="736" customWidth="1"/>
    <col min="8454" max="8454" width="13.140625" style="736"/>
    <col min="8455" max="8455" width="10.140625" style="736" customWidth="1"/>
    <col min="8456" max="8704" width="13.140625" style="736"/>
    <col min="8705" max="8705" width="51.5703125" style="736" customWidth="1"/>
    <col min="8706" max="8706" width="34.140625" style="736" customWidth="1"/>
    <col min="8707" max="8708" width="32.140625" style="736" customWidth="1"/>
    <col min="8709" max="8709" width="31.5703125" style="736" customWidth="1"/>
    <col min="8710" max="8710" width="13.140625" style="736"/>
    <col min="8711" max="8711" width="10.140625" style="736" customWidth="1"/>
    <col min="8712" max="8960" width="13.140625" style="736"/>
    <col min="8961" max="8961" width="51.5703125" style="736" customWidth="1"/>
    <col min="8962" max="8962" width="34.140625" style="736" customWidth="1"/>
    <col min="8963" max="8964" width="32.140625" style="736" customWidth="1"/>
    <col min="8965" max="8965" width="31.5703125" style="736" customWidth="1"/>
    <col min="8966" max="8966" width="13.140625" style="736"/>
    <col min="8967" max="8967" width="10.140625" style="736" customWidth="1"/>
    <col min="8968" max="9216" width="13.140625" style="736"/>
    <col min="9217" max="9217" width="51.5703125" style="736" customWidth="1"/>
    <col min="9218" max="9218" width="34.140625" style="736" customWidth="1"/>
    <col min="9219" max="9220" width="32.140625" style="736" customWidth="1"/>
    <col min="9221" max="9221" width="31.5703125" style="736" customWidth="1"/>
    <col min="9222" max="9222" width="13.140625" style="736"/>
    <col min="9223" max="9223" width="10.140625" style="736" customWidth="1"/>
    <col min="9224" max="9472" width="13.140625" style="736"/>
    <col min="9473" max="9473" width="51.5703125" style="736" customWidth="1"/>
    <col min="9474" max="9474" width="34.140625" style="736" customWidth="1"/>
    <col min="9475" max="9476" width="32.140625" style="736" customWidth="1"/>
    <col min="9477" max="9477" width="31.5703125" style="736" customWidth="1"/>
    <col min="9478" max="9478" width="13.140625" style="736"/>
    <col min="9479" max="9479" width="10.140625" style="736" customWidth="1"/>
    <col min="9480" max="9728" width="13.140625" style="736"/>
    <col min="9729" max="9729" width="51.5703125" style="736" customWidth="1"/>
    <col min="9730" max="9730" width="34.140625" style="736" customWidth="1"/>
    <col min="9731" max="9732" width="32.140625" style="736" customWidth="1"/>
    <col min="9733" max="9733" width="31.5703125" style="736" customWidth="1"/>
    <col min="9734" max="9734" width="13.140625" style="736"/>
    <col min="9735" max="9735" width="10.140625" style="736" customWidth="1"/>
    <col min="9736" max="9984" width="13.140625" style="736"/>
    <col min="9985" max="9985" width="51.5703125" style="736" customWidth="1"/>
    <col min="9986" max="9986" width="34.140625" style="736" customWidth="1"/>
    <col min="9987" max="9988" width="32.140625" style="736" customWidth="1"/>
    <col min="9989" max="9989" width="31.5703125" style="736" customWidth="1"/>
    <col min="9990" max="9990" width="13.140625" style="736"/>
    <col min="9991" max="9991" width="10.140625" style="736" customWidth="1"/>
    <col min="9992" max="10240" width="13.140625" style="736"/>
    <col min="10241" max="10241" width="51.5703125" style="736" customWidth="1"/>
    <col min="10242" max="10242" width="34.140625" style="736" customWidth="1"/>
    <col min="10243" max="10244" width="32.140625" style="736" customWidth="1"/>
    <col min="10245" max="10245" width="31.5703125" style="736" customWidth="1"/>
    <col min="10246" max="10246" width="13.140625" style="736"/>
    <col min="10247" max="10247" width="10.140625" style="736" customWidth="1"/>
    <col min="10248" max="10496" width="13.140625" style="736"/>
    <col min="10497" max="10497" width="51.5703125" style="736" customWidth="1"/>
    <col min="10498" max="10498" width="34.140625" style="736" customWidth="1"/>
    <col min="10499" max="10500" width="32.140625" style="736" customWidth="1"/>
    <col min="10501" max="10501" width="31.5703125" style="736" customWidth="1"/>
    <col min="10502" max="10502" width="13.140625" style="736"/>
    <col min="10503" max="10503" width="10.140625" style="736" customWidth="1"/>
    <col min="10504" max="10752" width="13.140625" style="736"/>
    <col min="10753" max="10753" width="51.5703125" style="736" customWidth="1"/>
    <col min="10754" max="10754" width="34.140625" style="736" customWidth="1"/>
    <col min="10755" max="10756" width="32.140625" style="736" customWidth="1"/>
    <col min="10757" max="10757" width="31.5703125" style="736" customWidth="1"/>
    <col min="10758" max="10758" width="13.140625" style="736"/>
    <col min="10759" max="10759" width="10.140625" style="736" customWidth="1"/>
    <col min="10760" max="11008" width="13.140625" style="736"/>
    <col min="11009" max="11009" width="51.5703125" style="736" customWidth="1"/>
    <col min="11010" max="11010" width="34.140625" style="736" customWidth="1"/>
    <col min="11011" max="11012" width="32.140625" style="736" customWidth="1"/>
    <col min="11013" max="11013" width="31.5703125" style="736" customWidth="1"/>
    <col min="11014" max="11014" width="13.140625" style="736"/>
    <col min="11015" max="11015" width="10.140625" style="736" customWidth="1"/>
    <col min="11016" max="11264" width="13.140625" style="736"/>
    <col min="11265" max="11265" width="51.5703125" style="736" customWidth="1"/>
    <col min="11266" max="11266" width="34.140625" style="736" customWidth="1"/>
    <col min="11267" max="11268" width="32.140625" style="736" customWidth="1"/>
    <col min="11269" max="11269" width="31.5703125" style="736" customWidth="1"/>
    <col min="11270" max="11270" width="13.140625" style="736"/>
    <col min="11271" max="11271" width="10.140625" style="736" customWidth="1"/>
    <col min="11272" max="11520" width="13.140625" style="736"/>
    <col min="11521" max="11521" width="51.5703125" style="736" customWidth="1"/>
    <col min="11522" max="11522" width="34.140625" style="736" customWidth="1"/>
    <col min="11523" max="11524" width="32.140625" style="736" customWidth="1"/>
    <col min="11525" max="11525" width="31.5703125" style="736" customWidth="1"/>
    <col min="11526" max="11526" width="13.140625" style="736"/>
    <col min="11527" max="11527" width="10.140625" style="736" customWidth="1"/>
    <col min="11528" max="11776" width="13.140625" style="736"/>
    <col min="11777" max="11777" width="51.5703125" style="736" customWidth="1"/>
    <col min="11778" max="11778" width="34.140625" style="736" customWidth="1"/>
    <col min="11779" max="11780" width="32.140625" style="736" customWidth="1"/>
    <col min="11781" max="11781" width="31.5703125" style="736" customWidth="1"/>
    <col min="11782" max="11782" width="13.140625" style="736"/>
    <col min="11783" max="11783" width="10.140625" style="736" customWidth="1"/>
    <col min="11784" max="12032" width="13.140625" style="736"/>
    <col min="12033" max="12033" width="51.5703125" style="736" customWidth="1"/>
    <col min="12034" max="12034" width="34.140625" style="736" customWidth="1"/>
    <col min="12035" max="12036" width="32.140625" style="736" customWidth="1"/>
    <col min="12037" max="12037" width="31.5703125" style="736" customWidth="1"/>
    <col min="12038" max="12038" width="13.140625" style="736"/>
    <col min="12039" max="12039" width="10.140625" style="736" customWidth="1"/>
    <col min="12040" max="12288" width="13.140625" style="736"/>
    <col min="12289" max="12289" width="51.5703125" style="736" customWidth="1"/>
    <col min="12290" max="12290" width="34.140625" style="736" customWidth="1"/>
    <col min="12291" max="12292" width="32.140625" style="736" customWidth="1"/>
    <col min="12293" max="12293" width="31.5703125" style="736" customWidth="1"/>
    <col min="12294" max="12294" width="13.140625" style="736"/>
    <col min="12295" max="12295" width="10.140625" style="736" customWidth="1"/>
    <col min="12296" max="12544" width="13.140625" style="736"/>
    <col min="12545" max="12545" width="51.5703125" style="736" customWidth="1"/>
    <col min="12546" max="12546" width="34.140625" style="736" customWidth="1"/>
    <col min="12547" max="12548" width="32.140625" style="736" customWidth="1"/>
    <col min="12549" max="12549" width="31.5703125" style="736" customWidth="1"/>
    <col min="12550" max="12550" width="13.140625" style="736"/>
    <col min="12551" max="12551" width="10.140625" style="736" customWidth="1"/>
    <col min="12552" max="12800" width="13.140625" style="736"/>
    <col min="12801" max="12801" width="51.5703125" style="736" customWidth="1"/>
    <col min="12802" max="12802" width="34.140625" style="736" customWidth="1"/>
    <col min="12803" max="12804" width="32.140625" style="736" customWidth="1"/>
    <col min="12805" max="12805" width="31.5703125" style="736" customWidth="1"/>
    <col min="12806" max="12806" width="13.140625" style="736"/>
    <col min="12807" max="12807" width="10.140625" style="736" customWidth="1"/>
    <col min="12808" max="13056" width="13.140625" style="736"/>
    <col min="13057" max="13057" width="51.5703125" style="736" customWidth="1"/>
    <col min="13058" max="13058" width="34.140625" style="736" customWidth="1"/>
    <col min="13059" max="13060" width="32.140625" style="736" customWidth="1"/>
    <col min="13061" max="13061" width="31.5703125" style="736" customWidth="1"/>
    <col min="13062" max="13062" width="13.140625" style="736"/>
    <col min="13063" max="13063" width="10.140625" style="736" customWidth="1"/>
    <col min="13064" max="13312" width="13.140625" style="736"/>
    <col min="13313" max="13313" width="51.5703125" style="736" customWidth="1"/>
    <col min="13314" max="13314" width="34.140625" style="736" customWidth="1"/>
    <col min="13315" max="13316" width="32.140625" style="736" customWidth="1"/>
    <col min="13317" max="13317" width="31.5703125" style="736" customWidth="1"/>
    <col min="13318" max="13318" width="13.140625" style="736"/>
    <col min="13319" max="13319" width="10.140625" style="736" customWidth="1"/>
    <col min="13320" max="13568" width="13.140625" style="736"/>
    <col min="13569" max="13569" width="51.5703125" style="736" customWidth="1"/>
    <col min="13570" max="13570" width="34.140625" style="736" customWidth="1"/>
    <col min="13571" max="13572" width="32.140625" style="736" customWidth="1"/>
    <col min="13573" max="13573" width="31.5703125" style="736" customWidth="1"/>
    <col min="13574" max="13574" width="13.140625" style="736"/>
    <col min="13575" max="13575" width="10.140625" style="736" customWidth="1"/>
    <col min="13576" max="13824" width="13.140625" style="736"/>
    <col min="13825" max="13825" width="51.5703125" style="736" customWidth="1"/>
    <col min="13826" max="13826" width="34.140625" style="736" customWidth="1"/>
    <col min="13827" max="13828" width="32.140625" style="736" customWidth="1"/>
    <col min="13829" max="13829" width="31.5703125" style="736" customWidth="1"/>
    <col min="13830" max="13830" width="13.140625" style="736"/>
    <col min="13831" max="13831" width="10.140625" style="736" customWidth="1"/>
    <col min="13832" max="14080" width="13.140625" style="736"/>
    <col min="14081" max="14081" width="51.5703125" style="736" customWidth="1"/>
    <col min="14082" max="14082" width="34.140625" style="736" customWidth="1"/>
    <col min="14083" max="14084" width="32.140625" style="736" customWidth="1"/>
    <col min="14085" max="14085" width="31.5703125" style="736" customWidth="1"/>
    <col min="14086" max="14086" width="13.140625" style="736"/>
    <col min="14087" max="14087" width="10.140625" style="736" customWidth="1"/>
    <col min="14088" max="14336" width="13.140625" style="736"/>
    <col min="14337" max="14337" width="51.5703125" style="736" customWidth="1"/>
    <col min="14338" max="14338" width="34.140625" style="736" customWidth="1"/>
    <col min="14339" max="14340" width="32.140625" style="736" customWidth="1"/>
    <col min="14341" max="14341" width="31.5703125" style="736" customWidth="1"/>
    <col min="14342" max="14342" width="13.140625" style="736"/>
    <col min="14343" max="14343" width="10.140625" style="736" customWidth="1"/>
    <col min="14344" max="14592" width="13.140625" style="736"/>
    <col min="14593" max="14593" width="51.5703125" style="736" customWidth="1"/>
    <col min="14594" max="14594" width="34.140625" style="736" customWidth="1"/>
    <col min="14595" max="14596" width="32.140625" style="736" customWidth="1"/>
    <col min="14597" max="14597" width="31.5703125" style="736" customWidth="1"/>
    <col min="14598" max="14598" width="13.140625" style="736"/>
    <col min="14599" max="14599" width="10.140625" style="736" customWidth="1"/>
    <col min="14600" max="14848" width="13.140625" style="736"/>
    <col min="14849" max="14849" width="51.5703125" style="736" customWidth="1"/>
    <col min="14850" max="14850" width="34.140625" style="736" customWidth="1"/>
    <col min="14851" max="14852" width="32.140625" style="736" customWidth="1"/>
    <col min="14853" max="14853" width="31.5703125" style="736" customWidth="1"/>
    <col min="14854" max="14854" width="13.140625" style="736"/>
    <col min="14855" max="14855" width="10.140625" style="736" customWidth="1"/>
    <col min="14856" max="15104" width="13.140625" style="736"/>
    <col min="15105" max="15105" width="51.5703125" style="736" customWidth="1"/>
    <col min="15106" max="15106" width="34.140625" style="736" customWidth="1"/>
    <col min="15107" max="15108" width="32.140625" style="736" customWidth="1"/>
    <col min="15109" max="15109" width="31.5703125" style="736" customWidth="1"/>
    <col min="15110" max="15110" width="13.140625" style="736"/>
    <col min="15111" max="15111" width="10.140625" style="736" customWidth="1"/>
    <col min="15112" max="15360" width="13.140625" style="736"/>
    <col min="15361" max="15361" width="51.5703125" style="736" customWidth="1"/>
    <col min="15362" max="15362" width="34.140625" style="736" customWidth="1"/>
    <col min="15363" max="15364" width="32.140625" style="736" customWidth="1"/>
    <col min="15365" max="15365" width="31.5703125" style="736" customWidth="1"/>
    <col min="15366" max="15366" width="13.140625" style="736"/>
    <col min="15367" max="15367" width="10.140625" style="736" customWidth="1"/>
    <col min="15368" max="15616" width="13.140625" style="736"/>
    <col min="15617" max="15617" width="51.5703125" style="736" customWidth="1"/>
    <col min="15618" max="15618" width="34.140625" style="736" customWidth="1"/>
    <col min="15619" max="15620" width="32.140625" style="736" customWidth="1"/>
    <col min="15621" max="15621" width="31.5703125" style="736" customWidth="1"/>
    <col min="15622" max="15622" width="13.140625" style="736"/>
    <col min="15623" max="15623" width="10.140625" style="736" customWidth="1"/>
    <col min="15624" max="15872" width="13.140625" style="736"/>
    <col min="15873" max="15873" width="51.5703125" style="736" customWidth="1"/>
    <col min="15874" max="15874" width="34.140625" style="736" customWidth="1"/>
    <col min="15875" max="15876" width="32.140625" style="736" customWidth="1"/>
    <col min="15877" max="15877" width="31.5703125" style="736" customWidth="1"/>
    <col min="15878" max="15878" width="13.140625" style="736"/>
    <col min="15879" max="15879" width="10.140625" style="736" customWidth="1"/>
    <col min="15880" max="16128" width="13.140625" style="736"/>
    <col min="16129" max="16129" width="51.5703125" style="736" customWidth="1"/>
    <col min="16130" max="16130" width="34.140625" style="736" customWidth="1"/>
    <col min="16131" max="16132" width="32.140625" style="736" customWidth="1"/>
    <col min="16133" max="16133" width="31.5703125" style="736" customWidth="1"/>
    <col min="16134" max="16134" width="13.140625" style="736"/>
    <col min="16135" max="16135" width="10.140625" style="736" customWidth="1"/>
    <col min="16136" max="16384" width="13.140625" style="736"/>
  </cols>
  <sheetData>
    <row r="1" spans="1:8" ht="18" customHeight="1">
      <c r="A1" s="1416" t="s">
        <v>1217</v>
      </c>
    </row>
    <row r="2" spans="1:8" s="1342" customFormat="1" ht="33.75" customHeight="1">
      <c r="A2" s="1381" t="s">
        <v>1198</v>
      </c>
      <c r="B2" s="1381"/>
      <c r="C2" s="1381"/>
      <c r="D2" s="1381"/>
      <c r="E2" s="1381"/>
      <c r="F2" s="1341"/>
    </row>
    <row r="3" spans="1:8" s="1346" customFormat="1" ht="24" customHeight="1">
      <c r="A3" s="1343">
        <v>45382</v>
      </c>
      <c r="B3" s="1343"/>
      <c r="C3" s="1343"/>
      <c r="D3" s="1343"/>
      <c r="E3" s="1343"/>
      <c r="F3" s="1345"/>
    </row>
    <row r="4" spans="1:8" s="1346" customFormat="1" ht="21" customHeight="1">
      <c r="A4" s="1347" t="s">
        <v>123</v>
      </c>
      <c r="B4" s="1347"/>
      <c r="C4" s="1347"/>
      <c r="D4" s="1347"/>
      <c r="E4" s="1347"/>
      <c r="F4" s="1345"/>
    </row>
    <row r="5" spans="1:8" s="1350" customFormat="1" ht="6" customHeight="1" thickBot="1">
      <c r="A5" s="1348"/>
      <c r="B5" s="1348"/>
      <c r="C5" s="1348"/>
      <c r="D5" s="1348"/>
      <c r="E5" s="1348"/>
      <c r="F5" s="1349"/>
    </row>
    <row r="6" spans="1:8" s="1350" customFormat="1" ht="20.100000000000001" customHeight="1">
      <c r="A6" s="1351" t="s">
        <v>1</v>
      </c>
      <c r="B6" s="1382" t="s">
        <v>1199</v>
      </c>
      <c r="C6" s="1382" t="s">
        <v>1200</v>
      </c>
      <c r="D6" s="1382" t="s">
        <v>1201</v>
      </c>
      <c r="E6" s="1351" t="s">
        <v>1202</v>
      </c>
      <c r="F6" s="1349"/>
    </row>
    <row r="7" spans="1:8" s="1350" customFormat="1" ht="80.099999999999994" customHeight="1">
      <c r="A7" s="1353"/>
      <c r="B7" s="1383"/>
      <c r="C7" s="1383"/>
      <c r="D7" s="1383"/>
      <c r="E7" s="1353"/>
      <c r="F7" s="1349"/>
    </row>
    <row r="8" spans="1:8" s="914" customFormat="1" ht="20.100000000000001" customHeight="1">
      <c r="A8" s="759" t="s">
        <v>29</v>
      </c>
      <c r="B8" s="1355">
        <v>-803116.33029000007</v>
      </c>
      <c r="C8" s="1355">
        <v>1362497.6017000002</v>
      </c>
      <c r="D8" s="1355" t="s">
        <v>132</v>
      </c>
      <c r="E8" s="1356">
        <v>559381.27140999981</v>
      </c>
      <c r="F8" s="1357"/>
      <c r="G8" s="1384"/>
    </row>
    <row r="9" spans="1:8" s="914" customFormat="1" ht="20.100000000000001" customHeight="1">
      <c r="A9" s="1358" t="s">
        <v>30</v>
      </c>
      <c r="B9" s="1355">
        <v>368.83279999999996</v>
      </c>
      <c r="C9" s="1355" t="s">
        <v>132</v>
      </c>
      <c r="D9" s="1385" t="s">
        <v>132</v>
      </c>
      <c r="E9" s="1356">
        <v>368.83279999999996</v>
      </c>
      <c r="F9" s="1357"/>
      <c r="G9" s="1384"/>
    </row>
    <row r="10" spans="1:8" s="914" customFormat="1" ht="20.100000000000001" customHeight="1">
      <c r="A10" s="1358" t="s">
        <v>95</v>
      </c>
      <c r="B10" s="1355">
        <v>-3666434.9943899992</v>
      </c>
      <c r="C10" s="1355">
        <v>4148387.13601</v>
      </c>
      <c r="D10" s="1355">
        <v>-190001.20967999997</v>
      </c>
      <c r="E10" s="1356">
        <v>291950.93193999998</v>
      </c>
      <c r="F10" s="1357"/>
      <c r="G10" s="1384"/>
      <c r="H10" s="1386"/>
    </row>
    <row r="11" spans="1:8" s="914" customFormat="1" ht="20.100000000000001" customHeight="1">
      <c r="A11" s="759" t="s">
        <v>32</v>
      </c>
      <c r="B11" s="1355">
        <v>-1623.7071500000002</v>
      </c>
      <c r="C11" s="1355" t="s">
        <v>132</v>
      </c>
      <c r="D11" s="1355" t="s">
        <v>132</v>
      </c>
      <c r="E11" s="1356">
        <v>-1623.7071500000002</v>
      </c>
      <c r="F11" s="1357"/>
      <c r="G11" s="1384"/>
    </row>
    <row r="12" spans="1:8" s="914" customFormat="1" ht="20.100000000000001" customHeight="1">
      <c r="A12" s="1358" t="s">
        <v>33</v>
      </c>
      <c r="B12" s="1355">
        <v>482848.71682999999</v>
      </c>
      <c r="C12" s="1355">
        <v>-486294.34294</v>
      </c>
      <c r="D12" s="1355" t="s">
        <v>132</v>
      </c>
      <c r="E12" s="1356">
        <v>-3445.6261099999997</v>
      </c>
      <c r="F12" s="1357"/>
      <c r="G12" s="1384"/>
    </row>
    <row r="13" spans="1:8" s="914" customFormat="1" ht="20.100000000000001" customHeight="1">
      <c r="A13" s="1358" t="s">
        <v>114</v>
      </c>
      <c r="B13" s="1355">
        <v>-4061956.8768500001</v>
      </c>
      <c r="C13" s="1355">
        <v>3842343.0526100001</v>
      </c>
      <c r="D13" s="1355" t="s">
        <v>132</v>
      </c>
      <c r="E13" s="1356">
        <v>-219613.82424000002</v>
      </c>
      <c r="F13" s="1357"/>
      <c r="G13" s="1384"/>
    </row>
    <row r="14" spans="1:8" s="914" customFormat="1" ht="20.100000000000001" customHeight="1">
      <c r="A14" s="1358" t="s">
        <v>35</v>
      </c>
      <c r="B14" s="1355">
        <v>-57049.295559999991</v>
      </c>
      <c r="C14" s="1355">
        <v>89285.03774</v>
      </c>
      <c r="D14" s="1355" t="s">
        <v>132</v>
      </c>
      <c r="E14" s="1356">
        <v>32235.742180000001</v>
      </c>
      <c r="F14" s="1357"/>
      <c r="G14" s="1384"/>
    </row>
    <row r="15" spans="1:8" s="914" customFormat="1" ht="20.100000000000001" customHeight="1">
      <c r="A15" s="1358" t="s">
        <v>36</v>
      </c>
      <c r="B15" s="1355">
        <v>-1824661.7854200001</v>
      </c>
      <c r="C15" s="1355">
        <v>1868492.37072</v>
      </c>
      <c r="D15" s="1355">
        <v>-10595.92461</v>
      </c>
      <c r="E15" s="1356">
        <v>33234.660689999997</v>
      </c>
      <c r="F15" s="1357"/>
      <c r="G15" s="1384"/>
    </row>
    <row r="16" spans="1:8" s="914" customFormat="1" ht="20.100000000000001" customHeight="1">
      <c r="A16" s="1358" t="s">
        <v>37</v>
      </c>
      <c r="B16" s="1355">
        <v>-541887.93692000001</v>
      </c>
      <c r="C16" s="1355">
        <v>647261.56177999999</v>
      </c>
      <c r="D16" s="1385" t="s">
        <v>132</v>
      </c>
      <c r="E16" s="1356">
        <v>105373.62486</v>
      </c>
      <c r="F16" s="1357"/>
      <c r="G16" s="1384"/>
    </row>
    <row r="17" spans="1:7" s="914" customFormat="1" ht="20.100000000000001" customHeight="1">
      <c r="A17" s="1358" t="s">
        <v>503</v>
      </c>
      <c r="B17" s="1355">
        <v>401656.86407000001</v>
      </c>
      <c r="C17" s="1355">
        <v>-388270.74966000003</v>
      </c>
      <c r="D17" s="1355" t="s">
        <v>132</v>
      </c>
      <c r="E17" s="1356">
        <v>13386.11441</v>
      </c>
      <c r="F17" s="1357"/>
      <c r="G17" s="1384"/>
    </row>
    <row r="18" spans="1:7" s="914" customFormat="1" ht="20.100000000000001" customHeight="1">
      <c r="A18" s="1358" t="s">
        <v>39</v>
      </c>
      <c r="B18" s="1355">
        <v>-159125.79538999998</v>
      </c>
      <c r="C18" s="1355">
        <v>155650.66563999999</v>
      </c>
      <c r="D18" s="1385" t="s">
        <v>132</v>
      </c>
      <c r="E18" s="1356">
        <v>-3475.1297500000001</v>
      </c>
      <c r="F18" s="1357"/>
      <c r="G18" s="1384"/>
    </row>
    <row r="19" spans="1:7" s="914" customFormat="1" ht="20.100000000000001" customHeight="1">
      <c r="A19" s="1358" t="s">
        <v>40</v>
      </c>
      <c r="B19" s="1355">
        <v>1012555.60181</v>
      </c>
      <c r="C19" s="1355">
        <v>-803826.08573000005</v>
      </c>
      <c r="D19" s="1355" t="s">
        <v>132</v>
      </c>
      <c r="E19" s="1356">
        <v>208729.51608</v>
      </c>
      <c r="F19" s="1357"/>
      <c r="G19" s="1384"/>
    </row>
    <row r="20" spans="1:7" s="914" customFormat="1" ht="20.100000000000001" customHeight="1">
      <c r="A20" s="1358" t="s">
        <v>41</v>
      </c>
      <c r="B20" s="1355">
        <v>-3837.3669599999998</v>
      </c>
      <c r="C20" s="1355" t="s">
        <v>132</v>
      </c>
      <c r="D20" s="1385" t="s">
        <v>132</v>
      </c>
      <c r="E20" s="1356">
        <v>-3837.3669599999998</v>
      </c>
      <c r="F20" s="1357"/>
      <c r="G20" s="1384"/>
    </row>
    <row r="21" spans="1:7" s="914" customFormat="1" ht="20.100000000000001" customHeight="1">
      <c r="A21" s="761" t="s">
        <v>42</v>
      </c>
      <c r="B21" s="1355">
        <v>1103.09754</v>
      </c>
      <c r="C21" s="1355" t="s">
        <v>132</v>
      </c>
      <c r="D21" s="1385" t="s">
        <v>132</v>
      </c>
      <c r="E21" s="1356">
        <v>1103.09754</v>
      </c>
      <c r="F21" s="1357"/>
      <c r="G21" s="1384"/>
    </row>
    <row r="22" spans="1:7" s="914" customFormat="1" ht="20.100000000000001" customHeight="1">
      <c r="A22" s="1358" t="s">
        <v>43</v>
      </c>
      <c r="B22" s="1355">
        <v>33438.72911</v>
      </c>
      <c r="C22" s="1355">
        <v>-14872</v>
      </c>
      <c r="D22" s="1355" t="s">
        <v>132</v>
      </c>
      <c r="E22" s="1356">
        <v>18566.72911</v>
      </c>
      <c r="F22" s="1357"/>
      <c r="G22" s="1384"/>
    </row>
    <row r="23" spans="1:7" s="914" customFormat="1" ht="20.100000000000001" customHeight="1">
      <c r="A23" s="1358" t="s">
        <v>44</v>
      </c>
      <c r="B23" s="1355">
        <v>12671.23191</v>
      </c>
      <c r="C23" s="1355" t="s">
        <v>132</v>
      </c>
      <c r="D23" s="1355" t="s">
        <v>132</v>
      </c>
      <c r="E23" s="1356">
        <v>12671.23191</v>
      </c>
      <c r="F23" s="1357"/>
      <c r="G23" s="1384"/>
    </row>
    <row r="24" spans="1:7" s="914" customFormat="1" ht="20.100000000000001" customHeight="1">
      <c r="A24" s="1358" t="s">
        <v>767</v>
      </c>
      <c r="B24" s="1355">
        <v>171356.84104</v>
      </c>
      <c r="C24" s="1355">
        <v>-104705.36151</v>
      </c>
      <c r="D24" s="1355" t="s">
        <v>132</v>
      </c>
      <c r="E24" s="1356">
        <v>66651.479529999997</v>
      </c>
      <c r="F24" s="1357"/>
      <c r="G24" s="1384"/>
    </row>
    <row r="25" spans="1:7" s="1362" customFormat="1" ht="20.100000000000001" customHeight="1">
      <c r="A25" s="1360" t="s">
        <v>46</v>
      </c>
      <c r="B25" s="1356">
        <v>-9003694.1738199983</v>
      </c>
      <c r="C25" s="1356">
        <v>10315948.886360001</v>
      </c>
      <c r="D25" s="1356">
        <v>-200597.13428999996</v>
      </c>
      <c r="E25" s="1356">
        <v>1111657.5782499998</v>
      </c>
      <c r="F25" s="1357"/>
      <c r="G25" s="1384"/>
    </row>
    <row r="26" spans="1:7" ht="7.5" customHeight="1" thickBot="1">
      <c r="A26" s="1363"/>
      <c r="B26" s="1364"/>
      <c r="C26" s="1364"/>
      <c r="D26" s="1364"/>
      <c r="E26" s="1364"/>
      <c r="F26" s="1387"/>
    </row>
    <row r="27" spans="1:7" s="1389" customFormat="1" ht="15.75" customHeight="1">
      <c r="A27" s="914" t="s">
        <v>1203</v>
      </c>
      <c r="B27" s="914"/>
      <c r="C27" s="914"/>
      <c r="D27" s="914"/>
      <c r="E27" s="914"/>
      <c r="F27" s="1388"/>
    </row>
    <row r="28" spans="1:7" ht="18.600000000000001" customHeight="1">
      <c r="A28" s="914" t="s">
        <v>1204</v>
      </c>
      <c r="B28" s="1368"/>
      <c r="C28" s="1368"/>
      <c r="D28" s="1368"/>
      <c r="E28" s="1368"/>
    </row>
    <row r="29" spans="1:7" ht="13.5">
      <c r="A29" s="1368"/>
    </row>
  </sheetData>
  <mergeCells count="8">
    <mergeCell ref="A2:E2"/>
    <mergeCell ref="A4:E4"/>
    <mergeCell ref="A5:E5"/>
    <mergeCell ref="A6:A7"/>
    <mergeCell ref="B6:B7"/>
    <mergeCell ref="C6:C7"/>
    <mergeCell ref="D6:D7"/>
    <mergeCell ref="E6:E7"/>
  </mergeCells>
  <hyperlinks>
    <hyperlink ref="A1" location="Índice!A1" display="Volver al Índice" xr:uid="{9C9BFF36-13F6-4CE7-9EE5-C5185433C2DA}"/>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2862-4DC0-4C2E-B90F-0094D9EA0834}">
  <sheetPr codeName="Hoja57"/>
  <dimension ref="A1:G34"/>
  <sheetViews>
    <sheetView showGridLines="0" zoomScaleNormal="100" workbookViewId="0"/>
  </sheetViews>
  <sheetFormatPr baseColWidth="10" defaultRowHeight="12.75"/>
  <cols>
    <col min="1" max="1" width="38.140625" style="7" customWidth="1"/>
    <col min="2" max="5" width="23.7109375" style="7" customWidth="1"/>
    <col min="6" max="16384" width="11.42578125" style="7"/>
  </cols>
  <sheetData>
    <row r="1" spans="1:7" s="275" customFormat="1" ht="20.100000000000001" customHeight="1">
      <c r="A1" s="1416" t="s">
        <v>1217</v>
      </c>
    </row>
    <row r="2" spans="1:7" s="666" customFormat="1" ht="25.5" customHeight="1">
      <c r="A2" s="40" t="s">
        <v>1194</v>
      </c>
      <c r="B2" s="40"/>
      <c r="C2" s="40"/>
      <c r="D2" s="40"/>
      <c r="E2" s="40"/>
    </row>
    <row r="3" spans="1:7" s="1301" customFormat="1" ht="20.100000000000001" customHeight="1">
      <c r="A3" s="170">
        <v>45382</v>
      </c>
      <c r="B3" s="170"/>
      <c r="C3" s="170"/>
      <c r="D3" s="170"/>
      <c r="E3" s="170"/>
    </row>
    <row r="4" spans="1:7" s="279" customFormat="1" ht="20.100000000000001" customHeight="1">
      <c r="A4" s="1128" t="s">
        <v>123</v>
      </c>
      <c r="B4" s="1128"/>
      <c r="C4" s="1128"/>
      <c r="D4" s="1128"/>
      <c r="E4" s="1128"/>
    </row>
    <row r="5" spans="1:7" ht="7.5" customHeight="1" thickBot="1"/>
    <row r="6" spans="1:7" s="35" customFormat="1" ht="45" customHeight="1">
      <c r="A6" s="47" t="s">
        <v>1</v>
      </c>
      <c r="B6" s="48" t="s">
        <v>1195</v>
      </c>
      <c r="C6" s="48" t="s">
        <v>1196</v>
      </c>
      <c r="D6" s="47" t="s">
        <v>1197</v>
      </c>
      <c r="E6" s="47"/>
    </row>
    <row r="7" spans="1:7" s="35" customFormat="1" ht="20.100000000000001" customHeight="1">
      <c r="A7" s="615"/>
      <c r="B7" s="50"/>
      <c r="C7" s="50"/>
      <c r="D7" s="1369">
        <v>45382</v>
      </c>
      <c r="E7" s="1369">
        <v>45016</v>
      </c>
    </row>
    <row r="8" spans="1:7" ht="2.25" customHeight="1">
      <c r="A8" s="701"/>
      <c r="B8" s="701"/>
      <c r="C8" s="701"/>
      <c r="D8" s="1370"/>
      <c r="E8" s="1370"/>
    </row>
    <row r="9" spans="1:7" s="24" customFormat="1" ht="18" customHeight="1">
      <c r="A9" s="290" t="s">
        <v>29</v>
      </c>
      <c r="B9" s="1371">
        <v>7457927.4330000002</v>
      </c>
      <c r="C9" s="1371">
        <v>21809539.113000002</v>
      </c>
      <c r="D9" s="1371">
        <v>29267466.546999998</v>
      </c>
      <c r="E9" s="1371">
        <v>25535214.897999998</v>
      </c>
      <c r="F9" s="194"/>
      <c r="G9" s="194"/>
    </row>
    <row r="10" spans="1:7" s="24" customFormat="1" ht="18" customHeight="1">
      <c r="A10" s="290" t="s">
        <v>30</v>
      </c>
      <c r="B10" s="1371" t="s">
        <v>132</v>
      </c>
      <c r="C10" s="1371" t="s">
        <v>132</v>
      </c>
      <c r="D10" s="1371" t="s">
        <v>132</v>
      </c>
      <c r="E10" s="1371" t="s">
        <v>132</v>
      </c>
      <c r="F10" s="194"/>
      <c r="G10" s="194"/>
    </row>
    <row r="11" spans="1:7" s="24" customFormat="1" ht="18" customHeight="1">
      <c r="A11" s="290" t="s">
        <v>31</v>
      </c>
      <c r="B11" s="1371">
        <v>12589756.846999999</v>
      </c>
      <c r="C11" s="1371">
        <v>19163737.671</v>
      </c>
      <c r="D11" s="1371">
        <v>31753494.519000001</v>
      </c>
      <c r="E11" s="1371">
        <v>31108168.017999999</v>
      </c>
      <c r="F11" s="194"/>
      <c r="G11" s="194"/>
    </row>
    <row r="12" spans="1:7" s="24" customFormat="1" ht="18" customHeight="1">
      <c r="A12" s="290" t="s">
        <v>32</v>
      </c>
      <c r="B12" s="1371" t="s">
        <v>132</v>
      </c>
      <c r="C12" s="1371" t="s">
        <v>132</v>
      </c>
      <c r="D12" s="1371" t="s">
        <v>132</v>
      </c>
      <c r="E12" s="1371" t="s">
        <v>132</v>
      </c>
      <c r="F12" s="194"/>
      <c r="G12" s="194"/>
    </row>
    <row r="13" spans="1:7" s="24" customFormat="1" ht="18" customHeight="1">
      <c r="A13" s="290" t="s">
        <v>33</v>
      </c>
      <c r="B13" s="1371">
        <v>3464365.7949999999</v>
      </c>
      <c r="C13" s="1371">
        <v>6253792.0810000002</v>
      </c>
      <c r="D13" s="1371">
        <v>9718157.8760000002</v>
      </c>
      <c r="E13" s="1371">
        <v>6147763.9400000004</v>
      </c>
      <c r="F13" s="194"/>
      <c r="G13" s="194"/>
    </row>
    <row r="14" spans="1:7" s="24" customFormat="1" ht="18" customHeight="1">
      <c r="A14" s="290" t="s">
        <v>34</v>
      </c>
      <c r="B14" s="1371">
        <v>8494811.7510000002</v>
      </c>
      <c r="C14" s="1371">
        <v>17612815.258000001</v>
      </c>
      <c r="D14" s="1371">
        <v>26107627.010000002</v>
      </c>
      <c r="E14" s="1371">
        <v>18546308.875</v>
      </c>
      <c r="F14" s="194"/>
      <c r="G14" s="194"/>
    </row>
    <row r="15" spans="1:7" s="24" customFormat="1" ht="18" customHeight="1">
      <c r="A15" s="290" t="s">
        <v>35</v>
      </c>
      <c r="B15" s="1371">
        <v>4071810.1579999998</v>
      </c>
      <c r="C15" s="1371">
        <v>7806251.8530000001</v>
      </c>
      <c r="D15" s="1371">
        <v>11878062.011</v>
      </c>
      <c r="E15" s="1371">
        <v>11146144.238</v>
      </c>
      <c r="F15" s="194"/>
      <c r="G15" s="194"/>
    </row>
    <row r="16" spans="1:7" s="24" customFormat="1" ht="18" customHeight="1">
      <c r="A16" s="290" t="s">
        <v>36</v>
      </c>
      <c r="B16" s="1371">
        <v>3858063.281</v>
      </c>
      <c r="C16" s="1371">
        <v>4917486.5659999996</v>
      </c>
      <c r="D16" s="1371">
        <v>8775549.8469999991</v>
      </c>
      <c r="E16" s="1371">
        <v>5792167.2779999999</v>
      </c>
      <c r="F16" s="194"/>
      <c r="G16" s="194"/>
    </row>
    <row r="17" spans="1:7" s="24" customFormat="1" ht="18" customHeight="1">
      <c r="A17" s="290" t="s">
        <v>37</v>
      </c>
      <c r="B17" s="1371">
        <v>1181309.004</v>
      </c>
      <c r="C17" s="1371">
        <v>1156298</v>
      </c>
      <c r="D17" s="1371">
        <v>2337607.0040000002</v>
      </c>
      <c r="E17" s="1371">
        <v>2046528</v>
      </c>
      <c r="F17" s="194"/>
      <c r="G17" s="194"/>
    </row>
    <row r="18" spans="1:7" s="24" customFormat="1" ht="18" customHeight="1">
      <c r="A18" s="26" t="s">
        <v>38</v>
      </c>
      <c r="B18" s="1371">
        <v>92950</v>
      </c>
      <c r="C18" s="1371">
        <v>483340</v>
      </c>
      <c r="D18" s="1371">
        <v>576290</v>
      </c>
      <c r="E18" s="1371">
        <v>436983.68699999998</v>
      </c>
      <c r="F18" s="194"/>
      <c r="G18" s="194"/>
    </row>
    <row r="19" spans="1:7" s="24" customFormat="1" ht="18" customHeight="1">
      <c r="A19" s="26" t="s">
        <v>39</v>
      </c>
      <c r="B19" s="1371">
        <v>435006</v>
      </c>
      <c r="C19" s="1371">
        <v>286828.82799999998</v>
      </c>
      <c r="D19" s="1371">
        <v>721834.82799999998</v>
      </c>
      <c r="E19" s="1371">
        <v>346675.82400000002</v>
      </c>
      <c r="F19" s="194"/>
      <c r="G19" s="194"/>
    </row>
    <row r="20" spans="1:7" s="24" customFormat="1" ht="18" customHeight="1">
      <c r="A20" s="26" t="s">
        <v>40</v>
      </c>
      <c r="B20" s="1371">
        <v>1075061.32</v>
      </c>
      <c r="C20" s="1371">
        <v>6429070.7810000004</v>
      </c>
      <c r="D20" s="1371">
        <v>7504132.102</v>
      </c>
      <c r="E20" s="1371">
        <v>6807966.1500000004</v>
      </c>
      <c r="F20" s="194"/>
      <c r="G20" s="194"/>
    </row>
    <row r="21" spans="1:7" s="24" customFormat="1" ht="18" customHeight="1">
      <c r="A21" s="26" t="s">
        <v>41</v>
      </c>
      <c r="B21" s="1371" t="s">
        <v>132</v>
      </c>
      <c r="C21" s="1371" t="s">
        <v>132</v>
      </c>
      <c r="D21" s="1371" t="s">
        <v>132</v>
      </c>
      <c r="E21" s="1371" t="s">
        <v>132</v>
      </c>
      <c r="F21" s="194"/>
      <c r="G21" s="194"/>
    </row>
    <row r="22" spans="1:7" s="24" customFormat="1" ht="18" customHeight="1">
      <c r="A22" s="27" t="s">
        <v>42</v>
      </c>
      <c r="B22" s="1371" t="s">
        <v>132</v>
      </c>
      <c r="C22" s="1371" t="s">
        <v>132</v>
      </c>
      <c r="D22" s="1371" t="s">
        <v>132</v>
      </c>
      <c r="E22" s="1371" t="s">
        <v>132</v>
      </c>
      <c r="F22" s="194"/>
      <c r="G22" s="194"/>
    </row>
    <row r="23" spans="1:7" s="24" customFormat="1" ht="18" customHeight="1">
      <c r="A23" s="26" t="s">
        <v>43</v>
      </c>
      <c r="B23" s="1371" t="s">
        <v>132</v>
      </c>
      <c r="C23" s="1371">
        <v>14872</v>
      </c>
      <c r="D23" s="1371">
        <v>14872</v>
      </c>
      <c r="E23" s="1371">
        <v>67716</v>
      </c>
      <c r="F23" s="194"/>
      <c r="G23" s="194"/>
    </row>
    <row r="24" spans="1:7" s="24" customFormat="1" ht="18" customHeight="1">
      <c r="A24" s="26" t="s">
        <v>44</v>
      </c>
      <c r="B24" s="1371" t="s">
        <v>132</v>
      </c>
      <c r="C24" s="1371" t="s">
        <v>132</v>
      </c>
      <c r="D24" s="1371" t="s">
        <v>132</v>
      </c>
      <c r="E24" s="1371" t="s">
        <v>132</v>
      </c>
      <c r="F24" s="194"/>
      <c r="G24" s="194"/>
    </row>
    <row r="25" spans="1:7" s="24" customFormat="1" ht="18" customHeight="1">
      <c r="A25" s="26" t="s">
        <v>45</v>
      </c>
      <c r="B25" s="1371">
        <v>435006</v>
      </c>
      <c r="C25" s="1371">
        <v>3217672.82</v>
      </c>
      <c r="D25" s="1371">
        <v>3652678.82</v>
      </c>
      <c r="E25" s="1371" t="s">
        <v>132</v>
      </c>
      <c r="F25" s="194"/>
      <c r="G25" s="194"/>
    </row>
    <row r="26" spans="1:7" s="71" customFormat="1" ht="22.5" customHeight="1">
      <c r="A26" s="654" t="s">
        <v>46</v>
      </c>
      <c r="B26" s="1372">
        <v>43156067.589000009</v>
      </c>
      <c r="C26" s="1372">
        <v>89151704.971000001</v>
      </c>
      <c r="D26" s="1372">
        <v>132307772.56399998</v>
      </c>
      <c r="E26" s="1372">
        <v>107981636.90800001</v>
      </c>
      <c r="F26" s="194"/>
      <c r="G26" s="194"/>
    </row>
    <row r="27" spans="1:7" s="1374" customFormat="1" ht="3.95" customHeight="1" thickBot="1">
      <c r="A27" s="678"/>
      <c r="B27" s="1373"/>
      <c r="C27" s="1373"/>
      <c r="D27" s="1373"/>
      <c r="E27" s="1373"/>
      <c r="F27" s="71"/>
    </row>
    <row r="28" spans="1:7" ht="13.5" customHeight="1">
      <c r="A28" s="1375" t="s">
        <v>671</v>
      </c>
      <c r="B28" s="1376"/>
      <c r="C28" s="1376"/>
      <c r="D28" s="1376"/>
      <c r="E28" s="1376"/>
      <c r="F28" s="35"/>
    </row>
    <row r="29" spans="1:7" s="74" customFormat="1" ht="9.75" customHeight="1">
      <c r="A29" s="163"/>
      <c r="B29" s="1377"/>
      <c r="C29" s="1378"/>
      <c r="D29" s="1379"/>
      <c r="E29" s="1377"/>
    </row>
    <row r="30" spans="1:7" s="74" customFormat="1" ht="12.75" customHeight="1">
      <c r="A30" s="1375"/>
      <c r="D30" s="1380"/>
    </row>
    <row r="31" spans="1:7" s="74" customFormat="1" ht="9"/>
    <row r="32" spans="1:7" s="74" customFormat="1" ht="9"/>
    <row r="33" s="74" customFormat="1" ht="9"/>
    <row r="34" s="74" customFormat="1" ht="9"/>
  </sheetData>
  <mergeCells count="6">
    <mergeCell ref="A2:E2"/>
    <mergeCell ref="A4:E4"/>
    <mergeCell ref="A6:A7"/>
    <mergeCell ref="B6:B7"/>
    <mergeCell ref="C6:C7"/>
    <mergeCell ref="D6:E6"/>
  </mergeCells>
  <hyperlinks>
    <hyperlink ref="A1" location="Índice!A1" display="Volver al Índice" xr:uid="{D2BA126E-E1C3-429C-A23D-A7C55F1CEF43}"/>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0D58-46DC-45B4-AF86-D376C0BA7000}">
  <sheetPr codeName="Hoja59"/>
  <dimension ref="A1:H34"/>
  <sheetViews>
    <sheetView showGridLines="0" workbookViewId="0"/>
  </sheetViews>
  <sheetFormatPr baseColWidth="10" defaultRowHeight="12.75"/>
  <cols>
    <col min="1" max="1" width="33" style="7" bestFit="1" customWidth="1"/>
    <col min="2" max="2" width="13.85546875" style="7" customWidth="1"/>
    <col min="3" max="4" width="19.140625" style="7" customWidth="1"/>
    <col min="5" max="6" width="16.42578125" style="7" customWidth="1"/>
    <col min="7" max="7" width="14.85546875" style="7" bestFit="1" customWidth="1"/>
    <col min="8" max="16384" width="11.42578125" style="7"/>
  </cols>
  <sheetData>
    <row r="1" spans="1:7" ht="18.75">
      <c r="A1" s="1416" t="s">
        <v>1217</v>
      </c>
      <c r="B1" s="275"/>
      <c r="C1" s="275"/>
      <c r="D1" s="275"/>
      <c r="E1" s="275"/>
      <c r="F1" s="275"/>
      <c r="G1" s="275"/>
    </row>
    <row r="2" spans="1:7" s="303" customFormat="1" ht="27.75">
      <c r="A2" s="40" t="s">
        <v>1205</v>
      </c>
      <c r="B2" s="40"/>
      <c r="C2" s="40"/>
      <c r="D2" s="40"/>
      <c r="E2" s="40"/>
      <c r="F2" s="40"/>
      <c r="G2" s="666"/>
    </row>
    <row r="3" spans="1:7" s="304" customFormat="1" ht="18.75">
      <c r="A3" s="354">
        <v>45382</v>
      </c>
      <c r="B3" s="354"/>
      <c r="C3" s="354"/>
      <c r="D3" s="354"/>
      <c r="E3" s="354"/>
      <c r="F3" s="354"/>
      <c r="G3" s="1301"/>
    </row>
    <row r="4" spans="1:7" ht="16.5">
      <c r="A4" s="1128" t="s">
        <v>123</v>
      </c>
      <c r="B4" s="1128"/>
      <c r="C4" s="1128"/>
      <c r="D4" s="1128"/>
      <c r="E4" s="1128"/>
      <c r="F4" s="1128"/>
      <c r="G4" s="279"/>
    </row>
    <row r="5" spans="1:7" ht="13.5" thickBot="1"/>
    <row r="6" spans="1:7" ht="20.25" customHeight="1">
      <c r="A6" s="47" t="s">
        <v>1</v>
      </c>
      <c r="B6" s="48" t="s">
        <v>1206</v>
      </c>
      <c r="C6" s="48" t="s">
        <v>1207</v>
      </c>
      <c r="D6" s="48" t="s">
        <v>1208</v>
      </c>
      <c r="E6" s="47" t="s">
        <v>1209</v>
      </c>
      <c r="F6" s="47"/>
      <c r="G6" s="35"/>
    </row>
    <row r="7" spans="1:7" ht="21.75" customHeight="1">
      <c r="A7" s="615"/>
      <c r="B7" s="50"/>
      <c r="C7" s="50"/>
      <c r="D7" s="50"/>
      <c r="E7" s="1369">
        <v>45382</v>
      </c>
      <c r="F7" s="1369">
        <v>45016</v>
      </c>
      <c r="G7" s="35"/>
    </row>
    <row r="8" spans="1:7" ht="9.75" customHeight="1">
      <c r="A8" s="701"/>
      <c r="B8" s="701"/>
      <c r="C8" s="701"/>
      <c r="D8" s="701"/>
      <c r="E8" s="1370"/>
      <c r="F8" s="1370"/>
    </row>
    <row r="9" spans="1:7" ht="18" customHeight="1">
      <c r="A9" s="874" t="s">
        <v>29</v>
      </c>
      <c r="B9" s="1390">
        <v>19863517.353999998</v>
      </c>
      <c r="C9" s="1390">
        <v>19365760.407000002</v>
      </c>
      <c r="D9" s="1390">
        <v>3800777.9279999998</v>
      </c>
      <c r="E9" s="1390">
        <v>43030055.689000003</v>
      </c>
      <c r="F9" s="1390">
        <v>39358782.906999998</v>
      </c>
      <c r="G9" s="1391"/>
    </row>
    <row r="10" spans="1:7" ht="18" customHeight="1">
      <c r="A10" s="874" t="s">
        <v>30</v>
      </c>
      <c r="B10" s="1390" t="s">
        <v>132</v>
      </c>
      <c r="C10" s="1390" t="s">
        <v>132</v>
      </c>
      <c r="D10" s="1390" t="s">
        <v>132</v>
      </c>
      <c r="E10" s="1390" t="s">
        <v>132</v>
      </c>
      <c r="F10" s="1390" t="s">
        <v>132</v>
      </c>
      <c r="G10" s="1391"/>
    </row>
    <row r="11" spans="1:7" ht="18" customHeight="1">
      <c r="A11" s="874" t="s">
        <v>31</v>
      </c>
      <c r="B11" s="1390">
        <v>23188764.366999999</v>
      </c>
      <c r="C11" s="1390">
        <v>12796002.200999999</v>
      </c>
      <c r="D11" s="1390">
        <v>4178020.2710000002</v>
      </c>
      <c r="E11" s="1390">
        <v>40162786.839000002</v>
      </c>
      <c r="F11" s="1390">
        <v>23494041.510000002</v>
      </c>
      <c r="G11" s="1391"/>
    </row>
    <row r="12" spans="1:7" ht="18" customHeight="1">
      <c r="A12" s="874" t="s">
        <v>32</v>
      </c>
      <c r="B12" s="1390" t="s">
        <v>132</v>
      </c>
      <c r="C12" s="1390" t="s">
        <v>132</v>
      </c>
      <c r="D12" s="1390" t="s">
        <v>132</v>
      </c>
      <c r="E12" s="1390" t="s">
        <v>132</v>
      </c>
      <c r="F12" s="1390" t="s">
        <v>132</v>
      </c>
      <c r="G12" s="1391"/>
    </row>
    <row r="13" spans="1:7" ht="18" customHeight="1">
      <c r="A13" s="874" t="s">
        <v>33</v>
      </c>
      <c r="B13" s="1390" t="s">
        <v>132</v>
      </c>
      <c r="C13" s="1390">
        <v>2407877.3859999999</v>
      </c>
      <c r="D13" s="1390">
        <v>105902.60799999999</v>
      </c>
      <c r="E13" s="1390">
        <v>2513779.9939999999</v>
      </c>
      <c r="F13" s="1390">
        <v>2215586.571</v>
      </c>
      <c r="G13" s="1391"/>
    </row>
    <row r="14" spans="1:7" ht="18" customHeight="1">
      <c r="A14" s="874" t="s">
        <v>34</v>
      </c>
      <c r="B14" s="1390">
        <v>3397012.875</v>
      </c>
      <c r="C14" s="1390">
        <v>13066959.155999999</v>
      </c>
      <c r="D14" s="1390">
        <v>396558.49900000001</v>
      </c>
      <c r="E14" s="1390">
        <v>16860530.530000001</v>
      </c>
      <c r="F14" s="1390">
        <v>15733728.397</v>
      </c>
      <c r="G14" s="1391"/>
    </row>
    <row r="15" spans="1:7" ht="18" customHeight="1">
      <c r="A15" s="874" t="s">
        <v>35</v>
      </c>
      <c r="B15" s="1390" t="s">
        <v>132</v>
      </c>
      <c r="C15" s="1390">
        <v>3901965.1839999999</v>
      </c>
      <c r="D15" s="1390" t="s">
        <v>132</v>
      </c>
      <c r="E15" s="1390">
        <v>3901965.1839999999</v>
      </c>
      <c r="F15" s="1390">
        <v>678764.40899999999</v>
      </c>
      <c r="G15" s="1391"/>
    </row>
    <row r="16" spans="1:7" ht="18" customHeight="1">
      <c r="A16" s="874" t="s">
        <v>36</v>
      </c>
      <c r="B16" s="1390">
        <v>1540707.875</v>
      </c>
      <c r="C16" s="1390">
        <v>3387886.827</v>
      </c>
      <c r="D16" s="1390">
        <v>277486.61300000001</v>
      </c>
      <c r="E16" s="1390">
        <v>5206081.3150000004</v>
      </c>
      <c r="F16" s="1390">
        <v>4542342.0250000004</v>
      </c>
      <c r="G16" s="1391"/>
    </row>
    <row r="17" spans="1:8" ht="18" customHeight="1">
      <c r="A17" s="874" t="s">
        <v>37</v>
      </c>
      <c r="B17" s="1390" t="s">
        <v>132</v>
      </c>
      <c r="C17" s="1390">
        <v>604647.59499999997</v>
      </c>
      <c r="D17" s="1390" t="s">
        <v>132</v>
      </c>
      <c r="E17" s="1390">
        <v>604647.59499999997</v>
      </c>
      <c r="F17" s="1390">
        <v>660155.09499999997</v>
      </c>
      <c r="G17" s="1391"/>
    </row>
    <row r="18" spans="1:8" ht="18" customHeight="1">
      <c r="A18" s="1392" t="s">
        <v>38</v>
      </c>
      <c r="B18" s="1390" t="s">
        <v>132</v>
      </c>
      <c r="C18" s="1390" t="s">
        <v>132</v>
      </c>
      <c r="D18" s="1390" t="s">
        <v>132</v>
      </c>
      <c r="E18" s="1390" t="s">
        <v>132</v>
      </c>
      <c r="F18" s="1390" t="s">
        <v>132</v>
      </c>
      <c r="G18" s="1391"/>
    </row>
    <row r="19" spans="1:8" ht="18" customHeight="1">
      <c r="A19" s="1392" t="s">
        <v>39</v>
      </c>
      <c r="B19" s="1390" t="s">
        <v>132</v>
      </c>
      <c r="C19" s="1390" t="s">
        <v>132</v>
      </c>
      <c r="D19" s="1390" t="s">
        <v>132</v>
      </c>
      <c r="E19" s="1390" t="s">
        <v>132</v>
      </c>
      <c r="F19" s="1390" t="s">
        <v>132</v>
      </c>
      <c r="G19" s="1391"/>
    </row>
    <row r="20" spans="1:8" ht="18" customHeight="1">
      <c r="A20" s="1392" t="s">
        <v>40</v>
      </c>
      <c r="B20" s="1390">
        <v>2700454.1809999999</v>
      </c>
      <c r="C20" s="1390">
        <v>4654571.2609999999</v>
      </c>
      <c r="D20" s="1390">
        <v>313741.08899999998</v>
      </c>
      <c r="E20" s="1390">
        <v>7668766.5310000004</v>
      </c>
      <c r="F20" s="1390">
        <v>8063549.2039999999</v>
      </c>
      <c r="G20" s="1391"/>
      <c r="H20" s="1393"/>
    </row>
    <row r="21" spans="1:8" ht="18" customHeight="1">
      <c r="A21" s="1392" t="s">
        <v>41</v>
      </c>
      <c r="B21" s="1390" t="s">
        <v>132</v>
      </c>
      <c r="C21" s="1390" t="s">
        <v>132</v>
      </c>
      <c r="D21" s="1390" t="s">
        <v>132</v>
      </c>
      <c r="E21" s="1390" t="s">
        <v>132</v>
      </c>
      <c r="F21" s="1390" t="s">
        <v>132</v>
      </c>
      <c r="G21" s="1391"/>
    </row>
    <row r="22" spans="1:8" ht="18" customHeight="1">
      <c r="A22" s="27" t="s">
        <v>42</v>
      </c>
      <c r="B22" s="1390" t="s">
        <v>132</v>
      </c>
      <c r="C22" s="1390" t="s">
        <v>132</v>
      </c>
      <c r="D22" s="1390" t="s">
        <v>132</v>
      </c>
      <c r="E22" s="1390" t="s">
        <v>132</v>
      </c>
      <c r="F22" s="1390" t="s">
        <v>132</v>
      </c>
      <c r="G22" s="1391"/>
    </row>
    <row r="23" spans="1:8" ht="18" customHeight="1">
      <c r="A23" s="1392" t="s">
        <v>43</v>
      </c>
      <c r="B23" s="1390" t="s">
        <v>132</v>
      </c>
      <c r="C23" s="1390" t="s">
        <v>132</v>
      </c>
      <c r="D23" s="1390" t="s">
        <v>132</v>
      </c>
      <c r="E23" s="1390" t="s">
        <v>132</v>
      </c>
      <c r="F23" s="1390" t="s">
        <v>132</v>
      </c>
      <c r="G23" s="1391"/>
    </row>
    <row r="24" spans="1:8" ht="18" customHeight="1">
      <c r="A24" s="1392" t="s">
        <v>44</v>
      </c>
      <c r="B24" s="1390" t="s">
        <v>132</v>
      </c>
      <c r="C24" s="1390" t="s">
        <v>132</v>
      </c>
      <c r="D24" s="1390" t="s">
        <v>132</v>
      </c>
      <c r="E24" s="1390" t="s">
        <v>132</v>
      </c>
      <c r="F24" s="1390" t="s">
        <v>132</v>
      </c>
      <c r="G24" s="1391"/>
    </row>
    <row r="25" spans="1:8" ht="18" customHeight="1">
      <c r="A25" s="1392" t="s">
        <v>45</v>
      </c>
      <c r="B25" s="1390">
        <v>1412840</v>
      </c>
      <c r="C25" s="1390">
        <v>2682096.915</v>
      </c>
      <c r="D25" s="1390">
        <v>67599.998999999996</v>
      </c>
      <c r="E25" s="1390">
        <v>4162536.9139999999</v>
      </c>
      <c r="F25" s="1390" t="s">
        <v>132</v>
      </c>
      <c r="G25" s="1391"/>
    </row>
    <row r="26" spans="1:8" ht="22.5" customHeight="1">
      <c r="A26" s="654" t="s">
        <v>46</v>
      </c>
      <c r="B26" s="1394">
        <v>52103296.652000003</v>
      </c>
      <c r="C26" s="1394">
        <v>62867766.932000004</v>
      </c>
      <c r="D26" s="1394">
        <v>9140087.0069999993</v>
      </c>
      <c r="E26" s="1394">
        <v>124111150.59100001</v>
      </c>
      <c r="F26" s="1394">
        <v>94746950.117999986</v>
      </c>
      <c r="G26" s="1391"/>
    </row>
    <row r="27" spans="1:8" ht="6" customHeight="1" thickBot="1">
      <c r="A27" s="678"/>
      <c r="B27" s="1373"/>
      <c r="C27" s="1373"/>
      <c r="D27" s="1373"/>
      <c r="E27" s="1373"/>
      <c r="F27" s="1373"/>
    </row>
    <row r="28" spans="1:8" ht="13.5">
      <c r="A28" s="1375" t="s">
        <v>671</v>
      </c>
      <c r="B28" s="1376"/>
      <c r="C28" s="1376"/>
      <c r="D28" s="1376"/>
      <c r="E28" s="1376"/>
      <c r="F28" s="1376"/>
    </row>
    <row r="29" spans="1:8" ht="13.5">
      <c r="A29" s="163"/>
      <c r="B29" s="1032"/>
      <c r="C29" s="1395"/>
      <c r="D29" s="1395"/>
      <c r="E29" s="1396"/>
      <c r="F29" s="1032"/>
    </row>
    <row r="30" spans="1:8">
      <c r="A30" s="35"/>
      <c r="B30" s="35"/>
      <c r="C30" s="35"/>
      <c r="D30" s="35"/>
      <c r="E30" s="1397"/>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F9970A11-DCD5-4950-8AD7-F41D8FF6C407}"/>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C8A4-5577-41D0-B9AF-A349CA600D71}">
  <sheetPr codeName="Hoja60"/>
  <dimension ref="A1:H202"/>
  <sheetViews>
    <sheetView showGridLines="0" zoomScaleNormal="100" workbookViewId="0"/>
  </sheetViews>
  <sheetFormatPr baseColWidth="10" defaultColWidth="38.42578125" defaultRowHeight="12.75"/>
  <cols>
    <col min="1" max="1" width="19.140625" style="736" bestFit="1" customWidth="1"/>
    <col min="2" max="2" width="28.140625" style="736" customWidth="1"/>
    <col min="3" max="3" width="26.28515625" style="736" customWidth="1"/>
    <col min="4" max="4" width="21.85546875" style="736" customWidth="1"/>
    <col min="5" max="5" width="21.85546875" style="1339" customWidth="1"/>
    <col min="6" max="6" width="6.140625" style="736" customWidth="1"/>
    <col min="7" max="255" width="13.140625" style="736" customWidth="1"/>
    <col min="256" max="257" width="38.42578125" style="736"/>
    <col min="258" max="258" width="28.140625" style="736" customWidth="1"/>
    <col min="259" max="259" width="26.28515625" style="736" customWidth="1"/>
    <col min="260" max="261" width="21.85546875" style="736" customWidth="1"/>
    <col min="262" max="262" width="6.140625" style="736" customWidth="1"/>
    <col min="263" max="511" width="13.140625" style="736" customWidth="1"/>
    <col min="512" max="513" width="38.42578125" style="736"/>
    <col min="514" max="514" width="28.140625" style="736" customWidth="1"/>
    <col min="515" max="515" width="26.28515625" style="736" customWidth="1"/>
    <col min="516" max="517" width="21.85546875" style="736" customWidth="1"/>
    <col min="518" max="518" width="6.140625" style="736" customWidth="1"/>
    <col min="519" max="767" width="13.140625" style="736" customWidth="1"/>
    <col min="768" max="769" width="38.42578125" style="736"/>
    <col min="770" max="770" width="28.140625" style="736" customWidth="1"/>
    <col min="771" max="771" width="26.28515625" style="736" customWidth="1"/>
    <col min="772" max="773" width="21.85546875" style="736" customWidth="1"/>
    <col min="774" max="774" width="6.140625" style="736" customWidth="1"/>
    <col min="775" max="1023" width="13.140625" style="736" customWidth="1"/>
    <col min="1024" max="1025" width="38.42578125" style="736"/>
    <col min="1026" max="1026" width="28.140625" style="736" customWidth="1"/>
    <col min="1027" max="1027" width="26.28515625" style="736" customWidth="1"/>
    <col min="1028" max="1029" width="21.85546875" style="736" customWidth="1"/>
    <col min="1030" max="1030" width="6.140625" style="736" customWidth="1"/>
    <col min="1031" max="1279" width="13.140625" style="736" customWidth="1"/>
    <col min="1280" max="1281" width="38.42578125" style="736"/>
    <col min="1282" max="1282" width="28.140625" style="736" customWidth="1"/>
    <col min="1283" max="1283" width="26.28515625" style="736" customWidth="1"/>
    <col min="1284" max="1285" width="21.85546875" style="736" customWidth="1"/>
    <col min="1286" max="1286" width="6.140625" style="736" customWidth="1"/>
    <col min="1287" max="1535" width="13.140625" style="736" customWidth="1"/>
    <col min="1536" max="1537" width="38.42578125" style="736"/>
    <col min="1538" max="1538" width="28.140625" style="736" customWidth="1"/>
    <col min="1539" max="1539" width="26.28515625" style="736" customWidth="1"/>
    <col min="1540" max="1541" width="21.85546875" style="736" customWidth="1"/>
    <col min="1542" max="1542" width="6.140625" style="736" customWidth="1"/>
    <col min="1543" max="1791" width="13.140625" style="736" customWidth="1"/>
    <col min="1792" max="1793" width="38.42578125" style="736"/>
    <col min="1794" max="1794" width="28.140625" style="736" customWidth="1"/>
    <col min="1795" max="1795" width="26.28515625" style="736" customWidth="1"/>
    <col min="1796" max="1797" width="21.85546875" style="736" customWidth="1"/>
    <col min="1798" max="1798" width="6.140625" style="736" customWidth="1"/>
    <col min="1799" max="2047" width="13.140625" style="736" customWidth="1"/>
    <col min="2048" max="2049" width="38.42578125" style="736"/>
    <col min="2050" max="2050" width="28.140625" style="736" customWidth="1"/>
    <col min="2051" max="2051" width="26.28515625" style="736" customWidth="1"/>
    <col min="2052" max="2053" width="21.85546875" style="736" customWidth="1"/>
    <col min="2054" max="2054" width="6.140625" style="736" customWidth="1"/>
    <col min="2055" max="2303" width="13.140625" style="736" customWidth="1"/>
    <col min="2304" max="2305" width="38.42578125" style="736"/>
    <col min="2306" max="2306" width="28.140625" style="736" customWidth="1"/>
    <col min="2307" max="2307" width="26.28515625" style="736" customWidth="1"/>
    <col min="2308" max="2309" width="21.85546875" style="736" customWidth="1"/>
    <col min="2310" max="2310" width="6.140625" style="736" customWidth="1"/>
    <col min="2311" max="2559" width="13.140625" style="736" customWidth="1"/>
    <col min="2560" max="2561" width="38.42578125" style="736"/>
    <col min="2562" max="2562" width="28.140625" style="736" customWidth="1"/>
    <col min="2563" max="2563" width="26.28515625" style="736" customWidth="1"/>
    <col min="2564" max="2565" width="21.85546875" style="736" customWidth="1"/>
    <col min="2566" max="2566" width="6.140625" style="736" customWidth="1"/>
    <col min="2567" max="2815" width="13.140625" style="736" customWidth="1"/>
    <col min="2816" max="2817" width="38.42578125" style="736"/>
    <col min="2818" max="2818" width="28.140625" style="736" customWidth="1"/>
    <col min="2819" max="2819" width="26.28515625" style="736" customWidth="1"/>
    <col min="2820" max="2821" width="21.85546875" style="736" customWidth="1"/>
    <col min="2822" max="2822" width="6.140625" style="736" customWidth="1"/>
    <col min="2823" max="3071" width="13.140625" style="736" customWidth="1"/>
    <col min="3072" max="3073" width="38.42578125" style="736"/>
    <col min="3074" max="3074" width="28.140625" style="736" customWidth="1"/>
    <col min="3075" max="3075" width="26.28515625" style="736" customWidth="1"/>
    <col min="3076" max="3077" width="21.85546875" style="736" customWidth="1"/>
    <col min="3078" max="3078" width="6.140625" style="736" customWidth="1"/>
    <col min="3079" max="3327" width="13.140625" style="736" customWidth="1"/>
    <col min="3328" max="3329" width="38.42578125" style="736"/>
    <col min="3330" max="3330" width="28.140625" style="736" customWidth="1"/>
    <col min="3331" max="3331" width="26.28515625" style="736" customWidth="1"/>
    <col min="3332" max="3333" width="21.85546875" style="736" customWidth="1"/>
    <col min="3334" max="3334" width="6.140625" style="736" customWidth="1"/>
    <col min="3335" max="3583" width="13.140625" style="736" customWidth="1"/>
    <col min="3584" max="3585" width="38.42578125" style="736"/>
    <col min="3586" max="3586" width="28.140625" style="736" customWidth="1"/>
    <col min="3587" max="3587" width="26.28515625" style="736" customWidth="1"/>
    <col min="3588" max="3589" width="21.85546875" style="736" customWidth="1"/>
    <col min="3590" max="3590" width="6.140625" style="736" customWidth="1"/>
    <col min="3591" max="3839" width="13.140625" style="736" customWidth="1"/>
    <col min="3840" max="3841" width="38.42578125" style="736"/>
    <col min="3842" max="3842" width="28.140625" style="736" customWidth="1"/>
    <col min="3843" max="3843" width="26.28515625" style="736" customWidth="1"/>
    <col min="3844" max="3845" width="21.85546875" style="736" customWidth="1"/>
    <col min="3846" max="3846" width="6.140625" style="736" customWidth="1"/>
    <col min="3847" max="4095" width="13.140625" style="736" customWidth="1"/>
    <col min="4096" max="4097" width="38.42578125" style="736"/>
    <col min="4098" max="4098" width="28.140625" style="736" customWidth="1"/>
    <col min="4099" max="4099" width="26.28515625" style="736" customWidth="1"/>
    <col min="4100" max="4101" width="21.85546875" style="736" customWidth="1"/>
    <col min="4102" max="4102" width="6.140625" style="736" customWidth="1"/>
    <col min="4103" max="4351" width="13.140625" style="736" customWidth="1"/>
    <col min="4352" max="4353" width="38.42578125" style="736"/>
    <col min="4354" max="4354" width="28.140625" style="736" customWidth="1"/>
    <col min="4355" max="4355" width="26.28515625" style="736" customWidth="1"/>
    <col min="4356" max="4357" width="21.85546875" style="736" customWidth="1"/>
    <col min="4358" max="4358" width="6.140625" style="736" customWidth="1"/>
    <col min="4359" max="4607" width="13.140625" style="736" customWidth="1"/>
    <col min="4608" max="4609" width="38.42578125" style="736"/>
    <col min="4610" max="4610" width="28.140625" style="736" customWidth="1"/>
    <col min="4611" max="4611" width="26.28515625" style="736" customWidth="1"/>
    <col min="4612" max="4613" width="21.85546875" style="736" customWidth="1"/>
    <col min="4614" max="4614" width="6.140625" style="736" customWidth="1"/>
    <col min="4615" max="4863" width="13.140625" style="736" customWidth="1"/>
    <col min="4864" max="4865" width="38.42578125" style="736"/>
    <col min="4866" max="4866" width="28.140625" style="736" customWidth="1"/>
    <col min="4867" max="4867" width="26.28515625" style="736" customWidth="1"/>
    <col min="4868" max="4869" width="21.85546875" style="736" customWidth="1"/>
    <col min="4870" max="4870" width="6.140625" style="736" customWidth="1"/>
    <col min="4871" max="5119" width="13.140625" style="736" customWidth="1"/>
    <col min="5120" max="5121" width="38.42578125" style="736"/>
    <col min="5122" max="5122" width="28.140625" style="736" customWidth="1"/>
    <col min="5123" max="5123" width="26.28515625" style="736" customWidth="1"/>
    <col min="5124" max="5125" width="21.85546875" style="736" customWidth="1"/>
    <col min="5126" max="5126" width="6.140625" style="736" customWidth="1"/>
    <col min="5127" max="5375" width="13.140625" style="736" customWidth="1"/>
    <col min="5376" max="5377" width="38.42578125" style="736"/>
    <col min="5378" max="5378" width="28.140625" style="736" customWidth="1"/>
    <col min="5379" max="5379" width="26.28515625" style="736" customWidth="1"/>
    <col min="5380" max="5381" width="21.85546875" style="736" customWidth="1"/>
    <col min="5382" max="5382" width="6.140625" style="736" customWidth="1"/>
    <col min="5383" max="5631" width="13.140625" style="736" customWidth="1"/>
    <col min="5632" max="5633" width="38.42578125" style="736"/>
    <col min="5634" max="5634" width="28.140625" style="736" customWidth="1"/>
    <col min="5635" max="5635" width="26.28515625" style="736" customWidth="1"/>
    <col min="5636" max="5637" width="21.85546875" style="736" customWidth="1"/>
    <col min="5638" max="5638" width="6.140625" style="736" customWidth="1"/>
    <col min="5639" max="5887" width="13.140625" style="736" customWidth="1"/>
    <col min="5888" max="5889" width="38.42578125" style="736"/>
    <col min="5890" max="5890" width="28.140625" style="736" customWidth="1"/>
    <col min="5891" max="5891" width="26.28515625" style="736" customWidth="1"/>
    <col min="5892" max="5893" width="21.85546875" style="736" customWidth="1"/>
    <col min="5894" max="5894" width="6.140625" style="736" customWidth="1"/>
    <col min="5895" max="6143" width="13.140625" style="736" customWidth="1"/>
    <col min="6144" max="6145" width="38.42578125" style="736"/>
    <col min="6146" max="6146" width="28.140625" style="736" customWidth="1"/>
    <col min="6147" max="6147" width="26.28515625" style="736" customWidth="1"/>
    <col min="6148" max="6149" width="21.85546875" style="736" customWidth="1"/>
    <col min="6150" max="6150" width="6.140625" style="736" customWidth="1"/>
    <col min="6151" max="6399" width="13.140625" style="736" customWidth="1"/>
    <col min="6400" max="6401" width="38.42578125" style="736"/>
    <col min="6402" max="6402" width="28.140625" style="736" customWidth="1"/>
    <col min="6403" max="6403" width="26.28515625" style="736" customWidth="1"/>
    <col min="6404" max="6405" width="21.85546875" style="736" customWidth="1"/>
    <col min="6406" max="6406" width="6.140625" style="736" customWidth="1"/>
    <col min="6407" max="6655" width="13.140625" style="736" customWidth="1"/>
    <col min="6656" max="6657" width="38.42578125" style="736"/>
    <col min="6658" max="6658" width="28.140625" style="736" customWidth="1"/>
    <col min="6659" max="6659" width="26.28515625" style="736" customWidth="1"/>
    <col min="6660" max="6661" width="21.85546875" style="736" customWidth="1"/>
    <col min="6662" max="6662" width="6.140625" style="736" customWidth="1"/>
    <col min="6663" max="6911" width="13.140625" style="736" customWidth="1"/>
    <col min="6912" max="6913" width="38.42578125" style="736"/>
    <col min="6914" max="6914" width="28.140625" style="736" customWidth="1"/>
    <col min="6915" max="6915" width="26.28515625" style="736" customWidth="1"/>
    <col min="6916" max="6917" width="21.85546875" style="736" customWidth="1"/>
    <col min="6918" max="6918" width="6.140625" style="736" customWidth="1"/>
    <col min="6919" max="7167" width="13.140625" style="736" customWidth="1"/>
    <col min="7168" max="7169" width="38.42578125" style="736"/>
    <col min="7170" max="7170" width="28.140625" style="736" customWidth="1"/>
    <col min="7171" max="7171" width="26.28515625" style="736" customWidth="1"/>
    <col min="7172" max="7173" width="21.85546875" style="736" customWidth="1"/>
    <col min="7174" max="7174" width="6.140625" style="736" customWidth="1"/>
    <col min="7175" max="7423" width="13.140625" style="736" customWidth="1"/>
    <col min="7424" max="7425" width="38.42578125" style="736"/>
    <col min="7426" max="7426" width="28.140625" style="736" customWidth="1"/>
    <col min="7427" max="7427" width="26.28515625" style="736" customWidth="1"/>
    <col min="7428" max="7429" width="21.85546875" style="736" customWidth="1"/>
    <col min="7430" max="7430" width="6.140625" style="736" customWidth="1"/>
    <col min="7431" max="7679" width="13.140625" style="736" customWidth="1"/>
    <col min="7680" max="7681" width="38.42578125" style="736"/>
    <col min="7682" max="7682" width="28.140625" style="736" customWidth="1"/>
    <col min="7683" max="7683" width="26.28515625" style="736" customWidth="1"/>
    <col min="7684" max="7685" width="21.85546875" style="736" customWidth="1"/>
    <col min="7686" max="7686" width="6.140625" style="736" customWidth="1"/>
    <col min="7687" max="7935" width="13.140625" style="736" customWidth="1"/>
    <col min="7936" max="7937" width="38.42578125" style="736"/>
    <col min="7938" max="7938" width="28.140625" style="736" customWidth="1"/>
    <col min="7939" max="7939" width="26.28515625" style="736" customWidth="1"/>
    <col min="7940" max="7941" width="21.85546875" style="736" customWidth="1"/>
    <col min="7942" max="7942" width="6.140625" style="736" customWidth="1"/>
    <col min="7943" max="8191" width="13.140625" style="736" customWidth="1"/>
    <col min="8192" max="8193" width="38.42578125" style="736"/>
    <col min="8194" max="8194" width="28.140625" style="736" customWidth="1"/>
    <col min="8195" max="8195" width="26.28515625" style="736" customWidth="1"/>
    <col min="8196" max="8197" width="21.85546875" style="736" customWidth="1"/>
    <col min="8198" max="8198" width="6.140625" style="736" customWidth="1"/>
    <col min="8199" max="8447" width="13.140625" style="736" customWidth="1"/>
    <col min="8448" max="8449" width="38.42578125" style="736"/>
    <col min="8450" max="8450" width="28.140625" style="736" customWidth="1"/>
    <col min="8451" max="8451" width="26.28515625" style="736" customWidth="1"/>
    <col min="8452" max="8453" width="21.85546875" style="736" customWidth="1"/>
    <col min="8454" max="8454" width="6.140625" style="736" customWidth="1"/>
    <col min="8455" max="8703" width="13.140625" style="736" customWidth="1"/>
    <col min="8704" max="8705" width="38.42578125" style="736"/>
    <col min="8706" max="8706" width="28.140625" style="736" customWidth="1"/>
    <col min="8707" max="8707" width="26.28515625" style="736" customWidth="1"/>
    <col min="8708" max="8709" width="21.85546875" style="736" customWidth="1"/>
    <col min="8710" max="8710" width="6.140625" style="736" customWidth="1"/>
    <col min="8711" max="8959" width="13.140625" style="736" customWidth="1"/>
    <col min="8960" max="8961" width="38.42578125" style="736"/>
    <col min="8962" max="8962" width="28.140625" style="736" customWidth="1"/>
    <col min="8963" max="8963" width="26.28515625" style="736" customWidth="1"/>
    <col min="8964" max="8965" width="21.85546875" style="736" customWidth="1"/>
    <col min="8966" max="8966" width="6.140625" style="736" customWidth="1"/>
    <col min="8967" max="9215" width="13.140625" style="736" customWidth="1"/>
    <col min="9216" max="9217" width="38.42578125" style="736"/>
    <col min="9218" max="9218" width="28.140625" style="736" customWidth="1"/>
    <col min="9219" max="9219" width="26.28515625" style="736" customWidth="1"/>
    <col min="9220" max="9221" width="21.85546875" style="736" customWidth="1"/>
    <col min="9222" max="9222" width="6.140625" style="736" customWidth="1"/>
    <col min="9223" max="9471" width="13.140625" style="736" customWidth="1"/>
    <col min="9472" max="9473" width="38.42578125" style="736"/>
    <col min="9474" max="9474" width="28.140625" style="736" customWidth="1"/>
    <col min="9475" max="9475" width="26.28515625" style="736" customWidth="1"/>
    <col min="9476" max="9477" width="21.85546875" style="736" customWidth="1"/>
    <col min="9478" max="9478" width="6.140625" style="736" customWidth="1"/>
    <col min="9479" max="9727" width="13.140625" style="736" customWidth="1"/>
    <col min="9728" max="9729" width="38.42578125" style="736"/>
    <col min="9730" max="9730" width="28.140625" style="736" customWidth="1"/>
    <col min="9731" max="9731" width="26.28515625" style="736" customWidth="1"/>
    <col min="9732" max="9733" width="21.85546875" style="736" customWidth="1"/>
    <col min="9734" max="9734" width="6.140625" style="736" customWidth="1"/>
    <col min="9735" max="9983" width="13.140625" style="736" customWidth="1"/>
    <col min="9984" max="9985" width="38.42578125" style="736"/>
    <col min="9986" max="9986" width="28.140625" style="736" customWidth="1"/>
    <col min="9987" max="9987" width="26.28515625" style="736" customWidth="1"/>
    <col min="9988" max="9989" width="21.85546875" style="736" customWidth="1"/>
    <col min="9990" max="9990" width="6.140625" style="736" customWidth="1"/>
    <col min="9991" max="10239" width="13.140625" style="736" customWidth="1"/>
    <col min="10240" max="10241" width="38.42578125" style="736"/>
    <col min="10242" max="10242" width="28.140625" style="736" customWidth="1"/>
    <col min="10243" max="10243" width="26.28515625" style="736" customWidth="1"/>
    <col min="10244" max="10245" width="21.85546875" style="736" customWidth="1"/>
    <col min="10246" max="10246" width="6.140625" style="736" customWidth="1"/>
    <col min="10247" max="10495" width="13.140625" style="736" customWidth="1"/>
    <col min="10496" max="10497" width="38.42578125" style="736"/>
    <col min="10498" max="10498" width="28.140625" style="736" customWidth="1"/>
    <col min="10499" max="10499" width="26.28515625" style="736" customWidth="1"/>
    <col min="10500" max="10501" width="21.85546875" style="736" customWidth="1"/>
    <col min="10502" max="10502" width="6.140625" style="736" customWidth="1"/>
    <col min="10503" max="10751" width="13.140625" style="736" customWidth="1"/>
    <col min="10752" max="10753" width="38.42578125" style="736"/>
    <col min="10754" max="10754" width="28.140625" style="736" customWidth="1"/>
    <col min="10755" max="10755" width="26.28515625" style="736" customWidth="1"/>
    <col min="10756" max="10757" width="21.85546875" style="736" customWidth="1"/>
    <col min="10758" max="10758" width="6.140625" style="736" customWidth="1"/>
    <col min="10759" max="11007" width="13.140625" style="736" customWidth="1"/>
    <col min="11008" max="11009" width="38.42578125" style="736"/>
    <col min="11010" max="11010" width="28.140625" style="736" customWidth="1"/>
    <col min="11011" max="11011" width="26.28515625" style="736" customWidth="1"/>
    <col min="11012" max="11013" width="21.85546875" style="736" customWidth="1"/>
    <col min="11014" max="11014" width="6.140625" style="736" customWidth="1"/>
    <col min="11015" max="11263" width="13.140625" style="736" customWidth="1"/>
    <col min="11264" max="11265" width="38.42578125" style="736"/>
    <col min="11266" max="11266" width="28.140625" style="736" customWidth="1"/>
    <col min="11267" max="11267" width="26.28515625" style="736" customWidth="1"/>
    <col min="11268" max="11269" width="21.85546875" style="736" customWidth="1"/>
    <col min="11270" max="11270" width="6.140625" style="736" customWidth="1"/>
    <col min="11271" max="11519" width="13.140625" style="736" customWidth="1"/>
    <col min="11520" max="11521" width="38.42578125" style="736"/>
    <col min="11522" max="11522" width="28.140625" style="736" customWidth="1"/>
    <col min="11523" max="11523" width="26.28515625" style="736" customWidth="1"/>
    <col min="11524" max="11525" width="21.85546875" style="736" customWidth="1"/>
    <col min="11526" max="11526" width="6.140625" style="736" customWidth="1"/>
    <col min="11527" max="11775" width="13.140625" style="736" customWidth="1"/>
    <col min="11776" max="11777" width="38.42578125" style="736"/>
    <col min="11778" max="11778" width="28.140625" style="736" customWidth="1"/>
    <col min="11779" max="11779" width="26.28515625" style="736" customWidth="1"/>
    <col min="11780" max="11781" width="21.85546875" style="736" customWidth="1"/>
    <col min="11782" max="11782" width="6.140625" style="736" customWidth="1"/>
    <col min="11783" max="12031" width="13.140625" style="736" customWidth="1"/>
    <col min="12032" max="12033" width="38.42578125" style="736"/>
    <col min="12034" max="12034" width="28.140625" style="736" customWidth="1"/>
    <col min="12035" max="12035" width="26.28515625" style="736" customWidth="1"/>
    <col min="12036" max="12037" width="21.85546875" style="736" customWidth="1"/>
    <col min="12038" max="12038" width="6.140625" style="736" customWidth="1"/>
    <col min="12039" max="12287" width="13.140625" style="736" customWidth="1"/>
    <col min="12288" max="12289" width="38.42578125" style="736"/>
    <col min="12290" max="12290" width="28.140625" style="736" customWidth="1"/>
    <col min="12291" max="12291" width="26.28515625" style="736" customWidth="1"/>
    <col min="12292" max="12293" width="21.85546875" style="736" customWidth="1"/>
    <col min="12294" max="12294" width="6.140625" style="736" customWidth="1"/>
    <col min="12295" max="12543" width="13.140625" style="736" customWidth="1"/>
    <col min="12544" max="12545" width="38.42578125" style="736"/>
    <col min="12546" max="12546" width="28.140625" style="736" customWidth="1"/>
    <col min="12547" max="12547" width="26.28515625" style="736" customWidth="1"/>
    <col min="12548" max="12549" width="21.85546875" style="736" customWidth="1"/>
    <col min="12550" max="12550" width="6.140625" style="736" customWidth="1"/>
    <col min="12551" max="12799" width="13.140625" style="736" customWidth="1"/>
    <col min="12800" max="12801" width="38.42578125" style="736"/>
    <col min="12802" max="12802" width="28.140625" style="736" customWidth="1"/>
    <col min="12803" max="12803" width="26.28515625" style="736" customWidth="1"/>
    <col min="12804" max="12805" width="21.85546875" style="736" customWidth="1"/>
    <col min="12806" max="12806" width="6.140625" style="736" customWidth="1"/>
    <col min="12807" max="13055" width="13.140625" style="736" customWidth="1"/>
    <col min="13056" max="13057" width="38.42578125" style="736"/>
    <col min="13058" max="13058" width="28.140625" style="736" customWidth="1"/>
    <col min="13059" max="13059" width="26.28515625" style="736" customWidth="1"/>
    <col min="13060" max="13061" width="21.85546875" style="736" customWidth="1"/>
    <col min="13062" max="13062" width="6.140625" style="736" customWidth="1"/>
    <col min="13063" max="13311" width="13.140625" style="736" customWidth="1"/>
    <col min="13312" max="13313" width="38.42578125" style="736"/>
    <col min="13314" max="13314" width="28.140625" style="736" customWidth="1"/>
    <col min="13315" max="13315" width="26.28515625" style="736" customWidth="1"/>
    <col min="13316" max="13317" width="21.85546875" style="736" customWidth="1"/>
    <col min="13318" max="13318" width="6.140625" style="736" customWidth="1"/>
    <col min="13319" max="13567" width="13.140625" style="736" customWidth="1"/>
    <col min="13568" max="13569" width="38.42578125" style="736"/>
    <col min="13570" max="13570" width="28.140625" style="736" customWidth="1"/>
    <col min="13571" max="13571" width="26.28515625" style="736" customWidth="1"/>
    <col min="13572" max="13573" width="21.85546875" style="736" customWidth="1"/>
    <col min="13574" max="13574" width="6.140625" style="736" customWidth="1"/>
    <col min="13575" max="13823" width="13.140625" style="736" customWidth="1"/>
    <col min="13824" max="13825" width="38.42578125" style="736"/>
    <col min="13826" max="13826" width="28.140625" style="736" customWidth="1"/>
    <col min="13827" max="13827" width="26.28515625" style="736" customWidth="1"/>
    <col min="13828" max="13829" width="21.85546875" style="736" customWidth="1"/>
    <col min="13830" max="13830" width="6.140625" style="736" customWidth="1"/>
    <col min="13831" max="14079" width="13.140625" style="736" customWidth="1"/>
    <col min="14080" max="14081" width="38.42578125" style="736"/>
    <col min="14082" max="14082" width="28.140625" style="736" customWidth="1"/>
    <col min="14083" max="14083" width="26.28515625" style="736" customWidth="1"/>
    <col min="14084" max="14085" width="21.85546875" style="736" customWidth="1"/>
    <col min="14086" max="14086" width="6.140625" style="736" customWidth="1"/>
    <col min="14087" max="14335" width="13.140625" style="736" customWidth="1"/>
    <col min="14336" max="14337" width="38.42578125" style="736"/>
    <col min="14338" max="14338" width="28.140625" style="736" customWidth="1"/>
    <col min="14339" max="14339" width="26.28515625" style="736" customWidth="1"/>
    <col min="14340" max="14341" width="21.85546875" style="736" customWidth="1"/>
    <col min="14342" max="14342" width="6.140625" style="736" customWidth="1"/>
    <col min="14343" max="14591" width="13.140625" style="736" customWidth="1"/>
    <col min="14592" max="14593" width="38.42578125" style="736"/>
    <col min="14594" max="14594" width="28.140625" style="736" customWidth="1"/>
    <col min="14595" max="14595" width="26.28515625" style="736" customWidth="1"/>
    <col min="14596" max="14597" width="21.85546875" style="736" customWidth="1"/>
    <col min="14598" max="14598" width="6.140625" style="736" customWidth="1"/>
    <col min="14599" max="14847" width="13.140625" style="736" customWidth="1"/>
    <col min="14848" max="14849" width="38.42578125" style="736"/>
    <col min="14850" max="14850" width="28.140625" style="736" customWidth="1"/>
    <col min="14851" max="14851" width="26.28515625" style="736" customWidth="1"/>
    <col min="14852" max="14853" width="21.85546875" style="736" customWidth="1"/>
    <col min="14854" max="14854" width="6.140625" style="736" customWidth="1"/>
    <col min="14855" max="15103" width="13.140625" style="736" customWidth="1"/>
    <col min="15104" max="15105" width="38.42578125" style="736"/>
    <col min="15106" max="15106" width="28.140625" style="736" customWidth="1"/>
    <col min="15107" max="15107" width="26.28515625" style="736" customWidth="1"/>
    <col min="15108" max="15109" width="21.85546875" style="736" customWidth="1"/>
    <col min="15110" max="15110" width="6.140625" style="736" customWidth="1"/>
    <col min="15111" max="15359" width="13.140625" style="736" customWidth="1"/>
    <col min="15360" max="15361" width="38.42578125" style="736"/>
    <col min="15362" max="15362" width="28.140625" style="736" customWidth="1"/>
    <col min="15363" max="15363" width="26.28515625" style="736" customWidth="1"/>
    <col min="15364" max="15365" width="21.85546875" style="736" customWidth="1"/>
    <col min="15366" max="15366" width="6.140625" style="736" customWidth="1"/>
    <col min="15367" max="15615" width="13.140625" style="736" customWidth="1"/>
    <col min="15616" max="15617" width="38.42578125" style="736"/>
    <col min="15618" max="15618" width="28.140625" style="736" customWidth="1"/>
    <col min="15619" max="15619" width="26.28515625" style="736" customWidth="1"/>
    <col min="15620" max="15621" width="21.85546875" style="736" customWidth="1"/>
    <col min="15622" max="15622" width="6.140625" style="736" customWidth="1"/>
    <col min="15623" max="15871" width="13.140625" style="736" customWidth="1"/>
    <col min="15872" max="15873" width="38.42578125" style="736"/>
    <col min="15874" max="15874" width="28.140625" style="736" customWidth="1"/>
    <col min="15875" max="15875" width="26.28515625" style="736" customWidth="1"/>
    <col min="15876" max="15877" width="21.85546875" style="736" customWidth="1"/>
    <col min="15878" max="15878" width="6.140625" style="736" customWidth="1"/>
    <col min="15879" max="16127" width="13.140625" style="736" customWidth="1"/>
    <col min="16128" max="16129" width="38.42578125" style="736"/>
    <col min="16130" max="16130" width="28.140625" style="736" customWidth="1"/>
    <col min="16131" max="16131" width="26.28515625" style="736" customWidth="1"/>
    <col min="16132" max="16133" width="21.85546875" style="736" customWidth="1"/>
    <col min="16134" max="16134" width="6.140625" style="736" customWidth="1"/>
    <col min="16135" max="16383" width="13.140625" style="736" customWidth="1"/>
    <col min="16384" max="16384" width="38.42578125" style="736"/>
  </cols>
  <sheetData>
    <row r="1" spans="1:8" ht="21" customHeight="1">
      <c r="A1" s="1416" t="s">
        <v>1217</v>
      </c>
      <c r="B1" s="1338"/>
      <c r="C1" s="1338"/>
      <c r="D1" s="1338"/>
    </row>
    <row r="2" spans="1:8" s="1342" customFormat="1" ht="57.75" customHeight="1">
      <c r="A2" s="1340" t="s">
        <v>1210</v>
      </c>
      <c r="B2" s="1340"/>
      <c r="C2" s="1340"/>
      <c r="D2" s="1340"/>
      <c r="E2" s="1340"/>
      <c r="F2" s="914"/>
    </row>
    <row r="3" spans="1:8" s="1346" customFormat="1" ht="24" customHeight="1">
      <c r="A3" s="1343">
        <v>45382</v>
      </c>
      <c r="B3" s="1343"/>
      <c r="C3" s="1343"/>
      <c r="D3" s="1343"/>
      <c r="E3" s="1343"/>
      <c r="F3" s="914"/>
    </row>
    <row r="4" spans="1:8" s="1346" customFormat="1" ht="17.100000000000001" customHeight="1">
      <c r="A4" s="1347" t="s">
        <v>123</v>
      </c>
      <c r="B4" s="1347"/>
      <c r="C4" s="1347"/>
      <c r="D4" s="1347"/>
      <c r="E4" s="1347"/>
    </row>
    <row r="5" spans="1:8" s="1350" customFormat="1" ht="6" customHeight="1" thickBot="1">
      <c r="A5" s="1398"/>
      <c r="B5" s="1398"/>
      <c r="C5" s="1398"/>
      <c r="D5" s="1398"/>
      <c r="E5" s="1349"/>
    </row>
    <row r="6" spans="1:8" s="1401" customFormat="1" ht="55.5" customHeight="1">
      <c r="A6" s="1399" t="s">
        <v>1</v>
      </c>
      <c r="B6" s="1400" t="s">
        <v>1211</v>
      </c>
      <c r="C6" s="1400" t="s">
        <v>1212</v>
      </c>
      <c r="D6" s="1400" t="s">
        <v>1213</v>
      </c>
      <c r="E6" s="1399" t="s">
        <v>1214</v>
      </c>
    </row>
    <row r="7" spans="1:8" s="914" customFormat="1" ht="20.100000000000001" customHeight="1">
      <c r="A7" s="759" t="s">
        <v>29</v>
      </c>
      <c r="B7" s="1355" t="s">
        <v>132</v>
      </c>
      <c r="C7" s="1355">
        <v>747918.99624999997</v>
      </c>
      <c r="D7" s="1355" t="s">
        <v>132</v>
      </c>
      <c r="E7" s="1356">
        <v>747918.99624999997</v>
      </c>
    </row>
    <row r="8" spans="1:8" s="914" customFormat="1" ht="20.100000000000001" customHeight="1">
      <c r="A8" s="1358" t="s">
        <v>30</v>
      </c>
      <c r="B8" s="1355">
        <v>24163.535789999998</v>
      </c>
      <c r="C8" s="1355" t="s">
        <v>132</v>
      </c>
      <c r="D8" s="1355" t="s">
        <v>132</v>
      </c>
      <c r="E8" s="1356">
        <v>24163.535789999998</v>
      </c>
    </row>
    <row r="9" spans="1:8" s="914" customFormat="1" ht="20.100000000000001" customHeight="1">
      <c r="A9" s="1358" t="s">
        <v>95</v>
      </c>
      <c r="B9" s="1355" t="s">
        <v>132</v>
      </c>
      <c r="C9" s="1355">
        <v>1406067.4890266631</v>
      </c>
      <c r="D9" s="1355">
        <v>278138.36344541836</v>
      </c>
      <c r="E9" s="1356">
        <v>1684205.85247</v>
      </c>
      <c r="H9" s="1402"/>
    </row>
    <row r="10" spans="1:8" s="914" customFormat="1" ht="20.100000000000001" customHeight="1">
      <c r="A10" s="759" t="s">
        <v>32</v>
      </c>
      <c r="B10" s="1355">
        <v>124558.63716</v>
      </c>
      <c r="C10" s="1355" t="s">
        <v>132</v>
      </c>
      <c r="D10" s="1355" t="s">
        <v>132</v>
      </c>
      <c r="E10" s="1356">
        <v>124558.63716</v>
      </c>
    </row>
    <row r="11" spans="1:8" s="914" customFormat="1" ht="20.100000000000001" customHeight="1">
      <c r="A11" s="1358" t="s">
        <v>33</v>
      </c>
      <c r="B11" s="1355" t="s">
        <v>132</v>
      </c>
      <c r="C11" s="1355">
        <v>109832.41521549172</v>
      </c>
      <c r="D11" s="1355">
        <v>1418.0069026270658</v>
      </c>
      <c r="E11" s="1356">
        <v>111250.42211</v>
      </c>
    </row>
    <row r="12" spans="1:8" s="914" customFormat="1" ht="20.100000000000001" customHeight="1">
      <c r="A12" s="1358" t="s">
        <v>114</v>
      </c>
      <c r="B12" s="1355" t="s">
        <v>132</v>
      </c>
      <c r="C12" s="1355">
        <v>469640.18691000005</v>
      </c>
      <c r="D12" s="1355" t="s">
        <v>132</v>
      </c>
      <c r="E12" s="1356">
        <v>469640.18691000005</v>
      </c>
    </row>
    <row r="13" spans="1:8" s="914" customFormat="1" ht="20.100000000000001" customHeight="1">
      <c r="A13" s="1358" t="s">
        <v>35</v>
      </c>
      <c r="B13" s="1355">
        <v>83639.500419999997</v>
      </c>
      <c r="C13" s="1355" t="s">
        <v>132</v>
      </c>
      <c r="D13" s="1355" t="s">
        <v>132</v>
      </c>
      <c r="E13" s="1356">
        <v>83639.500419999997</v>
      </c>
    </row>
    <row r="14" spans="1:8" s="914" customFormat="1" ht="20.100000000000001" customHeight="1">
      <c r="A14" s="1358" t="s">
        <v>36</v>
      </c>
      <c r="B14" s="1355" t="s">
        <v>132</v>
      </c>
      <c r="C14" s="1355">
        <v>462446.34640466038</v>
      </c>
      <c r="D14" s="1355">
        <v>54211.450898459865</v>
      </c>
      <c r="E14" s="1356">
        <v>516657.79730999999</v>
      </c>
    </row>
    <row r="15" spans="1:8" s="914" customFormat="1" ht="20.100000000000001" customHeight="1">
      <c r="A15" s="1358" t="s">
        <v>37</v>
      </c>
      <c r="B15" s="1355" t="s">
        <v>132</v>
      </c>
      <c r="C15" s="1355">
        <v>89725.722022531379</v>
      </c>
      <c r="D15" s="1355">
        <v>66248.009399367176</v>
      </c>
      <c r="E15" s="1356">
        <v>155973.73143000001</v>
      </c>
    </row>
    <row r="16" spans="1:8" s="914" customFormat="1" ht="20.100000000000001" customHeight="1">
      <c r="A16" s="1358" t="s">
        <v>38</v>
      </c>
      <c r="B16" s="1355">
        <v>29828.058809999999</v>
      </c>
      <c r="C16" s="1355" t="s">
        <v>132</v>
      </c>
      <c r="D16" s="1355" t="s">
        <v>132</v>
      </c>
      <c r="E16" s="1356">
        <v>29828.058809999999</v>
      </c>
    </row>
    <row r="17" spans="1:8" s="914" customFormat="1" ht="20.100000000000001" customHeight="1">
      <c r="A17" s="1358" t="s">
        <v>39</v>
      </c>
      <c r="B17" s="1355" t="s">
        <v>132</v>
      </c>
      <c r="C17" s="1355">
        <v>55034.269260000001</v>
      </c>
      <c r="D17" s="1355" t="s">
        <v>132</v>
      </c>
      <c r="E17" s="1356">
        <v>55034.269260000001</v>
      </c>
    </row>
    <row r="18" spans="1:8" s="914" customFormat="1" ht="20.100000000000001" customHeight="1">
      <c r="A18" s="1358" t="s">
        <v>40</v>
      </c>
      <c r="B18" s="1355">
        <v>74808.018989999997</v>
      </c>
      <c r="C18" s="1355" t="s">
        <v>132</v>
      </c>
      <c r="D18" s="1355" t="s">
        <v>132</v>
      </c>
      <c r="E18" s="1356">
        <v>74808.018989999997</v>
      </c>
    </row>
    <row r="19" spans="1:8" s="914" customFormat="1" ht="20.100000000000001" customHeight="1">
      <c r="A19" s="1358" t="s">
        <v>41</v>
      </c>
      <c r="B19" s="1355">
        <v>34245.39488</v>
      </c>
      <c r="C19" s="1355" t="s">
        <v>132</v>
      </c>
      <c r="D19" s="1355" t="s">
        <v>132</v>
      </c>
      <c r="E19" s="1356">
        <v>34245.39488</v>
      </c>
      <c r="H19" s="1402"/>
    </row>
    <row r="20" spans="1:8" s="914" customFormat="1" ht="20.100000000000001" customHeight="1">
      <c r="A20" s="761" t="s">
        <v>42</v>
      </c>
      <c r="B20" s="1355">
        <v>18870.729179999998</v>
      </c>
      <c r="C20" s="1355" t="s">
        <v>132</v>
      </c>
      <c r="D20" s="1355" t="s">
        <v>132</v>
      </c>
      <c r="E20" s="1356">
        <v>18870.729179999998</v>
      </c>
    </row>
    <row r="21" spans="1:8" s="914" customFormat="1" ht="20.100000000000001" customHeight="1">
      <c r="A21" s="1358" t="s">
        <v>43</v>
      </c>
      <c r="B21" s="1355">
        <v>13830.952449999999</v>
      </c>
      <c r="C21" s="1355" t="s">
        <v>132</v>
      </c>
      <c r="D21" s="1355" t="s">
        <v>132</v>
      </c>
      <c r="E21" s="1356">
        <v>13830.952449999999</v>
      </c>
    </row>
    <row r="22" spans="1:8" s="914" customFormat="1" ht="20.100000000000001" customHeight="1">
      <c r="A22" s="1358" t="s">
        <v>44</v>
      </c>
      <c r="B22" s="1355">
        <v>4767.6669699999993</v>
      </c>
      <c r="C22" s="1355" t="s">
        <v>132</v>
      </c>
      <c r="D22" s="1355" t="s">
        <v>132</v>
      </c>
      <c r="E22" s="1356">
        <v>4767.6669699999993</v>
      </c>
    </row>
    <row r="23" spans="1:8" s="914" customFormat="1" ht="20.100000000000001" customHeight="1">
      <c r="A23" s="1358" t="s">
        <v>767</v>
      </c>
      <c r="B23" s="1355">
        <v>11169.67799</v>
      </c>
      <c r="C23" s="1355" t="s">
        <v>132</v>
      </c>
      <c r="D23" s="1355" t="s">
        <v>132</v>
      </c>
      <c r="E23" s="1356">
        <v>11169.67799</v>
      </c>
    </row>
    <row r="24" spans="1:8" s="1362" customFormat="1" ht="24" customHeight="1" thickBot="1">
      <c r="A24" s="1403" t="s">
        <v>46</v>
      </c>
      <c r="B24" s="1404">
        <v>419882.17264</v>
      </c>
      <c r="C24" s="1404">
        <v>3340665.4250893472</v>
      </c>
      <c r="D24" s="1404">
        <v>400015.83064587251</v>
      </c>
      <c r="E24" s="1404">
        <v>4160563.4283800004</v>
      </c>
    </row>
    <row r="25" spans="1:8" ht="6.75" customHeight="1">
      <c r="A25" s="1405"/>
      <c r="B25" s="1406"/>
      <c r="C25" s="1406"/>
      <c r="D25" s="1406"/>
      <c r="E25" s="1406"/>
      <c r="F25" s="1407"/>
    </row>
    <row r="26" spans="1:8" ht="23.25" customHeight="1">
      <c r="A26" s="1408" t="s">
        <v>1215</v>
      </c>
      <c r="B26" s="1408"/>
      <c r="C26" s="1408"/>
      <c r="D26" s="1408"/>
      <c r="E26" s="1408"/>
      <c r="F26" s="1407"/>
    </row>
    <row r="27" spans="1:8" ht="16.5" customHeight="1">
      <c r="A27" s="1368"/>
      <c r="B27" s="1409"/>
      <c r="C27" s="1409"/>
      <c r="D27" s="1409"/>
    </row>
    <row r="28" spans="1:8">
      <c r="D28" s="1410"/>
    </row>
    <row r="29" spans="1:8">
      <c r="C29" s="1411"/>
      <c r="D29" s="1412"/>
    </row>
    <row r="30" spans="1:8">
      <c r="C30" s="1412"/>
      <c r="D30" s="1412"/>
    </row>
    <row r="31" spans="1:8">
      <c r="C31" s="1411"/>
      <c r="D31" s="1412"/>
    </row>
    <row r="32" spans="1:8">
      <c r="C32" s="1411"/>
      <c r="D32" s="1412"/>
    </row>
    <row r="33" spans="3:4">
      <c r="C33" s="1411"/>
      <c r="D33" s="1412"/>
    </row>
    <row r="34" spans="3:4">
      <c r="C34" s="1412"/>
      <c r="D34" s="1412"/>
    </row>
    <row r="35" spans="3:4">
      <c r="C35" s="1412"/>
      <c r="D35" s="1412"/>
    </row>
    <row r="36" spans="3:4">
      <c r="C36" s="1411"/>
      <c r="D36" s="1411"/>
    </row>
    <row r="202" spans="3:3">
      <c r="C202" s="736" t="s">
        <v>115</v>
      </c>
    </row>
  </sheetData>
  <mergeCells count="4">
    <mergeCell ref="A2:E2"/>
    <mergeCell ref="A4:E4"/>
    <mergeCell ref="A5:D5"/>
    <mergeCell ref="A26:E26"/>
  </mergeCells>
  <hyperlinks>
    <hyperlink ref="A1" location="Índice!A1" display="Volver al Índice" xr:uid="{2C47841D-B9E2-42DF-BE55-DB9F26C617E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2475-1E23-4388-BF03-BCD203364CB3}">
  <sheetPr codeName="Hoja8"/>
  <dimension ref="A1:FP33"/>
  <sheetViews>
    <sheetView showGridLines="0" zoomScaleNormal="100" workbookViewId="0"/>
  </sheetViews>
  <sheetFormatPr baseColWidth="10" defaultRowHeight="23.25" customHeight="1"/>
  <cols>
    <col min="1" max="1" width="35.5703125" style="7" customWidth="1"/>
    <col min="2" max="2" width="10.5703125" style="7" customWidth="1"/>
    <col min="3" max="3" width="13.5703125" style="7" customWidth="1"/>
    <col min="4" max="4" width="11.85546875" style="7" customWidth="1"/>
    <col min="5" max="5" width="12.42578125" style="7" customWidth="1"/>
    <col min="6" max="6" width="14.5703125" style="7" customWidth="1"/>
    <col min="7" max="7" width="15" style="7" customWidth="1"/>
    <col min="8" max="8" width="12.5703125" style="7" customWidth="1"/>
    <col min="9" max="9" width="12.42578125" style="7" customWidth="1"/>
    <col min="10" max="10" width="15.5703125" style="7" customWidth="1"/>
    <col min="11" max="11" width="11.5703125" style="7" bestFit="1" customWidth="1"/>
    <col min="12" max="20" width="11.42578125" style="7"/>
    <col min="21" max="21" width="12.85546875" style="7" customWidth="1"/>
    <col min="22" max="16384" width="11.42578125" style="7"/>
  </cols>
  <sheetData>
    <row r="1" spans="1:172" s="1" customFormat="1" ht="23.25" customHeight="1">
      <c r="A1" s="1416" t="s">
        <v>1217</v>
      </c>
      <c r="B1" s="275"/>
      <c r="C1" s="275"/>
      <c r="D1" s="275"/>
      <c r="E1" s="275"/>
      <c r="F1" s="275"/>
      <c r="G1" s="275"/>
      <c r="H1" s="275"/>
      <c r="I1" s="275"/>
      <c r="J1" s="275"/>
    </row>
    <row r="2" spans="1:172" s="378" customFormat="1" ht="23.25" customHeight="1">
      <c r="A2" s="168" t="s">
        <v>680</v>
      </c>
      <c r="B2" s="628"/>
      <c r="C2" s="628"/>
      <c r="D2" s="628"/>
      <c r="E2" s="628"/>
      <c r="F2" s="628"/>
      <c r="G2" s="628"/>
      <c r="H2" s="628"/>
      <c r="I2" s="628"/>
      <c r="J2" s="628"/>
      <c r="U2" s="629"/>
    </row>
    <row r="3" spans="1:172" s="588" customFormat="1" ht="19.5" customHeight="1">
      <c r="A3" s="630">
        <v>45382</v>
      </c>
      <c r="B3" s="630"/>
      <c r="C3" s="630"/>
      <c r="D3" s="630"/>
      <c r="E3" s="630"/>
      <c r="F3" s="630"/>
      <c r="G3" s="630"/>
      <c r="H3" s="630"/>
      <c r="I3" s="630"/>
      <c r="J3" s="630"/>
      <c r="U3" s="631"/>
    </row>
    <row r="4" spans="1:172" s="6" customFormat="1" ht="23.25" customHeight="1">
      <c r="A4" s="171" t="s">
        <v>173</v>
      </c>
      <c r="B4" s="171"/>
      <c r="C4" s="171"/>
      <c r="D4" s="171"/>
      <c r="E4" s="171"/>
      <c r="F4" s="171"/>
      <c r="G4" s="171"/>
      <c r="H4" s="171"/>
      <c r="I4" s="171"/>
      <c r="J4" s="171"/>
      <c r="U4" s="632"/>
    </row>
    <row r="5" spans="1:172" ht="10.5" customHeight="1" thickBot="1">
      <c r="A5" s="633"/>
    </row>
    <row r="6" spans="1:172" s="176" customFormat="1" ht="23.25" customHeight="1">
      <c r="A6" s="634" t="s">
        <v>1</v>
      </c>
      <c r="B6" s="635" t="s">
        <v>546</v>
      </c>
      <c r="C6" s="635" t="s">
        <v>681</v>
      </c>
      <c r="D6" s="635" t="s">
        <v>682</v>
      </c>
      <c r="E6" s="635" t="s">
        <v>683</v>
      </c>
      <c r="F6" s="635" t="s">
        <v>684</v>
      </c>
      <c r="G6" s="635" t="s">
        <v>685</v>
      </c>
      <c r="H6" s="635" t="s">
        <v>686</v>
      </c>
      <c r="I6" s="635" t="s">
        <v>687</v>
      </c>
      <c r="J6" s="636" t="s">
        <v>688</v>
      </c>
      <c r="K6" s="63"/>
      <c r="L6" s="63"/>
      <c r="M6" s="63"/>
      <c r="N6" s="63"/>
    </row>
    <row r="7" spans="1:172" s="176" customFormat="1" ht="41.25" customHeight="1">
      <c r="A7" s="637"/>
      <c r="B7" s="638"/>
      <c r="C7" s="639"/>
      <c r="D7" s="639"/>
      <c r="E7" s="639"/>
      <c r="F7" s="639"/>
      <c r="G7" s="639"/>
      <c r="H7" s="639"/>
      <c r="I7" s="639"/>
      <c r="J7" s="640"/>
      <c r="K7" s="63"/>
      <c r="L7" s="63"/>
      <c r="M7" s="63"/>
      <c r="N7" s="63"/>
    </row>
    <row r="8" spans="1:172" s="176" customFormat="1" ht="9" customHeight="1">
      <c r="A8" s="641"/>
      <c r="B8" s="175"/>
      <c r="C8" s="388"/>
      <c r="D8" s="388"/>
      <c r="E8" s="388"/>
      <c r="F8" s="388"/>
      <c r="G8" s="388"/>
      <c r="H8" s="388"/>
      <c r="I8" s="388"/>
      <c r="J8" s="642"/>
    </row>
    <row r="9" spans="1:172" s="648" customFormat="1" ht="18" customHeight="1">
      <c r="A9" s="290" t="s">
        <v>29</v>
      </c>
      <c r="B9" s="643">
        <v>13.030442531554986</v>
      </c>
      <c r="C9" s="643">
        <v>0.29609405777984543</v>
      </c>
      <c r="D9" s="643">
        <v>13.519517321381121</v>
      </c>
      <c r="E9" s="643">
        <v>65.101189373794185</v>
      </c>
      <c r="F9" s="643">
        <v>2.8728238400311956</v>
      </c>
      <c r="G9" s="643">
        <v>0.106060259335608</v>
      </c>
      <c r="H9" s="643">
        <v>1.0576510695161923</v>
      </c>
      <c r="I9" s="643">
        <v>4.0162215466068751</v>
      </c>
      <c r="J9" s="644">
        <v>109623949.37399998</v>
      </c>
      <c r="K9" s="645"/>
      <c r="L9" s="646"/>
      <c r="M9" s="646"/>
      <c r="N9" s="646"/>
      <c r="O9" s="646"/>
      <c r="P9" s="646"/>
      <c r="Q9" s="646"/>
      <c r="R9" s="646"/>
      <c r="S9" s="646"/>
      <c r="T9" s="646"/>
      <c r="U9" s="646"/>
      <c r="V9" s="647"/>
      <c r="W9" s="647"/>
      <c r="X9" s="647"/>
      <c r="Y9" s="647"/>
      <c r="Z9" s="647"/>
      <c r="AA9" s="647"/>
      <c r="AB9" s="647"/>
      <c r="AC9" s="647"/>
      <c r="AD9" s="647"/>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c r="DF9" s="646"/>
      <c r="DG9" s="646"/>
      <c r="DH9" s="646"/>
      <c r="DI9" s="646"/>
      <c r="DJ9" s="646"/>
      <c r="DK9" s="646"/>
      <c r="DL9" s="646"/>
      <c r="DM9" s="646"/>
      <c r="DN9" s="646"/>
      <c r="DO9" s="646"/>
      <c r="DP9" s="646"/>
      <c r="DQ9" s="646"/>
      <c r="DR9" s="646"/>
      <c r="DS9" s="646"/>
      <c r="DT9" s="646"/>
      <c r="DU9" s="646"/>
      <c r="DV9" s="646"/>
      <c r="DW9" s="646"/>
      <c r="DX9" s="646"/>
      <c r="DY9" s="646"/>
      <c r="DZ9" s="646"/>
      <c r="EA9" s="646"/>
      <c r="EB9" s="646"/>
      <c r="EC9" s="646"/>
      <c r="ED9" s="646"/>
      <c r="EE9" s="646"/>
      <c r="EF9" s="646"/>
      <c r="EG9" s="646"/>
      <c r="EH9" s="646"/>
      <c r="EI9" s="646"/>
      <c r="EJ9" s="646"/>
      <c r="EK9" s="646"/>
      <c r="EL9" s="646"/>
      <c r="EM9" s="646"/>
      <c r="EN9" s="646"/>
      <c r="EO9" s="646"/>
      <c r="EP9" s="646"/>
      <c r="EQ9" s="646"/>
      <c r="ER9" s="646"/>
      <c r="ES9" s="646"/>
      <c r="ET9" s="646"/>
      <c r="EU9" s="646"/>
      <c r="EV9" s="646"/>
      <c r="EW9" s="646"/>
      <c r="EX9" s="646"/>
      <c r="EY9" s="646"/>
      <c r="EZ9" s="646"/>
      <c r="FA9" s="646"/>
      <c r="FB9" s="646"/>
      <c r="FC9" s="646"/>
      <c r="FD9" s="646"/>
      <c r="FE9" s="646"/>
      <c r="FF9" s="646"/>
      <c r="FG9" s="646"/>
      <c r="FH9" s="646"/>
      <c r="FI9" s="646"/>
      <c r="FJ9" s="646"/>
      <c r="FK9" s="646"/>
      <c r="FL9" s="646"/>
      <c r="FM9" s="646"/>
      <c r="FN9" s="646"/>
      <c r="FO9" s="646"/>
      <c r="FP9" s="646"/>
    </row>
    <row r="10" spans="1:172" s="648" customFormat="1" ht="18" customHeight="1">
      <c r="A10" s="290" t="s">
        <v>30</v>
      </c>
      <c r="B10" s="643">
        <v>17.066370698486963</v>
      </c>
      <c r="C10" s="643" t="s">
        <v>132</v>
      </c>
      <c r="D10" s="643">
        <v>1.4296999423636276</v>
      </c>
      <c r="E10" s="643">
        <v>76.5958624592528</v>
      </c>
      <c r="F10" s="643">
        <v>0.69236770608166331</v>
      </c>
      <c r="G10" s="643">
        <v>0.46023941799549367</v>
      </c>
      <c r="H10" s="643">
        <v>1.246794181059534</v>
      </c>
      <c r="I10" s="643">
        <v>2.5086655947599432</v>
      </c>
      <c r="J10" s="644">
        <v>2271232.4479999994</v>
      </c>
      <c r="K10" s="645"/>
      <c r="L10" s="646"/>
      <c r="M10" s="646"/>
      <c r="N10" s="646"/>
      <c r="O10" s="646"/>
      <c r="P10" s="646"/>
      <c r="Q10" s="646"/>
      <c r="R10" s="646"/>
      <c r="S10" s="646"/>
      <c r="T10" s="646"/>
      <c r="U10" s="646"/>
      <c r="V10" s="647"/>
      <c r="W10" s="647"/>
      <c r="X10" s="647"/>
      <c r="Y10" s="647"/>
      <c r="Z10" s="647"/>
      <c r="AA10" s="647"/>
      <c r="AB10" s="647"/>
      <c r="AC10" s="647"/>
      <c r="AD10" s="647"/>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46"/>
      <c r="CD10" s="646"/>
      <c r="CE10" s="646"/>
      <c r="CF10" s="646"/>
      <c r="CG10" s="646"/>
      <c r="CH10" s="646"/>
      <c r="CI10" s="646"/>
      <c r="CJ10" s="646"/>
      <c r="CK10" s="646"/>
      <c r="CL10" s="646"/>
      <c r="CM10" s="646"/>
      <c r="CN10" s="646"/>
      <c r="CO10" s="646"/>
      <c r="CP10" s="646"/>
      <c r="CQ10" s="646"/>
      <c r="CR10" s="646"/>
      <c r="CS10" s="646"/>
      <c r="CT10" s="646"/>
      <c r="CU10" s="646"/>
      <c r="CV10" s="646"/>
      <c r="CW10" s="646"/>
      <c r="CX10" s="646"/>
      <c r="CY10" s="646"/>
      <c r="CZ10" s="646"/>
      <c r="DA10" s="646"/>
      <c r="DB10" s="646"/>
      <c r="DC10" s="646"/>
      <c r="DD10" s="646"/>
      <c r="DE10" s="646"/>
      <c r="DF10" s="646"/>
      <c r="DG10" s="646"/>
      <c r="DH10" s="646"/>
      <c r="DI10" s="646"/>
      <c r="DJ10" s="646"/>
      <c r="DK10" s="646"/>
      <c r="DL10" s="646"/>
      <c r="DM10" s="646"/>
      <c r="DN10" s="646"/>
      <c r="DO10" s="646"/>
      <c r="DP10" s="646"/>
      <c r="DQ10" s="646"/>
      <c r="DR10" s="646"/>
      <c r="DS10" s="646"/>
      <c r="DT10" s="646"/>
      <c r="DU10" s="646"/>
      <c r="DV10" s="646"/>
      <c r="DW10" s="646"/>
      <c r="DX10" s="646"/>
      <c r="DY10" s="646"/>
      <c r="DZ10" s="646"/>
      <c r="EA10" s="646"/>
      <c r="EB10" s="646"/>
      <c r="EC10" s="646"/>
      <c r="ED10" s="646"/>
      <c r="EE10" s="646"/>
      <c r="EF10" s="646"/>
      <c r="EG10" s="646"/>
      <c r="EH10" s="646"/>
      <c r="EI10" s="646"/>
      <c r="EJ10" s="646"/>
      <c r="EK10" s="646"/>
      <c r="EL10" s="646"/>
      <c r="EM10" s="646"/>
      <c r="EN10" s="646"/>
      <c r="EO10" s="646"/>
      <c r="EP10" s="646"/>
      <c r="EQ10" s="646"/>
      <c r="ER10" s="646"/>
      <c r="ES10" s="646"/>
      <c r="ET10" s="646"/>
      <c r="EU10" s="646"/>
      <c r="EV10" s="646"/>
      <c r="EW10" s="646"/>
      <c r="EX10" s="646"/>
      <c r="EY10" s="646"/>
      <c r="EZ10" s="646"/>
      <c r="FA10" s="646"/>
      <c r="FB10" s="646"/>
      <c r="FC10" s="646"/>
      <c r="FD10" s="646"/>
      <c r="FE10" s="646"/>
      <c r="FF10" s="646"/>
      <c r="FG10" s="646"/>
      <c r="FH10" s="646"/>
      <c r="FI10" s="646"/>
      <c r="FJ10" s="646"/>
      <c r="FK10" s="646"/>
      <c r="FL10" s="646"/>
      <c r="FM10" s="646"/>
      <c r="FN10" s="646"/>
      <c r="FO10" s="646"/>
      <c r="FP10" s="646"/>
    </row>
    <row r="11" spans="1:172" s="648" customFormat="1" ht="18" customHeight="1">
      <c r="A11" s="290" t="s">
        <v>31</v>
      </c>
      <c r="B11" s="643">
        <v>19.021966654042828</v>
      </c>
      <c r="C11" s="643">
        <v>6.8690915417778844E-2</v>
      </c>
      <c r="D11" s="643">
        <v>16.793004889867685</v>
      </c>
      <c r="E11" s="643">
        <v>58.909729852347027</v>
      </c>
      <c r="F11" s="643">
        <v>2.1066068261377646</v>
      </c>
      <c r="G11" s="643">
        <v>5.713755405691359E-3</v>
      </c>
      <c r="H11" s="643">
        <v>0.5604845536160431</v>
      </c>
      <c r="I11" s="643">
        <v>2.5338025531652053</v>
      </c>
      <c r="J11" s="644">
        <v>181974572.96899995</v>
      </c>
      <c r="K11" s="645"/>
      <c r="L11" s="646"/>
      <c r="M11" s="646"/>
      <c r="N11" s="646"/>
      <c r="O11" s="646"/>
      <c r="P11" s="646"/>
      <c r="Q11" s="646"/>
      <c r="R11" s="646"/>
      <c r="S11" s="646"/>
      <c r="T11" s="646"/>
      <c r="U11" s="646"/>
      <c r="V11" s="647"/>
      <c r="W11" s="647"/>
      <c r="X11" s="647"/>
      <c r="Y11" s="647"/>
      <c r="Z11" s="647"/>
      <c r="AA11" s="647"/>
      <c r="AB11" s="647"/>
      <c r="AC11" s="647"/>
      <c r="AD11" s="647"/>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6"/>
      <c r="CM11" s="646"/>
      <c r="CN11" s="646"/>
      <c r="CO11" s="646"/>
      <c r="CP11" s="646"/>
      <c r="CQ11" s="646"/>
      <c r="CR11" s="646"/>
      <c r="CS11" s="646"/>
      <c r="CT11" s="646"/>
      <c r="CU11" s="646"/>
      <c r="CV11" s="646"/>
      <c r="CW11" s="646"/>
      <c r="CX11" s="646"/>
      <c r="CY11" s="646"/>
      <c r="CZ11" s="646"/>
      <c r="DA11" s="646"/>
      <c r="DB11" s="646"/>
      <c r="DC11" s="646"/>
      <c r="DD11" s="646"/>
      <c r="DE11" s="646"/>
      <c r="DF11" s="646"/>
      <c r="DG11" s="646"/>
      <c r="DH11" s="646"/>
      <c r="DI11" s="646"/>
      <c r="DJ11" s="646"/>
      <c r="DK11" s="646"/>
      <c r="DL11" s="646"/>
      <c r="DM11" s="646"/>
      <c r="DN11" s="646"/>
      <c r="DO11" s="646"/>
      <c r="DP11" s="646"/>
      <c r="DQ11" s="646"/>
      <c r="DR11" s="646"/>
      <c r="DS11" s="646"/>
      <c r="DT11" s="646"/>
      <c r="DU11" s="646"/>
      <c r="DV11" s="646"/>
      <c r="DW11" s="646"/>
      <c r="DX11" s="646"/>
      <c r="DY11" s="646"/>
      <c r="DZ11" s="646"/>
      <c r="EA11" s="646"/>
      <c r="EB11" s="646"/>
      <c r="EC11" s="646"/>
      <c r="ED11" s="646"/>
      <c r="EE11" s="646"/>
      <c r="EF11" s="646"/>
      <c r="EG11" s="646"/>
      <c r="EH11" s="646"/>
      <c r="EI11" s="646"/>
      <c r="EJ11" s="646"/>
      <c r="EK11" s="646"/>
      <c r="EL11" s="646"/>
      <c r="EM11" s="646"/>
      <c r="EN11" s="646"/>
      <c r="EO11" s="646"/>
      <c r="EP11" s="646"/>
      <c r="EQ11" s="646"/>
      <c r="ER11" s="646"/>
      <c r="ES11" s="646"/>
      <c r="ET11" s="646"/>
      <c r="EU11" s="646"/>
      <c r="EV11" s="646"/>
      <c r="EW11" s="646"/>
      <c r="EX11" s="646"/>
      <c r="EY11" s="646"/>
      <c r="EZ11" s="646"/>
      <c r="FA11" s="646"/>
      <c r="FB11" s="646"/>
      <c r="FC11" s="646"/>
      <c r="FD11" s="646"/>
      <c r="FE11" s="646"/>
      <c r="FF11" s="646"/>
      <c r="FG11" s="646"/>
      <c r="FH11" s="646"/>
      <c r="FI11" s="646"/>
      <c r="FJ11" s="646"/>
      <c r="FK11" s="646"/>
      <c r="FL11" s="646"/>
      <c r="FM11" s="646"/>
      <c r="FN11" s="646"/>
      <c r="FO11" s="646"/>
      <c r="FP11" s="646"/>
    </row>
    <row r="12" spans="1:172" s="648" customFormat="1" ht="18" customHeight="1">
      <c r="A12" s="290" t="s">
        <v>32</v>
      </c>
      <c r="B12" s="643">
        <v>11.669293009977336</v>
      </c>
      <c r="C12" s="643">
        <v>0.42911684607377626</v>
      </c>
      <c r="D12" s="643">
        <v>9.0915584243784711</v>
      </c>
      <c r="E12" s="643">
        <v>73.041704168610622</v>
      </c>
      <c r="F12" s="643">
        <v>1.75650124699009</v>
      </c>
      <c r="G12" s="643">
        <v>0.20320054009471614</v>
      </c>
      <c r="H12" s="643">
        <v>0.73527283460618842</v>
      </c>
      <c r="I12" s="643">
        <v>3.0733529292687947</v>
      </c>
      <c r="J12" s="644">
        <v>10952727.778000001</v>
      </c>
      <c r="K12" s="645"/>
      <c r="L12" s="646"/>
      <c r="M12" s="646"/>
      <c r="N12" s="646"/>
      <c r="O12" s="646"/>
      <c r="P12" s="646"/>
      <c r="Q12" s="646"/>
      <c r="R12" s="646"/>
      <c r="S12" s="646"/>
      <c r="T12" s="646"/>
      <c r="U12" s="646"/>
      <c r="V12" s="647"/>
      <c r="W12" s="647"/>
      <c r="X12" s="647"/>
      <c r="Y12" s="647"/>
      <c r="Z12" s="647"/>
      <c r="AA12" s="647"/>
      <c r="AB12" s="647"/>
      <c r="AC12" s="647"/>
      <c r="AD12" s="647"/>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46"/>
      <c r="CD12" s="646"/>
      <c r="CE12" s="646"/>
      <c r="CF12" s="646"/>
      <c r="CG12" s="646"/>
      <c r="CH12" s="646"/>
      <c r="CI12" s="646"/>
      <c r="CJ12" s="646"/>
      <c r="CK12" s="646"/>
      <c r="CL12" s="646"/>
      <c r="CM12" s="646"/>
      <c r="CN12" s="646"/>
      <c r="CO12" s="646"/>
      <c r="CP12" s="646"/>
      <c r="CQ12" s="646"/>
      <c r="CR12" s="646"/>
      <c r="CS12" s="646"/>
      <c r="CT12" s="646"/>
      <c r="CU12" s="646"/>
      <c r="CV12" s="646"/>
      <c r="CW12" s="646"/>
      <c r="CX12" s="646"/>
      <c r="CY12" s="646"/>
      <c r="CZ12" s="646"/>
      <c r="DA12" s="646"/>
      <c r="DB12" s="646"/>
      <c r="DC12" s="646"/>
      <c r="DD12" s="646"/>
      <c r="DE12" s="646"/>
      <c r="DF12" s="646"/>
      <c r="DG12" s="646"/>
      <c r="DH12" s="646"/>
      <c r="DI12" s="646"/>
      <c r="DJ12" s="646"/>
      <c r="DK12" s="646"/>
      <c r="DL12" s="646"/>
      <c r="DM12" s="646"/>
      <c r="DN12" s="646"/>
      <c r="DO12" s="646"/>
      <c r="DP12" s="646"/>
      <c r="DQ12" s="646"/>
      <c r="DR12" s="646"/>
      <c r="DS12" s="646"/>
      <c r="DT12" s="646"/>
      <c r="DU12" s="646"/>
      <c r="DV12" s="646"/>
      <c r="DW12" s="646"/>
      <c r="DX12" s="646"/>
      <c r="DY12" s="646"/>
      <c r="DZ12" s="646"/>
      <c r="EA12" s="646"/>
      <c r="EB12" s="646"/>
      <c r="EC12" s="646"/>
      <c r="ED12" s="646"/>
      <c r="EE12" s="646"/>
      <c r="EF12" s="646"/>
      <c r="EG12" s="646"/>
      <c r="EH12" s="646"/>
      <c r="EI12" s="646"/>
      <c r="EJ12" s="646"/>
      <c r="EK12" s="646"/>
      <c r="EL12" s="646"/>
      <c r="EM12" s="646"/>
      <c r="EN12" s="646"/>
      <c r="EO12" s="646"/>
      <c r="EP12" s="646"/>
      <c r="EQ12" s="646"/>
      <c r="ER12" s="646"/>
      <c r="ES12" s="646"/>
      <c r="ET12" s="646"/>
      <c r="EU12" s="646"/>
      <c r="EV12" s="646"/>
      <c r="EW12" s="646"/>
      <c r="EX12" s="646"/>
      <c r="EY12" s="646"/>
      <c r="EZ12" s="646"/>
      <c r="FA12" s="646"/>
      <c r="FB12" s="646"/>
      <c r="FC12" s="646"/>
      <c r="FD12" s="646"/>
      <c r="FE12" s="646"/>
      <c r="FF12" s="646"/>
      <c r="FG12" s="646"/>
      <c r="FH12" s="646"/>
      <c r="FI12" s="646"/>
      <c r="FJ12" s="646"/>
      <c r="FK12" s="646"/>
      <c r="FL12" s="646"/>
      <c r="FM12" s="646"/>
      <c r="FN12" s="646"/>
      <c r="FO12" s="646"/>
      <c r="FP12" s="646"/>
    </row>
    <row r="13" spans="1:172" s="648" customFormat="1" ht="18" customHeight="1">
      <c r="A13" s="290" t="s">
        <v>33</v>
      </c>
      <c r="B13" s="643">
        <v>17.292161318114825</v>
      </c>
      <c r="C13" s="643">
        <v>0.61733247491231058</v>
      </c>
      <c r="D13" s="643">
        <v>14.811728708920082</v>
      </c>
      <c r="E13" s="643">
        <v>60.864935153965391</v>
      </c>
      <c r="F13" s="643">
        <v>1.4953145154599092</v>
      </c>
      <c r="G13" s="643">
        <v>0.1894591891393867</v>
      </c>
      <c r="H13" s="643">
        <v>0.62177286196079384</v>
      </c>
      <c r="I13" s="643">
        <v>4.1072957775273045</v>
      </c>
      <c r="J13" s="644">
        <v>21843658.884</v>
      </c>
      <c r="K13" s="645"/>
      <c r="L13" s="646"/>
      <c r="M13" s="646"/>
      <c r="N13" s="646"/>
      <c r="O13" s="646"/>
      <c r="P13" s="646"/>
      <c r="Q13" s="646"/>
      <c r="R13" s="646"/>
      <c r="S13" s="646"/>
      <c r="T13" s="646"/>
      <c r="U13" s="646"/>
      <c r="V13" s="647"/>
      <c r="W13" s="647"/>
      <c r="X13" s="647"/>
      <c r="Y13" s="647"/>
      <c r="Z13" s="647"/>
      <c r="AA13" s="647"/>
      <c r="AB13" s="647"/>
      <c r="AC13" s="647"/>
      <c r="AD13" s="647"/>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c r="CQ13" s="646"/>
      <c r="CR13" s="646"/>
      <c r="CS13" s="646"/>
      <c r="CT13" s="646"/>
      <c r="CU13" s="646"/>
      <c r="CV13" s="646"/>
      <c r="CW13" s="646"/>
      <c r="CX13" s="646"/>
      <c r="CY13" s="646"/>
      <c r="CZ13" s="646"/>
      <c r="DA13" s="646"/>
      <c r="DB13" s="646"/>
      <c r="DC13" s="646"/>
      <c r="DD13" s="646"/>
      <c r="DE13" s="646"/>
      <c r="DF13" s="646"/>
      <c r="DG13" s="646"/>
      <c r="DH13" s="646"/>
      <c r="DI13" s="646"/>
      <c r="DJ13" s="646"/>
      <c r="DK13" s="646"/>
      <c r="DL13" s="646"/>
      <c r="DM13" s="646"/>
      <c r="DN13" s="646"/>
      <c r="DO13" s="646"/>
      <c r="DP13" s="646"/>
      <c r="DQ13" s="646"/>
      <c r="DR13" s="646"/>
      <c r="DS13" s="646"/>
      <c r="DT13" s="646"/>
      <c r="DU13" s="646"/>
      <c r="DV13" s="646"/>
      <c r="DW13" s="646"/>
      <c r="DX13" s="646"/>
      <c r="DY13" s="646"/>
      <c r="DZ13" s="646"/>
      <c r="EA13" s="646"/>
      <c r="EB13" s="646"/>
      <c r="EC13" s="646"/>
      <c r="ED13" s="646"/>
      <c r="EE13" s="646"/>
      <c r="EF13" s="646"/>
      <c r="EG13" s="646"/>
      <c r="EH13" s="646"/>
      <c r="EI13" s="646"/>
      <c r="EJ13" s="646"/>
      <c r="EK13" s="646"/>
      <c r="EL13" s="646"/>
      <c r="EM13" s="646"/>
      <c r="EN13" s="646"/>
      <c r="EO13" s="646"/>
      <c r="EP13" s="646"/>
      <c r="EQ13" s="646"/>
      <c r="ER13" s="646"/>
      <c r="ES13" s="646"/>
      <c r="ET13" s="646"/>
      <c r="EU13" s="646"/>
      <c r="EV13" s="646"/>
      <c r="EW13" s="646"/>
      <c r="EX13" s="646"/>
      <c r="EY13" s="646"/>
      <c r="EZ13" s="646"/>
      <c r="FA13" s="646"/>
      <c r="FB13" s="646"/>
      <c r="FC13" s="646"/>
      <c r="FD13" s="646"/>
      <c r="FE13" s="646"/>
      <c r="FF13" s="646"/>
      <c r="FG13" s="646"/>
      <c r="FH13" s="646"/>
      <c r="FI13" s="646"/>
      <c r="FJ13" s="646"/>
      <c r="FK13" s="646"/>
      <c r="FL13" s="646"/>
      <c r="FM13" s="646"/>
      <c r="FN13" s="646"/>
      <c r="FO13" s="646"/>
      <c r="FP13" s="646"/>
    </row>
    <row r="14" spans="1:172" s="648" customFormat="1" ht="18" customHeight="1">
      <c r="A14" s="290" t="s">
        <v>114</v>
      </c>
      <c r="B14" s="643">
        <v>13.968751755388134</v>
      </c>
      <c r="C14" s="643">
        <v>0.29818524460135615</v>
      </c>
      <c r="D14" s="643">
        <v>10.642186849405945</v>
      </c>
      <c r="E14" s="643">
        <v>67.612189476275958</v>
      </c>
      <c r="F14" s="643">
        <v>3.8045493228213094</v>
      </c>
      <c r="G14" s="643">
        <v>5.2722154396911823E-2</v>
      </c>
      <c r="H14" s="643">
        <v>0.4097275225832725</v>
      </c>
      <c r="I14" s="643">
        <v>3.2116876745271137</v>
      </c>
      <c r="J14" s="644">
        <v>70426020</v>
      </c>
      <c r="K14" s="645"/>
      <c r="L14" s="646"/>
      <c r="M14" s="646"/>
      <c r="N14" s="646"/>
      <c r="O14" s="646"/>
      <c r="P14" s="646"/>
      <c r="Q14" s="646"/>
      <c r="R14" s="646"/>
      <c r="S14" s="646"/>
      <c r="T14" s="646"/>
      <c r="U14" s="646"/>
      <c r="V14" s="647"/>
      <c r="W14" s="647"/>
      <c r="X14" s="647"/>
      <c r="Y14" s="647"/>
      <c r="Z14" s="647"/>
      <c r="AA14" s="647"/>
      <c r="AB14" s="647"/>
      <c r="AC14" s="647"/>
      <c r="AD14" s="647"/>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46"/>
      <c r="CD14" s="646"/>
      <c r="CE14" s="646"/>
      <c r="CF14" s="646"/>
      <c r="CG14" s="646"/>
      <c r="CH14" s="646"/>
      <c r="CI14" s="646"/>
      <c r="CJ14" s="646"/>
      <c r="CK14" s="646"/>
      <c r="CL14" s="646"/>
      <c r="CM14" s="646"/>
      <c r="CN14" s="646"/>
      <c r="CO14" s="646"/>
      <c r="CP14" s="646"/>
      <c r="CQ14" s="646"/>
      <c r="CR14" s="646"/>
      <c r="CS14" s="646"/>
      <c r="CT14" s="646"/>
      <c r="CU14" s="646"/>
      <c r="CV14" s="646"/>
      <c r="CW14" s="646"/>
      <c r="CX14" s="646"/>
      <c r="CY14" s="646"/>
      <c r="CZ14" s="646"/>
      <c r="DA14" s="646"/>
      <c r="DB14" s="646"/>
      <c r="DC14" s="646"/>
      <c r="DD14" s="646"/>
      <c r="DE14" s="646"/>
      <c r="DF14" s="646"/>
      <c r="DG14" s="646"/>
      <c r="DH14" s="646"/>
      <c r="DI14" s="646"/>
      <c r="DJ14" s="646"/>
      <c r="DK14" s="646"/>
      <c r="DL14" s="646"/>
      <c r="DM14" s="646"/>
      <c r="DN14" s="646"/>
      <c r="DO14" s="646"/>
      <c r="DP14" s="646"/>
      <c r="DQ14" s="646"/>
      <c r="DR14" s="646"/>
      <c r="DS14" s="646"/>
      <c r="DT14" s="646"/>
      <c r="DU14" s="646"/>
      <c r="DV14" s="646"/>
      <c r="DW14" s="646"/>
      <c r="DX14" s="646"/>
      <c r="DY14" s="646"/>
      <c r="DZ14" s="646"/>
      <c r="EA14" s="646"/>
      <c r="EB14" s="646"/>
      <c r="EC14" s="646"/>
      <c r="ED14" s="646"/>
      <c r="EE14" s="646"/>
      <c r="EF14" s="646"/>
      <c r="EG14" s="646"/>
      <c r="EH14" s="646"/>
      <c r="EI14" s="646"/>
      <c r="EJ14" s="646"/>
      <c r="EK14" s="646"/>
      <c r="EL14" s="646"/>
      <c r="EM14" s="646"/>
      <c r="EN14" s="646"/>
      <c r="EO14" s="646"/>
      <c r="EP14" s="646"/>
      <c r="EQ14" s="646"/>
      <c r="ER14" s="646"/>
      <c r="ES14" s="646"/>
      <c r="ET14" s="646"/>
      <c r="EU14" s="646"/>
      <c r="EV14" s="646"/>
      <c r="EW14" s="646"/>
      <c r="EX14" s="646"/>
      <c r="EY14" s="646"/>
      <c r="EZ14" s="646"/>
      <c r="FA14" s="646"/>
      <c r="FB14" s="646"/>
      <c r="FC14" s="646"/>
      <c r="FD14" s="646"/>
      <c r="FE14" s="646"/>
      <c r="FF14" s="646"/>
      <c r="FG14" s="646"/>
      <c r="FH14" s="646"/>
      <c r="FI14" s="646"/>
      <c r="FJ14" s="646"/>
      <c r="FK14" s="646"/>
      <c r="FL14" s="646"/>
      <c r="FM14" s="646"/>
      <c r="FN14" s="646"/>
      <c r="FO14" s="646"/>
      <c r="FP14" s="646"/>
    </row>
    <row r="15" spans="1:172" s="648" customFormat="1" ht="18" customHeight="1">
      <c r="A15" s="290" t="s">
        <v>35</v>
      </c>
      <c r="B15" s="643">
        <v>21.89424121179394</v>
      </c>
      <c r="C15" s="643" t="s">
        <v>132</v>
      </c>
      <c r="D15" s="643">
        <v>37.142252746285322</v>
      </c>
      <c r="E15" s="643">
        <v>21.146185144457352</v>
      </c>
      <c r="F15" s="643">
        <v>1.5082072071473489</v>
      </c>
      <c r="G15" s="643" t="s">
        <v>132</v>
      </c>
      <c r="H15" s="643">
        <v>0.33275174739570917</v>
      </c>
      <c r="I15" s="643">
        <v>17.976361942920335</v>
      </c>
      <c r="J15" s="644">
        <v>9970539.6769999992</v>
      </c>
      <c r="K15" s="645"/>
      <c r="L15" s="646"/>
      <c r="M15" s="646"/>
      <c r="N15" s="646"/>
      <c r="O15" s="646"/>
      <c r="P15" s="646"/>
      <c r="Q15" s="646"/>
      <c r="R15" s="646"/>
      <c r="S15" s="646"/>
      <c r="T15" s="646"/>
      <c r="U15" s="646"/>
      <c r="V15" s="647"/>
      <c r="W15" s="647"/>
      <c r="X15" s="647"/>
      <c r="Y15" s="647"/>
      <c r="Z15" s="647"/>
      <c r="AA15" s="647"/>
      <c r="AB15" s="647"/>
      <c r="AC15" s="647"/>
      <c r="AD15" s="647"/>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c r="CB15" s="646"/>
      <c r="CC15" s="646"/>
      <c r="CD15" s="646"/>
      <c r="CE15" s="646"/>
      <c r="CF15" s="646"/>
      <c r="CG15" s="646"/>
      <c r="CH15" s="646"/>
      <c r="CI15" s="646"/>
      <c r="CJ15" s="646"/>
      <c r="CK15" s="646"/>
      <c r="CL15" s="646"/>
      <c r="CM15" s="646"/>
      <c r="CN15" s="646"/>
      <c r="CO15" s="646"/>
      <c r="CP15" s="646"/>
      <c r="CQ15" s="646"/>
      <c r="CR15" s="646"/>
      <c r="CS15" s="646"/>
      <c r="CT15" s="646"/>
      <c r="CU15" s="646"/>
      <c r="CV15" s="646"/>
      <c r="CW15" s="646"/>
      <c r="CX15" s="646"/>
      <c r="CY15" s="646"/>
      <c r="CZ15" s="646"/>
      <c r="DA15" s="646"/>
      <c r="DB15" s="646"/>
      <c r="DC15" s="646"/>
      <c r="DD15" s="646"/>
      <c r="DE15" s="646"/>
      <c r="DF15" s="646"/>
      <c r="DG15" s="646"/>
      <c r="DH15" s="646"/>
      <c r="DI15" s="646"/>
      <c r="DJ15" s="646"/>
      <c r="DK15" s="646"/>
      <c r="DL15" s="646"/>
      <c r="DM15" s="646"/>
      <c r="DN15" s="646"/>
      <c r="DO15" s="646"/>
      <c r="DP15" s="646"/>
      <c r="DQ15" s="646"/>
      <c r="DR15" s="646"/>
      <c r="DS15" s="646"/>
      <c r="DT15" s="646"/>
      <c r="DU15" s="646"/>
      <c r="DV15" s="646"/>
      <c r="DW15" s="646"/>
      <c r="DX15" s="646"/>
      <c r="DY15" s="646"/>
      <c r="DZ15" s="646"/>
      <c r="EA15" s="646"/>
      <c r="EB15" s="646"/>
      <c r="EC15" s="646"/>
      <c r="ED15" s="646"/>
      <c r="EE15" s="646"/>
      <c r="EF15" s="646"/>
      <c r="EG15" s="646"/>
      <c r="EH15" s="646"/>
      <c r="EI15" s="646"/>
      <c r="EJ15" s="646"/>
      <c r="EK15" s="646"/>
      <c r="EL15" s="646"/>
      <c r="EM15" s="646"/>
      <c r="EN15" s="646"/>
      <c r="EO15" s="646"/>
      <c r="EP15" s="646"/>
      <c r="EQ15" s="646"/>
      <c r="ER15" s="646"/>
      <c r="ES15" s="646"/>
      <c r="ET15" s="646"/>
      <c r="EU15" s="646"/>
      <c r="EV15" s="646"/>
      <c r="EW15" s="646"/>
      <c r="EX15" s="646"/>
      <c r="EY15" s="646"/>
      <c r="EZ15" s="646"/>
      <c r="FA15" s="646"/>
      <c r="FB15" s="646"/>
      <c r="FC15" s="646"/>
      <c r="FD15" s="646"/>
      <c r="FE15" s="646"/>
      <c r="FF15" s="646"/>
      <c r="FG15" s="646"/>
      <c r="FH15" s="646"/>
      <c r="FI15" s="646"/>
      <c r="FJ15" s="646"/>
      <c r="FK15" s="646"/>
      <c r="FL15" s="646"/>
      <c r="FM15" s="646"/>
      <c r="FN15" s="646"/>
      <c r="FO15" s="646"/>
      <c r="FP15" s="646"/>
    </row>
    <row r="16" spans="1:172" s="648" customFormat="1" ht="18" customHeight="1">
      <c r="A16" s="290" t="s">
        <v>36</v>
      </c>
      <c r="B16" s="643">
        <v>16.597308833127695</v>
      </c>
      <c r="C16" s="643">
        <v>0.55810364672073809</v>
      </c>
      <c r="D16" s="643">
        <v>17.008976583868495</v>
      </c>
      <c r="E16" s="643">
        <v>61.641147836726937</v>
      </c>
      <c r="F16" s="643">
        <v>1.53761370188942</v>
      </c>
      <c r="G16" s="643">
        <v>2.1765658781361351E-2</v>
      </c>
      <c r="H16" s="643">
        <v>0.47548957696059124</v>
      </c>
      <c r="I16" s="643">
        <v>2.1595941619247783</v>
      </c>
      <c r="J16" s="644">
        <v>70936644.532999992</v>
      </c>
      <c r="K16" s="645"/>
      <c r="L16" s="646"/>
      <c r="M16" s="646"/>
      <c r="N16" s="646"/>
      <c r="O16" s="646"/>
      <c r="P16" s="646"/>
      <c r="Q16" s="646"/>
      <c r="R16" s="646"/>
      <c r="S16" s="646"/>
      <c r="T16" s="646"/>
      <c r="U16" s="646"/>
      <c r="V16" s="647"/>
      <c r="W16" s="647"/>
      <c r="X16" s="647"/>
      <c r="Y16" s="647"/>
      <c r="Z16" s="647"/>
      <c r="AA16" s="647"/>
      <c r="AB16" s="647"/>
      <c r="AC16" s="647"/>
      <c r="AD16" s="647"/>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c r="CB16" s="646"/>
      <c r="CC16" s="646"/>
      <c r="CD16" s="646"/>
      <c r="CE16" s="646"/>
      <c r="CF16" s="646"/>
      <c r="CG16" s="646"/>
      <c r="CH16" s="646"/>
      <c r="CI16" s="646"/>
      <c r="CJ16" s="646"/>
      <c r="CK16" s="646"/>
      <c r="CL16" s="646"/>
      <c r="CM16" s="646"/>
      <c r="CN16" s="646"/>
      <c r="CO16" s="646"/>
      <c r="CP16" s="646"/>
      <c r="CQ16" s="646"/>
      <c r="CR16" s="646"/>
      <c r="CS16" s="646"/>
      <c r="CT16" s="646"/>
      <c r="CU16" s="646"/>
      <c r="CV16" s="646"/>
      <c r="CW16" s="646"/>
      <c r="CX16" s="646"/>
      <c r="CY16" s="646"/>
      <c r="CZ16" s="646"/>
      <c r="DA16" s="646"/>
      <c r="DB16" s="646"/>
      <c r="DC16" s="646"/>
      <c r="DD16" s="646"/>
      <c r="DE16" s="646"/>
      <c r="DF16" s="646"/>
      <c r="DG16" s="646"/>
      <c r="DH16" s="646"/>
      <c r="DI16" s="646"/>
      <c r="DJ16" s="646"/>
      <c r="DK16" s="646"/>
      <c r="DL16" s="646"/>
      <c r="DM16" s="646"/>
      <c r="DN16" s="646"/>
      <c r="DO16" s="646"/>
      <c r="DP16" s="646"/>
      <c r="DQ16" s="646"/>
      <c r="DR16" s="646"/>
      <c r="DS16" s="646"/>
      <c r="DT16" s="646"/>
      <c r="DU16" s="646"/>
      <c r="DV16" s="646"/>
      <c r="DW16" s="646"/>
      <c r="DX16" s="646"/>
      <c r="DY16" s="646"/>
      <c r="DZ16" s="646"/>
      <c r="EA16" s="646"/>
      <c r="EB16" s="646"/>
      <c r="EC16" s="646"/>
      <c r="ED16" s="646"/>
      <c r="EE16" s="646"/>
      <c r="EF16" s="646"/>
      <c r="EG16" s="646"/>
      <c r="EH16" s="646"/>
      <c r="EI16" s="646"/>
      <c r="EJ16" s="646"/>
      <c r="EK16" s="646"/>
      <c r="EL16" s="646"/>
      <c r="EM16" s="646"/>
      <c r="EN16" s="646"/>
      <c r="EO16" s="646"/>
      <c r="EP16" s="646"/>
      <c r="EQ16" s="646"/>
      <c r="ER16" s="646"/>
      <c r="ES16" s="646"/>
      <c r="ET16" s="646"/>
      <c r="EU16" s="646"/>
      <c r="EV16" s="646"/>
      <c r="EW16" s="646"/>
      <c r="EX16" s="646"/>
      <c r="EY16" s="646"/>
      <c r="EZ16" s="646"/>
      <c r="FA16" s="646"/>
      <c r="FB16" s="646"/>
      <c r="FC16" s="646"/>
      <c r="FD16" s="646"/>
      <c r="FE16" s="646"/>
      <c r="FF16" s="646"/>
      <c r="FG16" s="646"/>
      <c r="FH16" s="646"/>
      <c r="FI16" s="646"/>
      <c r="FJ16" s="646"/>
      <c r="FK16" s="646"/>
      <c r="FL16" s="646"/>
      <c r="FM16" s="646"/>
      <c r="FN16" s="646"/>
      <c r="FO16" s="646"/>
      <c r="FP16" s="646"/>
    </row>
    <row r="17" spans="1:172" s="648" customFormat="1" ht="18" customHeight="1">
      <c r="A17" s="290" t="s">
        <v>37</v>
      </c>
      <c r="B17" s="643">
        <v>7.0583289375992608</v>
      </c>
      <c r="C17" s="643">
        <v>0.35594205340443891</v>
      </c>
      <c r="D17" s="643">
        <v>17.051018974632072</v>
      </c>
      <c r="E17" s="643">
        <v>70.162626598515232</v>
      </c>
      <c r="F17" s="643">
        <v>1.1349446819966378</v>
      </c>
      <c r="G17" s="643">
        <v>5.6476139140170969E-5</v>
      </c>
      <c r="H17" s="643">
        <v>0.69092594801841423</v>
      </c>
      <c r="I17" s="643">
        <v>3.5461563296948029</v>
      </c>
      <c r="J17" s="644">
        <v>16856676.368000001</v>
      </c>
      <c r="K17" s="645"/>
      <c r="L17" s="646"/>
      <c r="M17" s="646"/>
      <c r="N17" s="646"/>
      <c r="O17" s="646"/>
      <c r="P17" s="646"/>
      <c r="Q17" s="646"/>
      <c r="R17" s="646"/>
      <c r="S17" s="646"/>
      <c r="T17" s="646"/>
      <c r="U17" s="646"/>
      <c r="V17" s="647"/>
      <c r="W17" s="647"/>
      <c r="X17" s="647"/>
      <c r="Y17" s="647"/>
      <c r="Z17" s="647"/>
      <c r="AA17" s="647"/>
      <c r="AB17" s="647"/>
      <c r="AC17" s="647"/>
      <c r="AD17" s="647"/>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646"/>
      <c r="BI17" s="646"/>
      <c r="BJ17" s="646"/>
      <c r="BK17" s="646"/>
      <c r="BL17" s="646"/>
      <c r="BM17" s="646"/>
      <c r="BN17" s="646"/>
      <c r="BO17" s="646"/>
      <c r="BP17" s="646"/>
      <c r="BQ17" s="646"/>
      <c r="BR17" s="646"/>
      <c r="BS17" s="646"/>
      <c r="BT17" s="646"/>
      <c r="BU17" s="646"/>
      <c r="BV17" s="646"/>
      <c r="BW17" s="646"/>
      <c r="BX17" s="646"/>
      <c r="BY17" s="646"/>
      <c r="BZ17" s="646"/>
      <c r="CA17" s="646"/>
      <c r="CB17" s="646"/>
      <c r="CC17" s="646"/>
      <c r="CD17" s="646"/>
      <c r="CE17" s="646"/>
      <c r="CF17" s="646"/>
      <c r="CG17" s="646"/>
      <c r="CH17" s="646"/>
      <c r="CI17" s="646"/>
      <c r="CJ17" s="646"/>
      <c r="CK17" s="646"/>
      <c r="CL17" s="646"/>
      <c r="CM17" s="646"/>
      <c r="CN17" s="646"/>
      <c r="CO17" s="646"/>
      <c r="CP17" s="646"/>
      <c r="CQ17" s="646"/>
      <c r="CR17" s="646"/>
      <c r="CS17" s="646"/>
      <c r="CT17" s="646"/>
      <c r="CU17" s="646"/>
      <c r="CV17" s="646"/>
      <c r="CW17" s="646"/>
      <c r="CX17" s="646"/>
      <c r="CY17" s="646"/>
      <c r="CZ17" s="646"/>
      <c r="DA17" s="646"/>
      <c r="DB17" s="646"/>
      <c r="DC17" s="646"/>
      <c r="DD17" s="646"/>
      <c r="DE17" s="646"/>
      <c r="DF17" s="646"/>
      <c r="DG17" s="646"/>
      <c r="DH17" s="646"/>
      <c r="DI17" s="646"/>
      <c r="DJ17" s="646"/>
      <c r="DK17" s="646"/>
      <c r="DL17" s="646"/>
      <c r="DM17" s="646"/>
      <c r="DN17" s="646"/>
      <c r="DO17" s="646"/>
      <c r="DP17" s="646"/>
      <c r="DQ17" s="646"/>
      <c r="DR17" s="646"/>
      <c r="DS17" s="646"/>
      <c r="DT17" s="646"/>
      <c r="DU17" s="646"/>
      <c r="DV17" s="646"/>
      <c r="DW17" s="646"/>
      <c r="DX17" s="646"/>
      <c r="DY17" s="646"/>
      <c r="DZ17" s="646"/>
      <c r="EA17" s="646"/>
      <c r="EB17" s="646"/>
      <c r="EC17" s="646"/>
      <c r="ED17" s="646"/>
      <c r="EE17" s="646"/>
      <c r="EF17" s="646"/>
      <c r="EG17" s="646"/>
      <c r="EH17" s="646"/>
      <c r="EI17" s="646"/>
      <c r="EJ17" s="646"/>
      <c r="EK17" s="646"/>
      <c r="EL17" s="646"/>
      <c r="EM17" s="646"/>
      <c r="EN17" s="646"/>
      <c r="EO17" s="646"/>
      <c r="EP17" s="646"/>
      <c r="EQ17" s="646"/>
      <c r="ER17" s="646"/>
      <c r="ES17" s="646"/>
      <c r="ET17" s="646"/>
      <c r="EU17" s="646"/>
      <c r="EV17" s="646"/>
      <c r="EW17" s="646"/>
      <c r="EX17" s="646"/>
      <c r="EY17" s="646"/>
      <c r="EZ17" s="646"/>
      <c r="FA17" s="646"/>
      <c r="FB17" s="646"/>
      <c r="FC17" s="646"/>
      <c r="FD17" s="646"/>
      <c r="FE17" s="646"/>
      <c r="FF17" s="646"/>
      <c r="FG17" s="646"/>
      <c r="FH17" s="646"/>
      <c r="FI17" s="646"/>
      <c r="FJ17" s="646"/>
      <c r="FK17" s="646"/>
      <c r="FL17" s="646"/>
      <c r="FM17" s="646"/>
      <c r="FN17" s="646"/>
      <c r="FO17" s="646"/>
      <c r="FP17" s="646"/>
    </row>
    <row r="18" spans="1:172" s="648" customFormat="1" ht="18" customHeight="1">
      <c r="A18" s="290" t="s">
        <v>38</v>
      </c>
      <c r="B18" s="643">
        <v>12.911927626893277</v>
      </c>
      <c r="C18" s="643">
        <v>3.2960217888860623</v>
      </c>
      <c r="D18" s="643">
        <v>22.119304416772508</v>
      </c>
      <c r="E18" s="643">
        <v>59.251623337486528</v>
      </c>
      <c r="F18" s="643">
        <v>0.60078603035863543</v>
      </c>
      <c r="G18" s="643" t="s">
        <v>132</v>
      </c>
      <c r="H18" s="643">
        <v>5.8119693879737422E-2</v>
      </c>
      <c r="I18" s="643">
        <v>1.7622171057232603</v>
      </c>
      <c r="J18" s="644">
        <v>5817497.9500000002</v>
      </c>
      <c r="K18" s="645"/>
      <c r="L18" s="646"/>
      <c r="M18" s="646"/>
      <c r="N18" s="646"/>
      <c r="O18" s="646"/>
      <c r="P18" s="646"/>
      <c r="Q18" s="646"/>
      <c r="R18" s="646"/>
      <c r="S18" s="646"/>
      <c r="T18" s="646"/>
      <c r="U18" s="646"/>
      <c r="V18" s="647"/>
      <c r="W18" s="647"/>
      <c r="X18" s="647"/>
      <c r="Y18" s="647"/>
      <c r="Z18" s="647"/>
      <c r="AA18" s="647"/>
      <c r="AB18" s="647"/>
      <c r="AC18" s="647"/>
      <c r="AD18" s="647"/>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46"/>
      <c r="BT18" s="646"/>
      <c r="BU18" s="646"/>
      <c r="BV18" s="646"/>
      <c r="BW18" s="646"/>
      <c r="BX18" s="646"/>
      <c r="BY18" s="646"/>
      <c r="BZ18" s="646"/>
      <c r="CA18" s="646"/>
      <c r="CB18" s="646"/>
      <c r="CC18" s="646"/>
      <c r="CD18" s="646"/>
      <c r="CE18" s="646"/>
      <c r="CF18" s="646"/>
      <c r="CG18" s="646"/>
      <c r="CH18" s="646"/>
      <c r="CI18" s="646"/>
      <c r="CJ18" s="646"/>
      <c r="CK18" s="646"/>
      <c r="CL18" s="646"/>
      <c r="CM18" s="646"/>
      <c r="CN18" s="646"/>
      <c r="CO18" s="646"/>
      <c r="CP18" s="646"/>
      <c r="CQ18" s="646"/>
      <c r="CR18" s="646"/>
      <c r="CS18" s="646"/>
      <c r="CT18" s="646"/>
      <c r="CU18" s="646"/>
      <c r="CV18" s="646"/>
      <c r="CW18" s="646"/>
      <c r="CX18" s="646"/>
      <c r="CY18" s="646"/>
      <c r="CZ18" s="646"/>
      <c r="DA18" s="646"/>
      <c r="DB18" s="646"/>
      <c r="DC18" s="646"/>
      <c r="DD18" s="646"/>
      <c r="DE18" s="646"/>
      <c r="DF18" s="646"/>
      <c r="DG18" s="646"/>
      <c r="DH18" s="646"/>
      <c r="DI18" s="646"/>
      <c r="DJ18" s="646"/>
      <c r="DK18" s="646"/>
      <c r="DL18" s="646"/>
      <c r="DM18" s="646"/>
      <c r="DN18" s="646"/>
      <c r="DO18" s="646"/>
      <c r="DP18" s="646"/>
      <c r="DQ18" s="646"/>
      <c r="DR18" s="646"/>
      <c r="DS18" s="646"/>
      <c r="DT18" s="646"/>
      <c r="DU18" s="646"/>
      <c r="DV18" s="646"/>
      <c r="DW18" s="646"/>
      <c r="DX18" s="646"/>
      <c r="DY18" s="646"/>
      <c r="DZ18" s="646"/>
      <c r="EA18" s="646"/>
      <c r="EB18" s="646"/>
      <c r="EC18" s="646"/>
      <c r="ED18" s="646"/>
      <c r="EE18" s="646"/>
      <c r="EF18" s="646"/>
      <c r="EG18" s="646"/>
      <c r="EH18" s="646"/>
      <c r="EI18" s="646"/>
      <c r="EJ18" s="646"/>
      <c r="EK18" s="646"/>
      <c r="EL18" s="646"/>
      <c r="EM18" s="646"/>
      <c r="EN18" s="646"/>
      <c r="EO18" s="646"/>
      <c r="EP18" s="646"/>
      <c r="EQ18" s="646"/>
      <c r="ER18" s="646"/>
      <c r="ES18" s="646"/>
      <c r="ET18" s="646"/>
      <c r="EU18" s="646"/>
      <c r="EV18" s="646"/>
      <c r="EW18" s="646"/>
      <c r="EX18" s="646"/>
      <c r="EY18" s="646"/>
      <c r="EZ18" s="646"/>
      <c r="FA18" s="646"/>
      <c r="FB18" s="646"/>
      <c r="FC18" s="646"/>
      <c r="FD18" s="646"/>
      <c r="FE18" s="646"/>
      <c r="FF18" s="646"/>
      <c r="FG18" s="646"/>
      <c r="FH18" s="646"/>
      <c r="FI18" s="646"/>
      <c r="FJ18" s="646"/>
      <c r="FK18" s="646"/>
      <c r="FL18" s="646"/>
      <c r="FM18" s="646"/>
      <c r="FN18" s="646"/>
      <c r="FO18" s="646"/>
      <c r="FP18" s="646"/>
    </row>
    <row r="19" spans="1:172" s="648" customFormat="1" ht="18" customHeight="1">
      <c r="A19" s="26" t="s">
        <v>39</v>
      </c>
      <c r="B19" s="643">
        <v>8.1737917643898435</v>
      </c>
      <c r="C19" s="643">
        <v>1.6108067355023219</v>
      </c>
      <c r="D19" s="643">
        <v>9.4558842714159219</v>
      </c>
      <c r="E19" s="643">
        <v>68.695038460766256</v>
      </c>
      <c r="F19" s="643">
        <v>4.7080673129117585</v>
      </c>
      <c r="G19" s="643" t="s">
        <v>132</v>
      </c>
      <c r="H19" s="643">
        <v>0.67888493989378651</v>
      </c>
      <c r="I19" s="643">
        <v>6.677526515120114</v>
      </c>
      <c r="J19" s="644">
        <v>4616320.4040000001</v>
      </c>
      <c r="K19" s="645"/>
      <c r="L19" s="646"/>
      <c r="M19" s="646"/>
      <c r="N19" s="646"/>
      <c r="O19" s="646"/>
      <c r="P19" s="646"/>
      <c r="Q19" s="646"/>
      <c r="R19" s="646"/>
      <c r="S19" s="646"/>
      <c r="T19" s="646"/>
      <c r="U19" s="646"/>
      <c r="V19" s="647"/>
      <c r="W19" s="647"/>
      <c r="X19" s="647"/>
      <c r="Y19" s="647"/>
      <c r="Z19" s="647"/>
      <c r="AA19" s="647"/>
      <c r="AB19" s="647"/>
      <c r="AC19" s="647"/>
      <c r="AD19" s="647"/>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646"/>
      <c r="BT19" s="646"/>
      <c r="BU19" s="646"/>
      <c r="BV19" s="646"/>
      <c r="BW19" s="646"/>
      <c r="BX19" s="646"/>
      <c r="BY19" s="646"/>
      <c r="BZ19" s="646"/>
      <c r="CA19" s="646"/>
      <c r="CB19" s="646"/>
      <c r="CC19" s="646"/>
      <c r="CD19" s="646"/>
      <c r="CE19" s="646"/>
      <c r="CF19" s="646"/>
      <c r="CG19" s="646"/>
      <c r="CH19" s="646"/>
      <c r="CI19" s="646"/>
      <c r="CJ19" s="646"/>
      <c r="CK19" s="646"/>
      <c r="CL19" s="646"/>
      <c r="CM19" s="646"/>
      <c r="CN19" s="646"/>
      <c r="CO19" s="646"/>
      <c r="CP19" s="646"/>
      <c r="CQ19" s="646"/>
      <c r="CR19" s="646"/>
      <c r="CS19" s="646"/>
      <c r="CT19" s="646"/>
      <c r="CU19" s="646"/>
      <c r="CV19" s="646"/>
      <c r="CW19" s="646"/>
      <c r="CX19" s="646"/>
      <c r="CY19" s="646"/>
      <c r="CZ19" s="646"/>
      <c r="DA19" s="646"/>
      <c r="DB19" s="646"/>
      <c r="DC19" s="646"/>
      <c r="DD19" s="646"/>
      <c r="DE19" s="646"/>
      <c r="DF19" s="646"/>
      <c r="DG19" s="646"/>
      <c r="DH19" s="646"/>
      <c r="DI19" s="646"/>
      <c r="DJ19" s="646"/>
      <c r="DK19" s="646"/>
      <c r="DL19" s="646"/>
      <c r="DM19" s="646"/>
      <c r="DN19" s="646"/>
      <c r="DO19" s="646"/>
      <c r="DP19" s="646"/>
      <c r="DQ19" s="646"/>
      <c r="DR19" s="646"/>
      <c r="DS19" s="646"/>
      <c r="DT19" s="646"/>
      <c r="DU19" s="646"/>
      <c r="DV19" s="646"/>
      <c r="DW19" s="646"/>
      <c r="DX19" s="646"/>
      <c r="DY19" s="646"/>
      <c r="DZ19" s="646"/>
      <c r="EA19" s="646"/>
      <c r="EB19" s="646"/>
      <c r="EC19" s="646"/>
      <c r="ED19" s="646"/>
      <c r="EE19" s="646"/>
      <c r="EF19" s="646"/>
      <c r="EG19" s="646"/>
      <c r="EH19" s="646"/>
      <c r="EI19" s="646"/>
      <c r="EJ19" s="646"/>
      <c r="EK19" s="646"/>
      <c r="EL19" s="646"/>
      <c r="EM19" s="646"/>
      <c r="EN19" s="646"/>
      <c r="EO19" s="646"/>
      <c r="EP19" s="646"/>
      <c r="EQ19" s="646"/>
      <c r="ER19" s="646"/>
      <c r="ES19" s="646"/>
      <c r="ET19" s="646"/>
      <c r="EU19" s="646"/>
      <c r="EV19" s="646"/>
      <c r="EW19" s="646"/>
      <c r="EX19" s="646"/>
      <c r="EY19" s="646"/>
      <c r="EZ19" s="646"/>
      <c r="FA19" s="646"/>
      <c r="FB19" s="646"/>
      <c r="FC19" s="646"/>
      <c r="FD19" s="646"/>
      <c r="FE19" s="646"/>
      <c r="FF19" s="646"/>
      <c r="FG19" s="646"/>
      <c r="FH19" s="646"/>
      <c r="FI19" s="646"/>
      <c r="FJ19" s="646"/>
      <c r="FK19" s="646"/>
      <c r="FL19" s="646"/>
      <c r="FM19" s="646"/>
      <c r="FN19" s="646"/>
      <c r="FO19" s="646"/>
      <c r="FP19" s="646"/>
    </row>
    <row r="20" spans="1:172" s="648" customFormat="1" ht="18" customHeight="1">
      <c r="A20" s="26" t="s">
        <v>116</v>
      </c>
      <c r="B20" s="643">
        <v>19.668390753740127</v>
      </c>
      <c r="C20" s="643">
        <v>2.5443136721680388</v>
      </c>
      <c r="D20" s="643">
        <v>11.480216891015164</v>
      </c>
      <c r="E20" s="643">
        <v>58.984295838087498</v>
      </c>
      <c r="F20" s="643">
        <v>3.3408441591551754</v>
      </c>
      <c r="G20" s="643">
        <v>4.7032096726572825E-2</v>
      </c>
      <c r="H20" s="643">
        <v>0.11687128786519564</v>
      </c>
      <c r="I20" s="643">
        <v>3.8180353012422295</v>
      </c>
      <c r="J20" s="644">
        <v>10229084.677999999</v>
      </c>
      <c r="K20" s="645"/>
      <c r="L20" s="646"/>
      <c r="M20" s="646"/>
      <c r="N20" s="646"/>
      <c r="O20" s="646"/>
      <c r="P20" s="646"/>
      <c r="Q20" s="646"/>
      <c r="R20" s="646"/>
      <c r="S20" s="646"/>
      <c r="T20" s="646"/>
      <c r="U20" s="646"/>
      <c r="V20" s="647"/>
      <c r="W20" s="647"/>
      <c r="X20" s="647"/>
      <c r="Y20" s="647"/>
      <c r="Z20" s="647"/>
      <c r="AA20" s="647"/>
      <c r="AB20" s="647"/>
      <c r="AC20" s="647"/>
      <c r="AD20" s="647"/>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646"/>
      <c r="BO20" s="646"/>
      <c r="BP20" s="646"/>
      <c r="BQ20" s="646"/>
      <c r="BR20" s="646"/>
      <c r="BS20" s="646"/>
      <c r="BT20" s="646"/>
      <c r="BU20" s="646"/>
      <c r="BV20" s="646"/>
      <c r="BW20" s="646"/>
      <c r="BX20" s="646"/>
      <c r="BY20" s="646"/>
      <c r="BZ20" s="646"/>
      <c r="CA20" s="646"/>
      <c r="CB20" s="646"/>
      <c r="CC20" s="646"/>
      <c r="CD20" s="646"/>
      <c r="CE20" s="646"/>
      <c r="CF20" s="646"/>
      <c r="CG20" s="646"/>
      <c r="CH20" s="646"/>
      <c r="CI20" s="646"/>
      <c r="CJ20" s="646"/>
      <c r="CK20" s="646"/>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6"/>
      <c r="DI20" s="646"/>
      <c r="DJ20" s="646"/>
      <c r="DK20" s="646"/>
      <c r="DL20" s="646"/>
      <c r="DM20" s="646"/>
      <c r="DN20" s="646"/>
      <c r="DO20" s="646"/>
      <c r="DP20" s="646"/>
      <c r="DQ20" s="646"/>
      <c r="DR20" s="646"/>
      <c r="DS20" s="646"/>
      <c r="DT20" s="646"/>
      <c r="DU20" s="646"/>
      <c r="DV20" s="646"/>
      <c r="DW20" s="646"/>
      <c r="DX20" s="646"/>
      <c r="DY20" s="646"/>
      <c r="DZ20" s="646"/>
      <c r="EA20" s="646"/>
      <c r="EB20" s="646"/>
      <c r="EC20" s="646"/>
      <c r="ED20" s="646"/>
      <c r="EE20" s="646"/>
      <c r="EF20" s="646"/>
      <c r="EG20" s="646"/>
      <c r="EH20" s="646"/>
      <c r="EI20" s="646"/>
      <c r="EJ20" s="646"/>
      <c r="EK20" s="646"/>
      <c r="EL20" s="646"/>
      <c r="EM20" s="646"/>
      <c r="EN20" s="646"/>
      <c r="EO20" s="646"/>
      <c r="EP20" s="646"/>
      <c r="EQ20" s="646"/>
      <c r="ER20" s="646"/>
      <c r="ES20" s="646"/>
      <c r="ET20" s="646"/>
      <c r="EU20" s="646"/>
      <c r="EV20" s="646"/>
      <c r="EW20" s="646"/>
      <c r="EX20" s="646"/>
      <c r="EY20" s="646"/>
      <c r="EZ20" s="646"/>
      <c r="FA20" s="646"/>
      <c r="FB20" s="646"/>
      <c r="FC20" s="646"/>
      <c r="FD20" s="646"/>
      <c r="FE20" s="646"/>
      <c r="FF20" s="646"/>
      <c r="FG20" s="646"/>
      <c r="FH20" s="646"/>
      <c r="FI20" s="646"/>
      <c r="FJ20" s="646"/>
      <c r="FK20" s="646"/>
      <c r="FL20" s="646"/>
      <c r="FM20" s="646"/>
      <c r="FN20" s="646"/>
      <c r="FO20" s="646"/>
      <c r="FP20" s="646"/>
    </row>
    <row r="21" spans="1:172" s="648" customFormat="1" ht="18" customHeight="1">
      <c r="A21" s="26" t="s">
        <v>151</v>
      </c>
      <c r="B21" s="643">
        <v>10.549214892499121</v>
      </c>
      <c r="C21" s="643">
        <v>6.3584630538889728</v>
      </c>
      <c r="D21" s="643">
        <v>5.1524004838484601</v>
      </c>
      <c r="E21" s="643">
        <v>66.134911323589222</v>
      </c>
      <c r="F21" s="643">
        <v>2.7388516826962457</v>
      </c>
      <c r="G21" s="643" t="s">
        <v>132</v>
      </c>
      <c r="H21" s="643">
        <v>0.3616855754672762</v>
      </c>
      <c r="I21" s="643">
        <v>8.7044729880107177</v>
      </c>
      <c r="J21" s="644">
        <v>2000967.8269999998</v>
      </c>
      <c r="K21" s="645"/>
      <c r="L21" s="646"/>
      <c r="M21" s="646"/>
      <c r="N21" s="646"/>
      <c r="O21" s="646"/>
      <c r="P21" s="646"/>
      <c r="Q21" s="646"/>
      <c r="R21" s="646"/>
      <c r="S21" s="646"/>
      <c r="T21" s="646"/>
      <c r="U21" s="646"/>
      <c r="V21" s="647"/>
      <c r="W21" s="647"/>
      <c r="X21" s="647"/>
      <c r="Y21" s="647"/>
      <c r="Z21" s="647"/>
      <c r="AA21" s="647"/>
      <c r="AB21" s="647"/>
      <c r="AC21" s="647"/>
      <c r="AD21" s="647"/>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646"/>
      <c r="BO21" s="646"/>
      <c r="BP21" s="646"/>
      <c r="BQ21" s="646"/>
      <c r="BR21" s="646"/>
      <c r="BS21" s="646"/>
      <c r="BT21" s="646"/>
      <c r="BU21" s="646"/>
      <c r="BV21" s="646"/>
      <c r="BW21" s="646"/>
      <c r="BX21" s="646"/>
      <c r="BY21" s="646"/>
      <c r="BZ21" s="646"/>
      <c r="CA21" s="646"/>
      <c r="CB21" s="646"/>
      <c r="CC21" s="646"/>
      <c r="CD21" s="646"/>
      <c r="CE21" s="646"/>
      <c r="CF21" s="646"/>
      <c r="CG21" s="646"/>
      <c r="CH21" s="646"/>
      <c r="CI21" s="646"/>
      <c r="CJ21" s="646"/>
      <c r="CK21" s="646"/>
      <c r="CL21" s="646"/>
      <c r="CM21" s="646"/>
      <c r="CN21" s="646"/>
      <c r="CO21" s="646"/>
      <c r="CP21" s="646"/>
      <c r="CQ21" s="646"/>
      <c r="CR21" s="646"/>
      <c r="CS21" s="646"/>
      <c r="CT21" s="646"/>
      <c r="CU21" s="646"/>
      <c r="CV21" s="646"/>
      <c r="CW21" s="646"/>
      <c r="CX21" s="646"/>
      <c r="CY21" s="646"/>
      <c r="CZ21" s="646"/>
      <c r="DA21" s="646"/>
      <c r="DB21" s="646"/>
      <c r="DC21" s="646"/>
      <c r="DD21" s="646"/>
      <c r="DE21" s="646"/>
      <c r="DF21" s="646"/>
      <c r="DG21" s="646"/>
      <c r="DH21" s="646"/>
      <c r="DI21" s="646"/>
      <c r="DJ21" s="646"/>
      <c r="DK21" s="646"/>
      <c r="DL21" s="646"/>
      <c r="DM21" s="646"/>
      <c r="DN21" s="646"/>
      <c r="DO21" s="646"/>
      <c r="DP21" s="646"/>
      <c r="DQ21" s="646"/>
      <c r="DR21" s="646"/>
      <c r="DS21" s="646"/>
      <c r="DT21" s="646"/>
      <c r="DU21" s="646"/>
      <c r="DV21" s="646"/>
      <c r="DW21" s="646"/>
      <c r="DX21" s="646"/>
      <c r="DY21" s="646"/>
      <c r="DZ21" s="646"/>
      <c r="EA21" s="646"/>
      <c r="EB21" s="646"/>
      <c r="EC21" s="646"/>
      <c r="ED21" s="646"/>
      <c r="EE21" s="646"/>
      <c r="EF21" s="646"/>
      <c r="EG21" s="646"/>
      <c r="EH21" s="646"/>
      <c r="EI21" s="646"/>
      <c r="EJ21" s="646"/>
      <c r="EK21" s="646"/>
      <c r="EL21" s="646"/>
      <c r="EM21" s="646"/>
      <c r="EN21" s="646"/>
      <c r="EO21" s="646"/>
      <c r="EP21" s="646"/>
      <c r="EQ21" s="646"/>
      <c r="ER21" s="646"/>
      <c r="ES21" s="646"/>
      <c r="ET21" s="646"/>
      <c r="EU21" s="646"/>
      <c r="EV21" s="646"/>
      <c r="EW21" s="646"/>
      <c r="EX21" s="646"/>
      <c r="EY21" s="646"/>
      <c r="EZ21" s="646"/>
      <c r="FA21" s="646"/>
      <c r="FB21" s="646"/>
      <c r="FC21" s="646"/>
      <c r="FD21" s="646"/>
      <c r="FE21" s="646"/>
      <c r="FF21" s="646"/>
      <c r="FG21" s="646"/>
      <c r="FH21" s="646"/>
      <c r="FI21" s="646"/>
      <c r="FJ21" s="646"/>
      <c r="FK21" s="646"/>
      <c r="FL21" s="646"/>
      <c r="FM21" s="646"/>
      <c r="FN21" s="646"/>
      <c r="FO21" s="646"/>
      <c r="FP21" s="646"/>
    </row>
    <row r="22" spans="1:172" s="648" customFormat="1" ht="18" customHeight="1">
      <c r="A22" s="27" t="s">
        <v>42</v>
      </c>
      <c r="B22" s="643">
        <v>26.494644080593183</v>
      </c>
      <c r="C22" s="643" t="s">
        <v>132</v>
      </c>
      <c r="D22" s="643">
        <v>3.1024253204978884</v>
      </c>
      <c r="E22" s="643">
        <v>55.280419685505045</v>
      </c>
      <c r="F22" s="643">
        <v>4.3872077919649373</v>
      </c>
      <c r="G22" s="643" t="s">
        <v>132</v>
      </c>
      <c r="H22" s="643">
        <v>1.6549693933722016</v>
      </c>
      <c r="I22" s="643">
        <v>9.0803337280667513</v>
      </c>
      <c r="J22" s="644">
        <v>1276210.6709999999</v>
      </c>
      <c r="K22" s="645"/>
      <c r="L22" s="646"/>
      <c r="M22" s="646"/>
      <c r="N22" s="646"/>
      <c r="O22" s="646"/>
      <c r="P22" s="646"/>
      <c r="Q22" s="646"/>
      <c r="R22" s="646"/>
      <c r="S22" s="646"/>
      <c r="T22" s="646"/>
      <c r="U22" s="646"/>
      <c r="V22" s="647"/>
      <c r="W22" s="647"/>
      <c r="X22" s="647"/>
      <c r="Y22" s="647"/>
      <c r="Z22" s="647"/>
      <c r="AA22" s="647"/>
      <c r="AB22" s="647"/>
      <c r="AC22" s="647"/>
      <c r="AD22" s="647"/>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46"/>
      <c r="BT22" s="646"/>
      <c r="BU22" s="646"/>
      <c r="BV22" s="646"/>
      <c r="BW22" s="646"/>
      <c r="BX22" s="646"/>
      <c r="BY22" s="646"/>
      <c r="BZ22" s="646"/>
      <c r="CA22" s="646"/>
      <c r="CB22" s="646"/>
      <c r="CC22" s="646"/>
      <c r="CD22" s="646"/>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6"/>
      <c r="ED22" s="646"/>
      <c r="EE22" s="646"/>
      <c r="EF22" s="646"/>
      <c r="EG22" s="646"/>
      <c r="EH22" s="646"/>
      <c r="EI22" s="646"/>
      <c r="EJ22" s="646"/>
      <c r="EK22" s="646"/>
      <c r="EL22" s="646"/>
      <c r="EM22" s="646"/>
      <c r="EN22" s="646"/>
      <c r="EO22" s="646"/>
      <c r="EP22" s="646"/>
      <c r="EQ22" s="646"/>
      <c r="ER22" s="646"/>
      <c r="ES22" s="646"/>
      <c r="ET22" s="646"/>
      <c r="EU22" s="646"/>
      <c r="EV22" s="646"/>
      <c r="EW22" s="646"/>
      <c r="EX22" s="646"/>
      <c r="EY22" s="646"/>
      <c r="EZ22" s="646"/>
      <c r="FA22" s="646"/>
      <c r="FB22" s="646"/>
      <c r="FC22" s="646"/>
      <c r="FD22" s="646"/>
      <c r="FE22" s="646"/>
      <c r="FF22" s="646"/>
      <c r="FG22" s="646"/>
      <c r="FH22" s="646"/>
      <c r="FI22" s="646"/>
      <c r="FJ22" s="646"/>
      <c r="FK22" s="646"/>
      <c r="FL22" s="646"/>
      <c r="FM22" s="646"/>
      <c r="FN22" s="646"/>
      <c r="FO22" s="646"/>
      <c r="FP22" s="646"/>
    </row>
    <row r="23" spans="1:172" s="648" customFormat="1" ht="18" customHeight="1">
      <c r="A23" s="290" t="s">
        <v>43</v>
      </c>
      <c r="B23" s="643">
        <v>53.267749292876353</v>
      </c>
      <c r="C23" s="643" t="s">
        <v>132</v>
      </c>
      <c r="D23" s="643">
        <v>12.735609299137765</v>
      </c>
      <c r="E23" s="643">
        <v>32.611515239637662</v>
      </c>
      <c r="F23" s="643">
        <v>0.52857583053990409</v>
      </c>
      <c r="G23" s="643" t="s">
        <v>132</v>
      </c>
      <c r="H23" s="643">
        <v>8.7315212082183055E-2</v>
      </c>
      <c r="I23" s="643">
        <v>0.76923512572611896</v>
      </c>
      <c r="J23" s="644">
        <v>2721665.4960000003</v>
      </c>
      <c r="K23" s="645"/>
      <c r="L23" s="646"/>
      <c r="M23" s="646"/>
      <c r="N23" s="646"/>
      <c r="O23" s="646"/>
      <c r="P23" s="646"/>
      <c r="Q23" s="646"/>
      <c r="R23" s="646"/>
      <c r="S23" s="646"/>
      <c r="T23" s="646"/>
      <c r="U23" s="646"/>
      <c r="V23" s="647"/>
      <c r="W23" s="647"/>
      <c r="X23" s="647"/>
      <c r="Y23" s="647"/>
      <c r="Z23" s="647"/>
      <c r="AA23" s="647"/>
      <c r="AB23" s="647"/>
      <c r="AC23" s="647"/>
      <c r="AD23" s="647"/>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c r="BQ23" s="646"/>
      <c r="BR23" s="646"/>
      <c r="BS23" s="646"/>
      <c r="BT23" s="646"/>
      <c r="BU23" s="646"/>
      <c r="BV23" s="646"/>
      <c r="BW23" s="646"/>
      <c r="BX23" s="646"/>
      <c r="BY23" s="646"/>
      <c r="BZ23" s="646"/>
      <c r="CA23" s="646"/>
      <c r="CB23" s="646"/>
      <c r="CC23" s="646"/>
      <c r="CD23" s="646"/>
      <c r="CE23" s="646"/>
      <c r="CF23" s="646"/>
      <c r="CG23" s="646"/>
      <c r="CH23" s="646"/>
      <c r="CI23" s="646"/>
      <c r="CJ23" s="646"/>
      <c r="CK23" s="646"/>
      <c r="CL23" s="646"/>
      <c r="CM23" s="646"/>
      <c r="CN23" s="646"/>
      <c r="CO23" s="646"/>
      <c r="CP23" s="646"/>
      <c r="CQ23" s="646"/>
      <c r="CR23" s="646"/>
      <c r="CS23" s="646"/>
      <c r="CT23" s="646"/>
      <c r="CU23" s="646"/>
      <c r="CV23" s="646"/>
      <c r="CW23" s="646"/>
      <c r="CX23" s="646"/>
      <c r="CY23" s="646"/>
      <c r="CZ23" s="646"/>
      <c r="DA23" s="646"/>
      <c r="DB23" s="646"/>
      <c r="DC23" s="646"/>
      <c r="DD23" s="646"/>
      <c r="DE23" s="646"/>
      <c r="DF23" s="646"/>
      <c r="DG23" s="646"/>
      <c r="DH23" s="646"/>
      <c r="DI23" s="646"/>
      <c r="DJ23" s="646"/>
      <c r="DK23" s="646"/>
      <c r="DL23" s="646"/>
      <c r="DM23" s="646"/>
      <c r="DN23" s="646"/>
      <c r="DO23" s="646"/>
      <c r="DP23" s="646"/>
      <c r="DQ23" s="646"/>
      <c r="DR23" s="646"/>
      <c r="DS23" s="646"/>
      <c r="DT23" s="646"/>
      <c r="DU23" s="646"/>
      <c r="DV23" s="646"/>
      <c r="DW23" s="646"/>
      <c r="DX23" s="646"/>
      <c r="DY23" s="646"/>
      <c r="DZ23" s="646"/>
      <c r="EA23" s="646"/>
      <c r="EB23" s="646"/>
      <c r="EC23" s="646"/>
      <c r="ED23" s="646"/>
      <c r="EE23" s="646"/>
      <c r="EF23" s="646"/>
      <c r="EG23" s="646"/>
      <c r="EH23" s="646"/>
      <c r="EI23" s="646"/>
      <c r="EJ23" s="646"/>
      <c r="EK23" s="646"/>
      <c r="EL23" s="646"/>
      <c r="EM23" s="646"/>
      <c r="EN23" s="646"/>
      <c r="EO23" s="646"/>
      <c r="EP23" s="646"/>
      <c r="EQ23" s="646"/>
      <c r="ER23" s="646"/>
      <c r="ES23" s="646"/>
      <c r="ET23" s="646"/>
      <c r="EU23" s="646"/>
      <c r="EV23" s="646"/>
      <c r="EW23" s="646"/>
      <c r="EX23" s="646"/>
      <c r="EY23" s="646"/>
      <c r="EZ23" s="646"/>
      <c r="FA23" s="646"/>
      <c r="FB23" s="646"/>
      <c r="FC23" s="646"/>
      <c r="FD23" s="646"/>
      <c r="FE23" s="646"/>
      <c r="FF23" s="646"/>
      <c r="FG23" s="646"/>
      <c r="FH23" s="646"/>
      <c r="FI23" s="646"/>
      <c r="FJ23" s="646"/>
      <c r="FK23" s="646"/>
      <c r="FL23" s="646"/>
      <c r="FM23" s="646"/>
      <c r="FN23" s="646"/>
      <c r="FO23" s="646"/>
      <c r="FP23" s="646"/>
    </row>
    <row r="24" spans="1:172" s="648" customFormat="1" ht="18" customHeight="1">
      <c r="A24" s="26" t="s">
        <v>44</v>
      </c>
      <c r="B24" s="643">
        <v>76.442074019931681</v>
      </c>
      <c r="C24" s="643">
        <v>5.6905715716418293</v>
      </c>
      <c r="D24" s="643">
        <v>9.3171004503799963</v>
      </c>
      <c r="E24" s="643">
        <v>7.8251097785597219</v>
      </c>
      <c r="F24" s="643">
        <v>0.24048166976018037</v>
      </c>
      <c r="G24" s="643" t="s">
        <v>132</v>
      </c>
      <c r="H24" s="643">
        <v>0.1854441479871691</v>
      </c>
      <c r="I24" s="643">
        <v>0.29921836173941818</v>
      </c>
      <c r="J24" s="644">
        <v>2544489.568</v>
      </c>
      <c r="K24" s="645"/>
      <c r="L24" s="646"/>
      <c r="M24" s="646"/>
      <c r="N24" s="646"/>
      <c r="O24" s="646"/>
      <c r="P24" s="646"/>
      <c r="Q24" s="646"/>
      <c r="R24" s="646"/>
      <c r="S24" s="646"/>
      <c r="T24" s="646"/>
      <c r="U24" s="646"/>
      <c r="V24" s="647"/>
      <c r="W24" s="647"/>
      <c r="X24" s="647"/>
      <c r="Y24" s="647"/>
      <c r="Z24" s="647"/>
      <c r="AA24" s="647"/>
      <c r="AB24" s="647"/>
      <c r="AC24" s="647"/>
      <c r="AD24" s="647"/>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c r="BQ24" s="646"/>
      <c r="BR24" s="646"/>
      <c r="BS24" s="646"/>
      <c r="BT24" s="646"/>
      <c r="BU24" s="646"/>
      <c r="BV24" s="646"/>
      <c r="BW24" s="646"/>
      <c r="BX24" s="646"/>
      <c r="BY24" s="646"/>
      <c r="BZ24" s="646"/>
      <c r="CA24" s="646"/>
      <c r="CB24" s="646"/>
      <c r="CC24" s="646"/>
      <c r="CD24" s="646"/>
      <c r="CE24" s="646"/>
      <c r="CF24" s="646"/>
      <c r="CG24" s="646"/>
      <c r="CH24" s="646"/>
      <c r="CI24" s="646"/>
      <c r="CJ24" s="646"/>
      <c r="CK24" s="646"/>
      <c r="CL24" s="646"/>
      <c r="CM24" s="646"/>
      <c r="CN24" s="646"/>
      <c r="CO24" s="646"/>
      <c r="CP24" s="646"/>
      <c r="CQ24" s="646"/>
      <c r="CR24" s="646"/>
      <c r="CS24" s="646"/>
      <c r="CT24" s="646"/>
      <c r="CU24" s="646"/>
      <c r="CV24" s="646"/>
      <c r="CW24" s="646"/>
      <c r="CX24" s="646"/>
      <c r="CY24" s="646"/>
      <c r="CZ24" s="646"/>
      <c r="DA24" s="646"/>
      <c r="DB24" s="646"/>
      <c r="DC24" s="646"/>
      <c r="DD24" s="646"/>
      <c r="DE24" s="646"/>
      <c r="DF24" s="646"/>
      <c r="DG24" s="646"/>
      <c r="DH24" s="646"/>
      <c r="DI24" s="646"/>
      <c r="DJ24" s="646"/>
      <c r="DK24" s="646"/>
      <c r="DL24" s="646"/>
      <c r="DM24" s="646"/>
      <c r="DN24" s="646"/>
      <c r="DO24" s="646"/>
      <c r="DP24" s="646"/>
      <c r="DQ24" s="646"/>
      <c r="DR24" s="646"/>
      <c r="DS24" s="646"/>
      <c r="DT24" s="646"/>
      <c r="DU24" s="646"/>
      <c r="DV24" s="646"/>
      <c r="DW24" s="646"/>
      <c r="DX24" s="646"/>
      <c r="DY24" s="646"/>
      <c r="DZ24" s="646"/>
      <c r="EA24" s="646"/>
      <c r="EB24" s="646"/>
      <c r="EC24" s="646"/>
      <c r="ED24" s="646"/>
      <c r="EE24" s="646"/>
      <c r="EF24" s="646"/>
      <c r="EG24" s="646"/>
      <c r="EH24" s="646"/>
      <c r="EI24" s="646"/>
      <c r="EJ24" s="646"/>
      <c r="EK24" s="646"/>
      <c r="EL24" s="646"/>
      <c r="EM24" s="646"/>
      <c r="EN24" s="646"/>
      <c r="EO24" s="646"/>
      <c r="EP24" s="646"/>
      <c r="EQ24" s="646"/>
      <c r="ER24" s="646"/>
      <c r="ES24" s="646"/>
      <c r="ET24" s="646"/>
      <c r="EU24" s="646"/>
      <c r="EV24" s="646"/>
      <c r="EW24" s="646"/>
      <c r="EX24" s="646"/>
      <c r="EY24" s="646"/>
      <c r="EZ24" s="646"/>
      <c r="FA24" s="646"/>
      <c r="FB24" s="646"/>
      <c r="FC24" s="646"/>
      <c r="FD24" s="646"/>
      <c r="FE24" s="646"/>
      <c r="FF24" s="646"/>
      <c r="FG24" s="646"/>
      <c r="FH24" s="646"/>
      <c r="FI24" s="646"/>
      <c r="FJ24" s="646"/>
      <c r="FK24" s="646"/>
      <c r="FL24" s="646"/>
      <c r="FM24" s="646"/>
      <c r="FN24" s="646"/>
      <c r="FO24" s="646"/>
      <c r="FP24" s="646"/>
    </row>
    <row r="25" spans="1:172" s="648" customFormat="1" ht="18" customHeight="1">
      <c r="A25" s="26" t="s">
        <v>45</v>
      </c>
      <c r="B25" s="643">
        <v>12.436718782210891</v>
      </c>
      <c r="C25" s="643">
        <v>11.948192907328542</v>
      </c>
      <c r="D25" s="643">
        <v>11.113718396679321</v>
      </c>
      <c r="E25" s="643">
        <v>56.290603740762769</v>
      </c>
      <c r="F25" s="643">
        <v>3.4886818227779712</v>
      </c>
      <c r="G25" s="643" t="s">
        <v>132</v>
      </c>
      <c r="H25" s="643">
        <v>0.41766721348377706</v>
      </c>
      <c r="I25" s="643">
        <v>4.3044171367567277</v>
      </c>
      <c r="J25" s="644">
        <v>1515961.463</v>
      </c>
      <c r="K25" s="645"/>
      <c r="L25" s="646"/>
      <c r="M25" s="646"/>
      <c r="N25" s="646"/>
      <c r="O25" s="646"/>
      <c r="P25" s="646"/>
      <c r="Q25" s="646"/>
      <c r="R25" s="646"/>
      <c r="S25" s="646"/>
      <c r="T25" s="646"/>
      <c r="U25" s="646"/>
      <c r="V25" s="647"/>
      <c r="W25" s="647"/>
      <c r="X25" s="647"/>
      <c r="Y25" s="647"/>
      <c r="Z25" s="647"/>
      <c r="AA25" s="647"/>
      <c r="AB25" s="647"/>
      <c r="AC25" s="647"/>
      <c r="AD25" s="647"/>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c r="CB25" s="646"/>
      <c r="CC25" s="646"/>
      <c r="CD25" s="646"/>
      <c r="CE25" s="646"/>
      <c r="CF25" s="646"/>
      <c r="CG25" s="646"/>
      <c r="CH25" s="646"/>
      <c r="CI25" s="646"/>
      <c r="CJ25" s="646"/>
      <c r="CK25" s="646"/>
      <c r="CL25" s="646"/>
      <c r="CM25" s="646"/>
      <c r="CN25" s="646"/>
      <c r="CO25" s="646"/>
      <c r="CP25" s="646"/>
      <c r="CQ25" s="646"/>
      <c r="CR25" s="646"/>
      <c r="CS25" s="646"/>
      <c r="CT25" s="646"/>
      <c r="CU25" s="646"/>
      <c r="CV25" s="646"/>
      <c r="CW25" s="646"/>
      <c r="CX25" s="646"/>
      <c r="CY25" s="646"/>
      <c r="CZ25" s="646"/>
      <c r="DA25" s="646"/>
      <c r="DB25" s="646"/>
      <c r="DC25" s="646"/>
      <c r="DD25" s="646"/>
      <c r="DE25" s="646"/>
      <c r="DF25" s="646"/>
      <c r="DG25" s="646"/>
      <c r="DH25" s="646"/>
      <c r="DI25" s="646"/>
      <c r="DJ25" s="646"/>
      <c r="DK25" s="646"/>
      <c r="DL25" s="646"/>
      <c r="DM25" s="646"/>
      <c r="DN25" s="646"/>
      <c r="DO25" s="646"/>
      <c r="DP25" s="646"/>
      <c r="DQ25" s="646"/>
      <c r="DR25" s="646"/>
      <c r="DS25" s="646"/>
      <c r="DT25" s="646"/>
      <c r="DU25" s="646"/>
      <c r="DV25" s="646"/>
      <c r="DW25" s="646"/>
      <c r="DX25" s="646"/>
      <c r="DY25" s="646"/>
      <c r="DZ25" s="646"/>
      <c r="EA25" s="646"/>
      <c r="EB25" s="646"/>
      <c r="EC25" s="646"/>
      <c r="ED25" s="646"/>
      <c r="EE25" s="646"/>
      <c r="EF25" s="646"/>
      <c r="EG25" s="646"/>
      <c r="EH25" s="646"/>
      <c r="EI25" s="646"/>
      <c r="EJ25" s="646"/>
      <c r="EK25" s="646"/>
      <c r="EL25" s="646"/>
      <c r="EM25" s="646"/>
      <c r="EN25" s="646"/>
      <c r="EO25" s="646"/>
      <c r="EP25" s="646"/>
      <c r="EQ25" s="646"/>
      <c r="ER25" s="646"/>
      <c r="ES25" s="646"/>
      <c r="ET25" s="646"/>
      <c r="EU25" s="646"/>
      <c r="EV25" s="646"/>
      <c r="EW25" s="646"/>
      <c r="EX25" s="646"/>
      <c r="EY25" s="646"/>
      <c r="EZ25" s="646"/>
      <c r="FA25" s="646"/>
      <c r="FB25" s="646"/>
      <c r="FC25" s="646"/>
      <c r="FD25" s="646"/>
      <c r="FE25" s="646"/>
      <c r="FF25" s="646"/>
      <c r="FG25" s="646"/>
      <c r="FH25" s="646"/>
      <c r="FI25" s="646"/>
      <c r="FJ25" s="646"/>
      <c r="FK25" s="646"/>
      <c r="FL25" s="646"/>
      <c r="FM25" s="646"/>
      <c r="FN25" s="646"/>
      <c r="FO25" s="646"/>
      <c r="FP25" s="646"/>
    </row>
    <row r="26" spans="1:172" s="653" customFormat="1" ht="24" customHeight="1" thickBot="1">
      <c r="A26" s="365" t="s">
        <v>46</v>
      </c>
      <c r="B26" s="649">
        <v>16.47700157694895</v>
      </c>
      <c r="C26" s="649">
        <v>0.4332106455284192</v>
      </c>
      <c r="D26" s="649">
        <v>15.140233590478044</v>
      </c>
      <c r="E26" s="649">
        <v>61.551419429030915</v>
      </c>
      <c r="F26" s="649">
        <v>2.3607449867162575</v>
      </c>
      <c r="G26" s="649">
        <v>4.9117212459218143E-2</v>
      </c>
      <c r="H26" s="649">
        <v>0.62559706991843667</v>
      </c>
      <c r="I26" s="649">
        <v>3.3626754889197743</v>
      </c>
      <c r="J26" s="650">
        <v>525578220.08799988</v>
      </c>
      <c r="K26" s="645"/>
      <c r="L26" s="651"/>
      <c r="M26" s="651"/>
      <c r="N26" s="651"/>
      <c r="O26" s="651"/>
      <c r="P26" s="651"/>
      <c r="Q26" s="651"/>
      <c r="R26" s="651"/>
      <c r="S26" s="651"/>
      <c r="T26" s="651"/>
      <c r="U26" s="651"/>
      <c r="V26" s="652"/>
      <c r="W26" s="652"/>
      <c r="X26" s="652"/>
      <c r="Y26" s="652"/>
      <c r="Z26" s="652"/>
      <c r="AA26" s="652"/>
      <c r="AB26" s="652"/>
      <c r="AC26" s="652"/>
      <c r="AD26" s="652"/>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651"/>
      <c r="BI26" s="651"/>
      <c r="BJ26" s="651"/>
      <c r="BK26" s="651"/>
      <c r="BL26" s="651"/>
      <c r="BM26" s="651"/>
      <c r="BN26" s="651"/>
      <c r="BO26" s="651"/>
      <c r="BP26" s="651"/>
      <c r="BQ26" s="651"/>
      <c r="BR26" s="651"/>
      <c r="BS26" s="651"/>
      <c r="BT26" s="651"/>
      <c r="BU26" s="651"/>
      <c r="BV26" s="651"/>
      <c r="BW26" s="651"/>
      <c r="BX26" s="651"/>
      <c r="BY26" s="651"/>
      <c r="BZ26" s="651"/>
      <c r="CA26" s="651"/>
      <c r="CB26" s="651"/>
      <c r="CC26" s="651"/>
      <c r="CD26" s="651"/>
      <c r="CE26" s="651"/>
      <c r="CF26" s="651"/>
      <c r="CG26" s="651"/>
      <c r="CH26" s="651"/>
      <c r="CI26" s="651"/>
      <c r="CJ26" s="651"/>
      <c r="CK26" s="651"/>
      <c r="CL26" s="651"/>
      <c r="CM26" s="651"/>
      <c r="CN26" s="651"/>
      <c r="CO26" s="651"/>
      <c r="CP26" s="651"/>
      <c r="CQ26" s="651"/>
      <c r="CR26" s="651"/>
      <c r="CS26" s="651"/>
      <c r="CT26" s="651"/>
      <c r="CU26" s="651"/>
      <c r="CV26" s="651"/>
      <c r="CW26" s="651"/>
      <c r="CX26" s="651"/>
      <c r="CY26" s="651"/>
      <c r="CZ26" s="651"/>
      <c r="DA26" s="651"/>
      <c r="DB26" s="651"/>
      <c r="DC26" s="651"/>
      <c r="DD26" s="651"/>
      <c r="DE26" s="651"/>
      <c r="DF26" s="651"/>
      <c r="DG26" s="651"/>
      <c r="DH26" s="651"/>
      <c r="DI26" s="651"/>
      <c r="DJ26" s="651"/>
      <c r="DK26" s="651"/>
      <c r="DL26" s="651"/>
      <c r="DM26" s="651"/>
      <c r="DN26" s="651"/>
      <c r="DO26" s="651"/>
      <c r="DP26" s="651"/>
      <c r="DQ26" s="651"/>
      <c r="DR26" s="651"/>
      <c r="DS26" s="651"/>
      <c r="DT26" s="651"/>
      <c r="DU26" s="651"/>
      <c r="DV26" s="651"/>
      <c r="DW26" s="651"/>
      <c r="DX26" s="651"/>
      <c r="DY26" s="651"/>
      <c r="DZ26" s="651"/>
      <c r="EA26" s="651"/>
      <c r="EB26" s="651"/>
      <c r="EC26" s="651"/>
      <c r="ED26" s="651"/>
      <c r="EE26" s="651"/>
      <c r="EF26" s="651"/>
      <c r="EG26" s="651"/>
      <c r="EH26" s="651"/>
      <c r="EI26" s="651"/>
      <c r="EJ26" s="651"/>
      <c r="EK26" s="651"/>
      <c r="EL26" s="651"/>
      <c r="EM26" s="651"/>
      <c r="EN26" s="651"/>
      <c r="EO26" s="651"/>
      <c r="EP26" s="651"/>
      <c r="EQ26" s="651"/>
      <c r="ER26" s="651"/>
      <c r="ES26" s="651"/>
      <c r="ET26" s="651"/>
      <c r="EU26" s="651"/>
      <c r="EV26" s="651"/>
      <c r="EW26" s="651"/>
      <c r="EX26" s="651"/>
      <c r="EY26" s="651"/>
      <c r="EZ26" s="651"/>
      <c r="FA26" s="651"/>
      <c r="FB26" s="651"/>
      <c r="FC26" s="651"/>
      <c r="FD26" s="651"/>
      <c r="FE26" s="651"/>
      <c r="FF26" s="651"/>
      <c r="FG26" s="651"/>
      <c r="FH26" s="651"/>
      <c r="FI26" s="651"/>
      <c r="FJ26" s="651"/>
      <c r="FK26" s="651"/>
      <c r="FL26" s="651"/>
      <c r="FM26" s="651"/>
      <c r="FN26" s="651"/>
      <c r="FO26" s="651"/>
      <c r="FP26" s="651"/>
    </row>
    <row r="27" spans="1:172" ht="5.25" customHeight="1">
      <c r="A27" s="654"/>
      <c r="B27" s="655"/>
      <c r="C27" s="655"/>
      <c r="D27" s="655"/>
      <c r="E27" s="655"/>
      <c r="F27" s="655"/>
      <c r="G27" s="655"/>
      <c r="H27" s="655"/>
      <c r="I27" s="655"/>
      <c r="J27" s="655"/>
      <c r="K27" s="656"/>
      <c r="L27" s="656"/>
      <c r="M27" s="656"/>
      <c r="N27" s="656"/>
      <c r="O27" s="656"/>
      <c r="P27" s="656"/>
      <c r="Q27" s="656"/>
      <c r="R27" s="656"/>
      <c r="S27" s="656"/>
      <c r="T27" s="656"/>
      <c r="U27" s="657"/>
      <c r="V27" s="657"/>
      <c r="W27" s="657"/>
      <c r="X27" s="657"/>
      <c r="Y27" s="657"/>
      <c r="Z27" s="657"/>
      <c r="AA27" s="657"/>
      <c r="AB27" s="657"/>
      <c r="AC27" s="657"/>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56"/>
      <c r="BQ27" s="656"/>
      <c r="BR27" s="656"/>
      <c r="BS27" s="656"/>
      <c r="BT27" s="656"/>
      <c r="BU27" s="656"/>
      <c r="BV27" s="656"/>
      <c r="BW27" s="656"/>
      <c r="BX27" s="656"/>
      <c r="BY27" s="656"/>
      <c r="BZ27" s="656"/>
      <c r="CA27" s="656"/>
      <c r="CB27" s="656"/>
      <c r="CC27" s="656"/>
      <c r="CD27" s="656"/>
      <c r="CE27" s="656"/>
      <c r="CF27" s="656"/>
      <c r="CG27" s="656"/>
      <c r="CH27" s="656"/>
      <c r="CI27" s="656"/>
      <c r="CJ27" s="656"/>
      <c r="CK27" s="656"/>
      <c r="CL27" s="656"/>
      <c r="CM27" s="656"/>
      <c r="CN27" s="656"/>
      <c r="CO27" s="656"/>
      <c r="CP27" s="656"/>
      <c r="CQ27" s="656"/>
      <c r="CR27" s="656"/>
      <c r="CS27" s="656"/>
      <c r="CT27" s="656"/>
      <c r="CU27" s="656"/>
      <c r="CV27" s="656"/>
      <c r="CW27" s="656"/>
      <c r="CX27" s="656"/>
      <c r="CY27" s="656"/>
      <c r="CZ27" s="656"/>
      <c r="DA27" s="656"/>
      <c r="DB27" s="656"/>
      <c r="DC27" s="656"/>
      <c r="DD27" s="656"/>
      <c r="DE27" s="656"/>
      <c r="DF27" s="656"/>
      <c r="DG27" s="656"/>
      <c r="DH27" s="656"/>
      <c r="DI27" s="656"/>
      <c r="DJ27" s="656"/>
      <c r="DK27" s="656"/>
      <c r="DL27" s="656"/>
      <c r="DM27" s="656"/>
      <c r="DN27" s="656"/>
      <c r="DO27" s="656"/>
      <c r="DP27" s="656"/>
      <c r="DQ27" s="656"/>
      <c r="DR27" s="656"/>
      <c r="DS27" s="656"/>
      <c r="DT27" s="656"/>
      <c r="DU27" s="656"/>
      <c r="DV27" s="656"/>
      <c r="DW27" s="656"/>
      <c r="DX27" s="656"/>
      <c r="DY27" s="656"/>
      <c r="DZ27" s="656"/>
      <c r="EA27" s="656"/>
      <c r="EB27" s="656"/>
      <c r="EC27" s="656"/>
      <c r="ED27" s="656"/>
      <c r="EE27" s="656"/>
      <c r="EF27" s="656"/>
      <c r="EG27" s="656"/>
      <c r="EH27" s="656"/>
      <c r="EI27" s="656"/>
      <c r="EJ27" s="656"/>
      <c r="EK27" s="656"/>
      <c r="EL27" s="656"/>
      <c r="EM27" s="656"/>
      <c r="EN27" s="656"/>
      <c r="EO27" s="656"/>
      <c r="EP27" s="656"/>
      <c r="EQ27" s="656"/>
      <c r="ER27" s="656"/>
      <c r="ES27" s="656"/>
      <c r="ET27" s="656"/>
      <c r="EU27" s="656"/>
      <c r="EV27" s="656"/>
      <c r="EW27" s="656"/>
      <c r="EX27" s="656"/>
      <c r="EY27" s="656"/>
      <c r="EZ27" s="656"/>
      <c r="FA27" s="656"/>
      <c r="FB27" s="656"/>
      <c r="FC27" s="656"/>
      <c r="FD27" s="656"/>
      <c r="FE27" s="656"/>
      <c r="FF27" s="656"/>
      <c r="FG27" s="656"/>
      <c r="FH27" s="656"/>
      <c r="FI27" s="656"/>
      <c r="FJ27" s="656"/>
      <c r="FK27" s="656"/>
      <c r="FL27" s="656"/>
      <c r="FM27" s="656"/>
      <c r="FN27" s="656"/>
      <c r="FO27" s="656"/>
    </row>
    <row r="28" spans="1:172" s="663" customFormat="1" ht="12" customHeight="1">
      <c r="A28" s="18" t="s">
        <v>154</v>
      </c>
      <c r="B28" s="658"/>
      <c r="C28" s="658"/>
      <c r="D28" s="658"/>
      <c r="E28" s="658"/>
      <c r="F28" s="658"/>
      <c r="G28" s="658"/>
      <c r="H28" s="658"/>
      <c r="I28" s="659"/>
      <c r="J28" s="660"/>
      <c r="K28" s="661"/>
      <c r="L28" s="661"/>
      <c r="M28" s="661"/>
      <c r="N28" s="661"/>
      <c r="O28" s="661"/>
      <c r="P28" s="661"/>
      <c r="Q28" s="661"/>
      <c r="R28" s="661"/>
      <c r="S28" s="661"/>
      <c r="T28" s="661"/>
      <c r="U28" s="662"/>
      <c r="V28" s="662"/>
      <c r="W28" s="662"/>
      <c r="X28" s="662"/>
      <c r="Y28" s="662"/>
      <c r="Z28" s="662"/>
      <c r="AA28" s="662"/>
      <c r="AB28" s="662"/>
      <c r="AC28" s="662"/>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1"/>
      <c r="BP28" s="661"/>
      <c r="BQ28" s="661"/>
      <c r="BR28" s="661"/>
      <c r="BS28" s="661"/>
      <c r="BT28" s="661"/>
      <c r="BU28" s="661"/>
      <c r="BV28" s="661"/>
      <c r="BW28" s="661"/>
      <c r="BX28" s="661"/>
      <c r="BY28" s="661"/>
      <c r="BZ28" s="661"/>
      <c r="CA28" s="661"/>
      <c r="CB28" s="661"/>
      <c r="CC28" s="661"/>
      <c r="CD28" s="661"/>
      <c r="CE28" s="661"/>
      <c r="CF28" s="661"/>
      <c r="CG28" s="661"/>
      <c r="CH28" s="661"/>
      <c r="CI28" s="661"/>
      <c r="CJ28" s="661"/>
      <c r="CK28" s="661"/>
      <c r="CL28" s="661"/>
      <c r="CM28" s="661"/>
      <c r="CN28" s="661"/>
      <c r="CO28" s="661"/>
      <c r="CP28" s="661"/>
      <c r="CQ28" s="661"/>
      <c r="CR28" s="661"/>
      <c r="CS28" s="661"/>
      <c r="CT28" s="661"/>
      <c r="CU28" s="661"/>
      <c r="CV28" s="661"/>
      <c r="CW28" s="661"/>
      <c r="CX28" s="661"/>
      <c r="CY28" s="661"/>
      <c r="CZ28" s="661"/>
      <c r="DA28" s="661"/>
      <c r="DB28" s="661"/>
      <c r="DC28" s="661"/>
      <c r="DD28" s="661"/>
      <c r="DE28" s="661"/>
      <c r="DF28" s="661"/>
      <c r="DG28" s="661"/>
      <c r="DH28" s="661"/>
      <c r="DI28" s="661"/>
      <c r="DJ28" s="661"/>
      <c r="DK28" s="661"/>
      <c r="DL28" s="661"/>
      <c r="DM28" s="661"/>
      <c r="DN28" s="661"/>
      <c r="DO28" s="661"/>
      <c r="DP28" s="661"/>
      <c r="DQ28" s="661"/>
      <c r="DR28" s="661"/>
      <c r="DS28" s="661"/>
      <c r="DT28" s="661"/>
      <c r="DU28" s="661"/>
      <c r="DV28" s="661"/>
      <c r="DW28" s="661"/>
      <c r="DX28" s="661"/>
      <c r="DY28" s="661"/>
      <c r="DZ28" s="661"/>
      <c r="EA28" s="661"/>
      <c r="EB28" s="661"/>
      <c r="EC28" s="661"/>
      <c r="ED28" s="661"/>
      <c r="EE28" s="661"/>
      <c r="EF28" s="661"/>
      <c r="EG28" s="661"/>
      <c r="EH28" s="661"/>
      <c r="EI28" s="661"/>
      <c r="EJ28" s="661"/>
      <c r="EK28" s="661"/>
      <c r="EL28" s="661"/>
      <c r="EM28" s="661"/>
      <c r="EN28" s="661"/>
      <c r="EO28" s="661"/>
      <c r="EP28" s="661"/>
      <c r="EQ28" s="661"/>
      <c r="ER28" s="661"/>
      <c r="ES28" s="661"/>
      <c r="ET28" s="661"/>
      <c r="EU28" s="661"/>
      <c r="EV28" s="661"/>
      <c r="EW28" s="661"/>
      <c r="EX28" s="661"/>
      <c r="EY28" s="661"/>
      <c r="EZ28" s="661"/>
      <c r="FA28" s="661"/>
      <c r="FB28" s="661"/>
      <c r="FC28" s="661"/>
      <c r="FD28" s="661"/>
      <c r="FE28" s="661"/>
      <c r="FF28" s="661"/>
      <c r="FG28" s="661"/>
      <c r="FH28" s="661"/>
      <c r="FI28" s="661"/>
      <c r="FJ28" s="661"/>
      <c r="FK28" s="661"/>
      <c r="FL28" s="661"/>
      <c r="FM28" s="661"/>
      <c r="FN28" s="661"/>
      <c r="FO28" s="661"/>
    </row>
    <row r="29" spans="1:172" s="203" customFormat="1" ht="12.75" customHeight="1">
      <c r="A29" s="18" t="s">
        <v>689</v>
      </c>
      <c r="B29" s="24"/>
      <c r="C29" s="24"/>
      <c r="D29" s="24"/>
      <c r="E29" s="24"/>
      <c r="F29" s="24"/>
      <c r="G29" s="24"/>
      <c r="H29" s="24"/>
      <c r="I29" s="24"/>
      <c r="J29" s="24"/>
      <c r="K29" s="664"/>
      <c r="L29" s="664"/>
      <c r="M29" s="664"/>
      <c r="N29" s="664"/>
      <c r="O29" s="664"/>
      <c r="P29" s="664"/>
      <c r="Q29" s="664"/>
      <c r="R29" s="664"/>
      <c r="S29" s="664"/>
      <c r="T29" s="664"/>
      <c r="U29" s="665"/>
      <c r="V29" s="665"/>
      <c r="W29" s="665"/>
      <c r="X29" s="665"/>
      <c r="Y29" s="665"/>
      <c r="Z29" s="665"/>
      <c r="AA29" s="665"/>
      <c r="AB29" s="665"/>
      <c r="AC29" s="665"/>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4"/>
      <c r="CL29" s="664"/>
      <c r="CM29" s="664"/>
      <c r="CN29" s="664"/>
      <c r="CO29" s="664"/>
      <c r="CP29" s="664"/>
      <c r="CQ29" s="664"/>
      <c r="CR29" s="664"/>
      <c r="CS29" s="664"/>
      <c r="CT29" s="664"/>
      <c r="CU29" s="664"/>
      <c r="CV29" s="664"/>
      <c r="CW29" s="664"/>
      <c r="CX29" s="664"/>
      <c r="CY29" s="664"/>
      <c r="CZ29" s="664"/>
      <c r="DA29" s="664"/>
      <c r="DB29" s="664"/>
      <c r="DC29" s="664"/>
      <c r="DD29" s="664"/>
      <c r="DE29" s="664"/>
      <c r="DF29" s="664"/>
      <c r="DG29" s="664"/>
      <c r="DH29" s="664"/>
      <c r="DI29" s="664"/>
      <c r="DJ29" s="664"/>
      <c r="DK29" s="664"/>
      <c r="DL29" s="664"/>
      <c r="DM29" s="664"/>
      <c r="DN29" s="664"/>
      <c r="DO29" s="664"/>
      <c r="DP29" s="664"/>
      <c r="DQ29" s="664"/>
      <c r="DR29" s="664"/>
      <c r="DS29" s="664"/>
      <c r="DT29" s="664"/>
      <c r="DU29" s="664"/>
      <c r="DV29" s="664"/>
      <c r="DW29" s="664"/>
      <c r="DX29" s="664"/>
      <c r="DY29" s="664"/>
      <c r="DZ29" s="664"/>
      <c r="EA29" s="664"/>
      <c r="EB29" s="664"/>
      <c r="EC29" s="664"/>
      <c r="ED29" s="664"/>
      <c r="EE29" s="664"/>
      <c r="EF29" s="664"/>
      <c r="EG29" s="664"/>
      <c r="EH29" s="664"/>
      <c r="EI29" s="664"/>
      <c r="EJ29" s="664"/>
      <c r="EK29" s="664"/>
      <c r="EL29" s="664"/>
      <c r="EM29" s="664"/>
      <c r="EN29" s="664"/>
      <c r="EO29" s="664"/>
      <c r="EP29" s="664"/>
      <c r="EQ29" s="664"/>
      <c r="ER29" s="664"/>
      <c r="ES29" s="664"/>
      <c r="ET29" s="664"/>
      <c r="EU29" s="664"/>
      <c r="EV29" s="664"/>
      <c r="EW29" s="664"/>
      <c r="EX29" s="664"/>
      <c r="EY29" s="664"/>
      <c r="EZ29" s="664"/>
      <c r="FA29" s="664"/>
      <c r="FB29" s="664"/>
      <c r="FC29" s="664"/>
      <c r="FD29" s="664"/>
      <c r="FE29" s="664"/>
      <c r="FF29" s="664"/>
      <c r="FG29" s="664"/>
      <c r="FH29" s="664"/>
      <c r="FI29" s="664"/>
      <c r="FJ29" s="664"/>
      <c r="FK29" s="664"/>
      <c r="FL29" s="664"/>
      <c r="FM29" s="664"/>
      <c r="FN29" s="664"/>
      <c r="FO29" s="664"/>
    </row>
    <row r="30" spans="1:172" s="203" customFormat="1" ht="13.5" customHeight="1">
      <c r="A30" s="18" t="s">
        <v>690</v>
      </c>
      <c r="B30" s="24"/>
      <c r="C30" s="24"/>
      <c r="D30" s="24"/>
      <c r="E30" s="24"/>
      <c r="F30" s="24"/>
      <c r="G30" s="24"/>
      <c r="H30" s="24"/>
      <c r="I30" s="24"/>
      <c r="J30" s="198"/>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64"/>
      <c r="DD30" s="664"/>
      <c r="DE30" s="664"/>
      <c r="DF30" s="664"/>
      <c r="DG30" s="664"/>
      <c r="DH30" s="664"/>
      <c r="DI30" s="664"/>
      <c r="DJ30" s="664"/>
      <c r="DK30" s="664"/>
      <c r="DL30" s="664"/>
      <c r="DM30" s="664"/>
      <c r="DN30" s="664"/>
      <c r="DO30" s="664"/>
      <c r="DP30" s="664"/>
      <c r="DQ30" s="664"/>
      <c r="DR30" s="664"/>
      <c r="DS30" s="664"/>
      <c r="DT30" s="664"/>
      <c r="DU30" s="664"/>
      <c r="DV30" s="664"/>
      <c r="DW30" s="664"/>
      <c r="DX30" s="664"/>
      <c r="DY30" s="664"/>
      <c r="DZ30" s="664"/>
      <c r="EA30" s="664"/>
      <c r="EB30" s="664"/>
      <c r="EC30" s="664"/>
      <c r="ED30" s="664"/>
      <c r="EE30" s="664"/>
      <c r="EF30" s="664"/>
      <c r="EG30" s="664"/>
      <c r="EH30" s="664"/>
      <c r="EI30" s="664"/>
      <c r="EJ30" s="664"/>
      <c r="EK30" s="664"/>
      <c r="EL30" s="664"/>
      <c r="EM30" s="664"/>
      <c r="EN30" s="664"/>
      <c r="EO30" s="664"/>
      <c r="EP30" s="664"/>
      <c r="EQ30" s="664"/>
      <c r="ER30" s="664"/>
      <c r="ES30" s="664"/>
      <c r="ET30" s="664"/>
      <c r="EU30" s="664"/>
      <c r="EV30" s="664"/>
      <c r="EW30" s="664"/>
      <c r="EX30" s="664"/>
      <c r="EY30" s="664"/>
      <c r="EZ30" s="664"/>
      <c r="FA30" s="664"/>
      <c r="FB30" s="664"/>
      <c r="FC30" s="664"/>
      <c r="FD30" s="664"/>
      <c r="FE30" s="664"/>
      <c r="FF30" s="664"/>
      <c r="FG30" s="664"/>
      <c r="FH30" s="664"/>
      <c r="FI30" s="664"/>
      <c r="FJ30" s="664"/>
      <c r="FK30" s="664"/>
      <c r="FL30" s="664"/>
      <c r="FM30" s="664"/>
      <c r="FN30" s="664"/>
      <c r="FO30" s="664"/>
    </row>
    <row r="31" spans="1:172" s="203" customFormat="1" ht="14.25" customHeight="1">
      <c r="A31" s="163"/>
      <c r="B31" s="241"/>
      <c r="C31" s="241"/>
      <c r="D31" s="241"/>
      <c r="E31" s="241"/>
      <c r="F31" s="241"/>
      <c r="G31" s="241"/>
      <c r="H31" s="241"/>
      <c r="I31" s="241"/>
      <c r="J31" s="241"/>
      <c r="K31" s="241"/>
      <c r="L31" s="241"/>
      <c r="M31" s="7"/>
      <c r="N31" s="7"/>
      <c r="O31" s="7"/>
      <c r="P31" s="7"/>
      <c r="Q31" s="7"/>
      <c r="R31" s="7"/>
      <c r="S31" s="7"/>
      <c r="T31" s="7"/>
      <c r="U31" s="7"/>
      <c r="V31" s="7"/>
      <c r="W31" s="7"/>
      <c r="X31" s="7"/>
      <c r="Y31" s="7"/>
      <c r="Z31" s="7"/>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64"/>
      <c r="DD31" s="664"/>
      <c r="DE31" s="664"/>
      <c r="DF31" s="664"/>
      <c r="DG31" s="664"/>
      <c r="DH31" s="664"/>
      <c r="DI31" s="664"/>
      <c r="DJ31" s="664"/>
      <c r="DK31" s="664"/>
      <c r="DL31" s="664"/>
      <c r="DM31" s="664"/>
      <c r="DN31" s="664"/>
      <c r="DO31" s="664"/>
      <c r="DP31" s="664"/>
      <c r="DQ31" s="664"/>
      <c r="DR31" s="664"/>
      <c r="DS31" s="664"/>
      <c r="DT31" s="664"/>
      <c r="DU31" s="664"/>
      <c r="DV31" s="664"/>
      <c r="DW31" s="664"/>
      <c r="DX31" s="664"/>
      <c r="DY31" s="664"/>
      <c r="DZ31" s="664"/>
      <c r="EA31" s="664"/>
      <c r="EB31" s="664"/>
      <c r="EC31" s="664"/>
      <c r="ED31" s="664"/>
      <c r="EE31" s="664"/>
      <c r="EF31" s="664"/>
      <c r="EG31" s="664"/>
      <c r="EH31" s="664"/>
      <c r="EI31" s="664"/>
      <c r="EJ31" s="664"/>
      <c r="EK31" s="664"/>
      <c r="EL31" s="664"/>
      <c r="EM31" s="664"/>
      <c r="EN31" s="664"/>
      <c r="EO31" s="664"/>
      <c r="EP31" s="664"/>
      <c r="EQ31" s="664"/>
      <c r="ER31" s="664"/>
      <c r="ES31" s="664"/>
      <c r="ET31" s="664"/>
      <c r="EU31" s="664"/>
      <c r="EV31" s="664"/>
      <c r="EW31" s="664"/>
      <c r="EX31" s="664"/>
      <c r="EY31" s="664"/>
      <c r="EZ31" s="664"/>
      <c r="FA31" s="664"/>
      <c r="FB31" s="664"/>
      <c r="FC31" s="664"/>
      <c r="FD31" s="664"/>
      <c r="FE31" s="664"/>
      <c r="FF31" s="664"/>
      <c r="FG31" s="664"/>
      <c r="FH31" s="664"/>
      <c r="FI31" s="664"/>
      <c r="FJ31" s="664"/>
      <c r="FK31" s="664"/>
      <c r="FL31" s="664"/>
      <c r="FM31" s="664"/>
      <c r="FN31" s="664"/>
      <c r="FO31" s="664"/>
    </row>
    <row r="32" spans="1:172" s="663"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1"/>
      <c r="BO32" s="661"/>
      <c r="BP32" s="661"/>
      <c r="BQ32" s="661"/>
      <c r="BR32" s="661"/>
      <c r="BS32" s="661"/>
      <c r="BT32" s="661"/>
      <c r="BU32" s="661"/>
      <c r="BV32" s="661"/>
      <c r="BW32" s="661"/>
      <c r="BX32" s="661"/>
      <c r="BY32" s="661"/>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1"/>
      <c r="DY32" s="661"/>
      <c r="DZ32" s="661"/>
      <c r="EA32" s="661"/>
      <c r="EB32" s="661"/>
      <c r="EC32" s="661"/>
      <c r="ED32" s="661"/>
      <c r="EE32" s="661"/>
      <c r="EF32" s="661"/>
      <c r="EG32" s="661"/>
      <c r="EH32" s="661"/>
      <c r="EI32" s="661"/>
      <c r="EJ32" s="661"/>
      <c r="EK32" s="661"/>
      <c r="EL32" s="661"/>
      <c r="EM32" s="661"/>
      <c r="EN32" s="661"/>
      <c r="EO32" s="661"/>
      <c r="EP32" s="661"/>
      <c r="EQ32" s="661"/>
      <c r="ER32" s="661"/>
      <c r="ES32" s="661"/>
      <c r="ET32" s="661"/>
      <c r="EU32" s="661"/>
      <c r="EV32" s="661"/>
      <c r="EW32" s="661"/>
      <c r="EX32" s="661"/>
      <c r="EY32" s="661"/>
      <c r="EZ32" s="661"/>
      <c r="FA32" s="661"/>
      <c r="FB32" s="661"/>
      <c r="FC32" s="661"/>
      <c r="FD32" s="661"/>
      <c r="FE32" s="661"/>
      <c r="FF32" s="661"/>
      <c r="FG32" s="661"/>
      <c r="FH32" s="661"/>
      <c r="FI32" s="661"/>
      <c r="FJ32" s="661"/>
      <c r="FK32" s="661"/>
      <c r="FL32" s="661"/>
      <c r="FM32" s="661"/>
      <c r="FN32" s="661"/>
      <c r="FO32" s="661"/>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BC999614-3193-41B1-813B-E8266C639D56}"/>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9323-0641-40B3-A5FF-F9BF8862F37F}">
  <sheetPr codeName="Hoja17"/>
  <dimension ref="A1:N32"/>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378" customFormat="1" ht="20.100000000000001" customHeight="1">
      <c r="A1" s="1416" t="s">
        <v>1217</v>
      </c>
      <c r="B1" s="275"/>
      <c r="C1" s="275"/>
      <c r="D1" s="275"/>
      <c r="E1" s="275"/>
      <c r="F1" s="275"/>
      <c r="G1" s="275"/>
      <c r="H1" s="275"/>
      <c r="I1" s="275"/>
      <c r="J1" s="275"/>
      <c r="K1" s="275"/>
    </row>
    <row r="2" spans="1:14" s="173" customFormat="1" ht="24" customHeight="1">
      <c r="A2" s="168" t="s">
        <v>702</v>
      </c>
      <c r="B2" s="168"/>
      <c r="C2" s="168"/>
      <c r="D2" s="168"/>
      <c r="E2" s="168"/>
      <c r="F2" s="168"/>
      <c r="G2" s="168"/>
      <c r="H2" s="168"/>
      <c r="I2" s="168"/>
      <c r="J2" s="168"/>
      <c r="K2" s="168"/>
      <c r="L2" s="687"/>
      <c r="M2" s="687"/>
      <c r="N2" s="687"/>
    </row>
    <row r="3" spans="1:14" s="378" customFormat="1" ht="20.100000000000001" customHeight="1">
      <c r="A3" s="170">
        <v>45382</v>
      </c>
      <c r="B3" s="170"/>
      <c r="C3" s="170"/>
      <c r="D3" s="170"/>
      <c r="E3" s="170"/>
      <c r="F3" s="170"/>
      <c r="G3" s="170"/>
      <c r="H3" s="170"/>
      <c r="I3" s="170"/>
      <c r="J3" s="170"/>
      <c r="K3" s="170"/>
      <c r="L3" s="631"/>
      <c r="M3" s="631"/>
      <c r="N3" s="631"/>
    </row>
    <row r="4" spans="1:14" s="384" customFormat="1" ht="20.100000000000001" customHeight="1">
      <c r="A4" s="171" t="s">
        <v>173</v>
      </c>
      <c r="B4" s="171"/>
      <c r="C4" s="171"/>
      <c r="D4" s="171"/>
      <c r="E4" s="171"/>
      <c r="F4" s="171"/>
      <c r="G4" s="171"/>
      <c r="H4" s="171"/>
      <c r="I4" s="171"/>
      <c r="J4" s="171"/>
      <c r="K4" s="171"/>
      <c r="L4" s="591"/>
      <c r="M4" s="591"/>
      <c r="N4" s="591"/>
    </row>
    <row r="5" spans="1:14" ht="6.75" customHeight="1" thickBot="1">
      <c r="A5" s="688"/>
    </row>
    <row r="6" spans="1:14" s="36" customFormat="1" ht="60" customHeight="1">
      <c r="A6" s="356" t="s">
        <v>1</v>
      </c>
      <c r="B6" s="689" t="s">
        <v>703</v>
      </c>
      <c r="C6" s="689" t="s">
        <v>704</v>
      </c>
      <c r="D6" s="689" t="s">
        <v>705</v>
      </c>
      <c r="E6" s="690" t="s">
        <v>134</v>
      </c>
      <c r="F6" s="689" t="s">
        <v>706</v>
      </c>
      <c r="G6" s="689" t="s">
        <v>707</v>
      </c>
      <c r="H6" s="689" t="s">
        <v>708</v>
      </c>
      <c r="I6" s="689" t="s">
        <v>709</v>
      </c>
      <c r="J6" s="689" t="s">
        <v>710</v>
      </c>
      <c r="K6" s="356" t="s">
        <v>711</v>
      </c>
    </row>
    <row r="7" spans="1:14" s="36" customFormat="1" ht="7.5" customHeight="1">
      <c r="A7" s="388"/>
      <c r="B7" s="388"/>
      <c r="C7" s="388"/>
      <c r="D7" s="388"/>
      <c r="E7" s="388"/>
      <c r="F7" s="388"/>
      <c r="G7" s="388"/>
      <c r="H7" s="388"/>
      <c r="I7" s="388"/>
      <c r="J7" s="388"/>
      <c r="K7" s="388"/>
    </row>
    <row r="8" spans="1:14" s="24" customFormat="1" ht="20.100000000000001" customHeight="1">
      <c r="A8" s="290" t="s">
        <v>29</v>
      </c>
      <c r="B8" s="691">
        <v>1.5709145891352382E-2</v>
      </c>
      <c r="C8" s="691">
        <v>5.7974726074939049</v>
      </c>
      <c r="D8" s="691">
        <v>1.2403275618628946</v>
      </c>
      <c r="E8" s="691">
        <v>52.666430143989039</v>
      </c>
      <c r="F8" s="691">
        <v>20.670712202782546</v>
      </c>
      <c r="G8" s="691">
        <v>1.4441967719156026</v>
      </c>
      <c r="H8" s="691">
        <v>4.4456083495362879</v>
      </c>
      <c r="I8" s="691">
        <v>7.4906447564911591</v>
      </c>
      <c r="J8" s="691">
        <v>6.2288984600371968</v>
      </c>
      <c r="K8" s="692">
        <v>76266877.160999998</v>
      </c>
      <c r="L8" s="693"/>
    </row>
    <row r="9" spans="1:14" s="24" customFormat="1" ht="20.100000000000001" customHeight="1">
      <c r="A9" s="290" t="s">
        <v>30</v>
      </c>
      <c r="B9" s="691">
        <v>5.2931193276817791E-3</v>
      </c>
      <c r="C9" s="691">
        <v>0.20126765187555914</v>
      </c>
      <c r="D9" s="691">
        <v>0.70306399335394398</v>
      </c>
      <c r="E9" s="691">
        <v>65.804416038302335</v>
      </c>
      <c r="F9" s="691">
        <v>5.5560460294900551</v>
      </c>
      <c r="G9" s="691" t="s">
        <v>132</v>
      </c>
      <c r="H9" s="691">
        <v>0.74260252864417919</v>
      </c>
      <c r="I9" s="691">
        <v>5.730074930663676</v>
      </c>
      <c r="J9" s="691">
        <v>21.257235708342574</v>
      </c>
      <c r="K9" s="692">
        <v>1870390.48</v>
      </c>
      <c r="L9" s="693"/>
    </row>
    <row r="10" spans="1:14" s="24" customFormat="1" ht="20.100000000000001" customHeight="1">
      <c r="A10" s="290" t="s">
        <v>31</v>
      </c>
      <c r="B10" s="691">
        <v>0.33445288052443817</v>
      </c>
      <c r="C10" s="691">
        <v>5.8069201655180231</v>
      </c>
      <c r="D10" s="691">
        <v>2.49097278198892</v>
      </c>
      <c r="E10" s="691">
        <v>59.230484154663984</v>
      </c>
      <c r="F10" s="691">
        <v>18.518377665117786</v>
      </c>
      <c r="G10" s="691">
        <v>2.4446806250539863</v>
      </c>
      <c r="H10" s="691">
        <v>5.1099513509106531</v>
      </c>
      <c r="I10" s="691">
        <v>3.6230821146552281</v>
      </c>
      <c r="J10" s="691">
        <v>2.4410782615669873</v>
      </c>
      <c r="K10" s="692">
        <v>114345179.626</v>
      </c>
      <c r="L10" s="693"/>
    </row>
    <row r="11" spans="1:14" s="24" customFormat="1" ht="20.100000000000001" customHeight="1">
      <c r="A11" s="290" t="s">
        <v>32</v>
      </c>
      <c r="B11" s="691">
        <v>0.5240867275748391</v>
      </c>
      <c r="C11" s="691">
        <v>9.0628318494117384</v>
      </c>
      <c r="D11" s="691">
        <v>1.9272048972887632</v>
      </c>
      <c r="E11" s="691">
        <v>49.088164096713577</v>
      </c>
      <c r="F11" s="691">
        <v>17.19449737834006</v>
      </c>
      <c r="G11" s="691">
        <v>1.2610385356964682E-2</v>
      </c>
      <c r="H11" s="691">
        <v>0.47064850928065394</v>
      </c>
      <c r="I11" s="691">
        <v>11.158509419769015</v>
      </c>
      <c r="J11" s="691">
        <v>10.561446736264399</v>
      </c>
      <c r="K11" s="692">
        <v>8825709.6710000001</v>
      </c>
      <c r="L11" s="693"/>
    </row>
    <row r="12" spans="1:14" s="24" customFormat="1" ht="20.100000000000001" customHeight="1">
      <c r="A12" s="290" t="s">
        <v>33</v>
      </c>
      <c r="B12" s="691">
        <v>0.16037418938992618</v>
      </c>
      <c r="C12" s="691">
        <v>2.4041262653492543</v>
      </c>
      <c r="D12" s="691">
        <v>2.7535380133338481</v>
      </c>
      <c r="E12" s="691">
        <v>48.308596579437086</v>
      </c>
      <c r="F12" s="691">
        <v>22.882062204529159</v>
      </c>
      <c r="G12" s="691">
        <v>2.4272904831663729</v>
      </c>
      <c r="H12" s="691">
        <v>6.0845154682670159</v>
      </c>
      <c r="I12" s="691">
        <v>13.831954768939553</v>
      </c>
      <c r="J12" s="691">
        <v>1.1475420275877899</v>
      </c>
      <c r="K12" s="692">
        <v>14117614.615</v>
      </c>
      <c r="L12" s="693"/>
    </row>
    <row r="13" spans="1:14" s="24" customFormat="1" ht="20.100000000000001" customHeight="1">
      <c r="A13" s="290" t="s">
        <v>114</v>
      </c>
      <c r="B13" s="691">
        <v>0.15001567110519731</v>
      </c>
      <c r="C13" s="691">
        <v>5.2273320980324129</v>
      </c>
      <c r="D13" s="691">
        <v>1.2716810661401075</v>
      </c>
      <c r="E13" s="691">
        <v>56.888345969507156</v>
      </c>
      <c r="F13" s="691">
        <v>21.881685351599806</v>
      </c>
      <c r="G13" s="691">
        <v>2.0722039285937961</v>
      </c>
      <c r="H13" s="691">
        <v>5.0562577205045809</v>
      </c>
      <c r="I13" s="691">
        <v>5.8859538852018245</v>
      </c>
      <c r="J13" s="691">
        <v>1.5665243093151162</v>
      </c>
      <c r="K13" s="692">
        <v>51434773.734999999</v>
      </c>
      <c r="L13" s="693"/>
    </row>
    <row r="14" spans="1:14" s="24" customFormat="1" ht="20.100000000000001" customHeight="1">
      <c r="A14" s="290" t="s">
        <v>35</v>
      </c>
      <c r="B14" s="691">
        <v>0.41294347109190821</v>
      </c>
      <c r="C14" s="691">
        <v>1.2031763566438021</v>
      </c>
      <c r="D14" s="691" t="s">
        <v>132</v>
      </c>
      <c r="E14" s="691">
        <v>30.46526232151064</v>
      </c>
      <c r="F14" s="691" t="s">
        <v>132</v>
      </c>
      <c r="G14" s="691">
        <v>31.625382144646707</v>
      </c>
      <c r="H14" s="691" t="s">
        <v>132</v>
      </c>
      <c r="I14" s="691">
        <v>23.73296812264233</v>
      </c>
      <c r="J14" s="691">
        <v>12.560267583464613</v>
      </c>
      <c r="K14" s="692">
        <v>2137554.8029999998</v>
      </c>
      <c r="L14" s="693"/>
    </row>
    <row r="15" spans="1:14" s="24" customFormat="1" ht="20.100000000000001" customHeight="1">
      <c r="A15" s="290" t="s">
        <v>36</v>
      </c>
      <c r="B15" s="691">
        <v>0.15501327002496332</v>
      </c>
      <c r="C15" s="691">
        <v>6.650455580039635</v>
      </c>
      <c r="D15" s="691">
        <v>2.7128883092823948</v>
      </c>
      <c r="E15" s="691">
        <v>56.241784187331092</v>
      </c>
      <c r="F15" s="691">
        <v>21.698919270862103</v>
      </c>
      <c r="G15" s="691">
        <v>2.3828260706402373</v>
      </c>
      <c r="H15" s="691">
        <v>3.2626258978309535</v>
      </c>
      <c r="I15" s="691">
        <v>5.2585650642893338</v>
      </c>
      <c r="J15" s="691">
        <v>1.6369223496992853</v>
      </c>
      <c r="K15" s="692">
        <v>46107910.625</v>
      </c>
      <c r="L15" s="693"/>
    </row>
    <row r="16" spans="1:14" s="24" customFormat="1" ht="20.100000000000001" customHeight="1">
      <c r="A16" s="290" t="s">
        <v>37</v>
      </c>
      <c r="B16" s="691" t="s">
        <v>132</v>
      </c>
      <c r="C16" s="691" t="s">
        <v>132</v>
      </c>
      <c r="D16" s="691" t="s">
        <v>132</v>
      </c>
      <c r="E16" s="691">
        <v>96.480724987748928</v>
      </c>
      <c r="F16" s="691">
        <v>3.5192750122510774</v>
      </c>
      <c r="G16" s="691" t="s">
        <v>132</v>
      </c>
      <c r="H16" s="691" t="s">
        <v>132</v>
      </c>
      <c r="I16" s="691" t="s">
        <v>132</v>
      </c>
      <c r="J16" s="691">
        <v>-8.9777013515172395E-16</v>
      </c>
      <c r="K16" s="692">
        <v>12967163.561000001</v>
      </c>
      <c r="L16" s="693"/>
    </row>
    <row r="17" spans="1:12" s="24" customFormat="1" ht="20.100000000000001" customHeight="1">
      <c r="A17" s="290" t="s">
        <v>38</v>
      </c>
      <c r="B17" s="691" t="s">
        <v>132</v>
      </c>
      <c r="C17" s="691">
        <v>0.32779706309838785</v>
      </c>
      <c r="D17" s="691">
        <v>0.31142143719231513</v>
      </c>
      <c r="E17" s="691">
        <v>72.619343590571219</v>
      </c>
      <c r="F17" s="691">
        <v>16.325345689377031</v>
      </c>
      <c r="G17" s="691" t="s">
        <v>132</v>
      </c>
      <c r="H17" s="691">
        <v>0.43967061791760303</v>
      </c>
      <c r="I17" s="691">
        <v>8.1874630719252668</v>
      </c>
      <c r="J17" s="691">
        <v>1.7889585299181825</v>
      </c>
      <c r="K17" s="692">
        <v>3680964.645</v>
      </c>
      <c r="L17" s="693"/>
    </row>
    <row r="18" spans="1:12" s="24" customFormat="1" ht="20.100000000000001" customHeight="1">
      <c r="A18" s="26" t="s">
        <v>39</v>
      </c>
      <c r="B18" s="691" t="s">
        <v>132</v>
      </c>
      <c r="C18" s="691">
        <v>50.734178454007136</v>
      </c>
      <c r="D18" s="691" t="s">
        <v>132</v>
      </c>
      <c r="E18" s="691">
        <v>49.264006764490361</v>
      </c>
      <c r="F18" s="691">
        <v>1.8148097873160794E-3</v>
      </c>
      <c r="G18" s="691" t="s">
        <v>132</v>
      </c>
      <c r="H18" s="691" t="s">
        <v>132</v>
      </c>
      <c r="I18" s="691" t="s">
        <v>132</v>
      </c>
      <c r="J18" s="691">
        <v>-2.8284811329379469E-8</v>
      </c>
      <c r="K18" s="692">
        <v>3535466.9369999999</v>
      </c>
      <c r="L18" s="693"/>
    </row>
    <row r="19" spans="1:12" s="24" customFormat="1" ht="20.100000000000001" customHeight="1">
      <c r="A19" s="26" t="s">
        <v>116</v>
      </c>
      <c r="B19" s="691">
        <v>5.8765122511843584E-2</v>
      </c>
      <c r="C19" s="691" t="s">
        <v>132</v>
      </c>
      <c r="D19" s="691">
        <v>6.7365517754357871</v>
      </c>
      <c r="E19" s="691">
        <v>66.940468180960607</v>
      </c>
      <c r="F19" s="691" t="s">
        <v>132</v>
      </c>
      <c r="G19" s="691">
        <v>4.4308039671107355</v>
      </c>
      <c r="H19" s="691">
        <v>11.440226289214214</v>
      </c>
      <c r="I19" s="691">
        <v>9.6127752378452413</v>
      </c>
      <c r="J19" s="691">
        <v>0.78040942692156356</v>
      </c>
      <c r="K19" s="692">
        <v>6281421.432</v>
      </c>
      <c r="L19" s="693"/>
    </row>
    <row r="20" spans="1:12" s="24" customFormat="1" ht="20.100000000000001" customHeight="1">
      <c r="A20" s="26" t="s">
        <v>151</v>
      </c>
      <c r="B20" s="691" t="s">
        <v>132</v>
      </c>
      <c r="C20" s="691">
        <v>49.402765933408418</v>
      </c>
      <c r="D20" s="691" t="s">
        <v>132</v>
      </c>
      <c r="E20" s="691">
        <v>50.597234066591582</v>
      </c>
      <c r="F20" s="691" t="s">
        <v>132</v>
      </c>
      <c r="G20" s="691" t="s">
        <v>132</v>
      </c>
      <c r="H20" s="691" t="s">
        <v>132</v>
      </c>
      <c r="I20" s="691" t="s">
        <v>132</v>
      </c>
      <c r="J20" s="691">
        <v>7.922139994777765E-15</v>
      </c>
      <c r="K20" s="692">
        <v>1469493.368</v>
      </c>
      <c r="L20" s="693"/>
    </row>
    <row r="21" spans="1:12" s="24" customFormat="1" ht="20.100000000000001" customHeight="1">
      <c r="A21" s="27" t="s">
        <v>42</v>
      </c>
      <c r="B21" s="691" t="s">
        <v>132</v>
      </c>
      <c r="C21" s="691" t="s">
        <v>132</v>
      </c>
      <c r="D21" s="691" t="s">
        <v>132</v>
      </c>
      <c r="E21" s="691">
        <v>99.981442745814064</v>
      </c>
      <c r="F21" s="691">
        <v>1.8557383614831658E-2</v>
      </c>
      <c r="G21" s="691" t="s">
        <v>132</v>
      </c>
      <c r="H21" s="691" t="s">
        <v>132</v>
      </c>
      <c r="I21" s="691" t="s">
        <v>132</v>
      </c>
      <c r="J21" s="691">
        <v>-1.2942889329051647E-7</v>
      </c>
      <c r="K21" s="692">
        <v>772625.08</v>
      </c>
      <c r="L21" s="693"/>
    </row>
    <row r="22" spans="1:12" s="24" customFormat="1" ht="20.100000000000001" customHeight="1">
      <c r="A22" s="26" t="s">
        <v>43</v>
      </c>
      <c r="B22" s="691" t="s">
        <v>132</v>
      </c>
      <c r="C22" s="691" t="s">
        <v>132</v>
      </c>
      <c r="D22" s="691">
        <v>0.26406857180417936</v>
      </c>
      <c r="E22" s="691">
        <v>56.236928289932308</v>
      </c>
      <c r="F22" s="691" t="s">
        <v>132</v>
      </c>
      <c r="G22" s="691" t="s">
        <v>132</v>
      </c>
      <c r="H22" s="691">
        <v>8.050056834178557</v>
      </c>
      <c r="I22" s="691">
        <v>25.617600484452694</v>
      </c>
      <c r="J22" s="691">
        <v>9.8313458196322667</v>
      </c>
      <c r="K22" s="692">
        <v>897349.11800000002</v>
      </c>
      <c r="L22" s="693"/>
    </row>
    <row r="23" spans="1:12" s="24" customFormat="1" ht="20.100000000000001" customHeight="1">
      <c r="A23" s="26" t="s">
        <v>44</v>
      </c>
      <c r="B23" s="691" t="s">
        <v>132</v>
      </c>
      <c r="C23" s="691" t="s">
        <v>132</v>
      </c>
      <c r="D23" s="691" t="s">
        <v>132</v>
      </c>
      <c r="E23" s="691">
        <v>100</v>
      </c>
      <c r="F23" s="691" t="s">
        <v>132</v>
      </c>
      <c r="G23" s="691" t="s">
        <v>132</v>
      </c>
      <c r="H23" s="691" t="s">
        <v>132</v>
      </c>
      <c r="I23" s="691" t="s">
        <v>132</v>
      </c>
      <c r="J23" s="691" t="s">
        <v>132</v>
      </c>
      <c r="K23" s="692">
        <v>204592</v>
      </c>
      <c r="L23" s="693"/>
    </row>
    <row r="24" spans="1:12" s="24" customFormat="1" ht="20.100000000000001" customHeight="1">
      <c r="A24" s="26" t="s">
        <v>45</v>
      </c>
      <c r="B24" s="691" t="s">
        <v>132</v>
      </c>
      <c r="C24" s="691" t="s">
        <v>132</v>
      </c>
      <c r="D24" s="691" t="s">
        <v>132</v>
      </c>
      <c r="E24" s="691">
        <v>78.605128038235279</v>
      </c>
      <c r="F24" s="691" t="s">
        <v>132</v>
      </c>
      <c r="G24" s="691" t="s">
        <v>132</v>
      </c>
      <c r="H24" s="691" t="s">
        <v>132</v>
      </c>
      <c r="I24" s="691">
        <v>19.686328687289645</v>
      </c>
      <c r="J24" s="691">
        <v>1.7085432744750699</v>
      </c>
      <c r="K24" s="692">
        <v>870449.12600000005</v>
      </c>
      <c r="L24" s="693"/>
    </row>
    <row r="25" spans="1:12" s="71" customFormat="1" ht="27" customHeight="1" thickBot="1">
      <c r="A25" s="365" t="s">
        <v>46</v>
      </c>
      <c r="B25" s="694">
        <v>0.18061998580261776</v>
      </c>
      <c r="C25" s="694">
        <v>5.9334498248095304</v>
      </c>
      <c r="D25" s="694">
        <v>1.9399788802414801</v>
      </c>
      <c r="E25" s="694">
        <v>57.885835789511077</v>
      </c>
      <c r="F25" s="694">
        <v>18.540057722122835</v>
      </c>
      <c r="G25" s="694">
        <v>2.1283246400340521</v>
      </c>
      <c r="H25" s="694">
        <v>4.3552889397723105</v>
      </c>
      <c r="I25" s="694">
        <v>5.8320013573359653</v>
      </c>
      <c r="J25" s="694">
        <v>3.2044428603701789</v>
      </c>
      <c r="K25" s="392">
        <v>345785535.98299986</v>
      </c>
      <c r="L25" s="693"/>
    </row>
    <row r="26" spans="1:12" s="8" customFormat="1" ht="7.5" customHeight="1">
      <c r="A26" s="654"/>
      <c r="B26" s="695"/>
      <c r="C26" s="695"/>
      <c r="D26" s="695"/>
      <c r="E26" s="695"/>
      <c r="F26" s="695"/>
      <c r="G26" s="695"/>
      <c r="H26" s="695"/>
      <c r="I26" s="695"/>
      <c r="J26" s="696"/>
      <c r="K26" s="660"/>
      <c r="L26" s="656"/>
    </row>
    <row r="27" spans="1:12" s="74" customFormat="1" ht="11.25" customHeight="1">
      <c r="A27" s="30" t="s">
        <v>712</v>
      </c>
      <c r="B27" s="18"/>
      <c r="C27" s="18"/>
      <c r="D27" s="18"/>
      <c r="E27" s="18"/>
      <c r="F27" s="18"/>
      <c r="G27" s="18"/>
      <c r="H27" s="18"/>
      <c r="I27" s="18"/>
      <c r="J27" s="18"/>
      <c r="K27" s="684"/>
    </row>
    <row r="28" spans="1:12" s="74" customFormat="1" ht="13.5" customHeight="1">
      <c r="A28" s="30" t="s">
        <v>713</v>
      </c>
      <c r="B28" s="18"/>
      <c r="C28" s="18"/>
      <c r="D28" s="18"/>
      <c r="E28" s="18"/>
      <c r="F28" s="18"/>
      <c r="G28" s="18"/>
      <c r="H28" s="18"/>
      <c r="I28" s="18"/>
      <c r="J28" s="18"/>
      <c r="K28" s="684"/>
    </row>
    <row r="29" spans="1:12" ht="13.5">
      <c r="A29" s="30" t="s">
        <v>714</v>
      </c>
      <c r="B29" s="18"/>
      <c r="C29" s="18"/>
      <c r="D29" s="18"/>
      <c r="E29" s="18"/>
      <c r="F29" s="18"/>
      <c r="G29" s="18"/>
      <c r="H29" s="18"/>
      <c r="I29" s="18"/>
      <c r="J29" s="18"/>
      <c r="K29" s="684"/>
    </row>
    <row r="30" spans="1:12" ht="13.5">
      <c r="A30" s="30" t="s">
        <v>715</v>
      </c>
      <c r="B30" s="18"/>
      <c r="C30" s="18"/>
      <c r="D30" s="18"/>
      <c r="E30" s="18"/>
      <c r="F30" s="18"/>
      <c r="G30" s="18"/>
      <c r="H30" s="18"/>
      <c r="I30" s="18"/>
      <c r="J30" s="18"/>
      <c r="K30" s="684"/>
    </row>
    <row r="31" spans="1:12">
      <c r="A31" s="33" t="s">
        <v>716</v>
      </c>
      <c r="B31" s="241"/>
      <c r="C31" s="241"/>
      <c r="D31" s="241"/>
      <c r="E31" s="241"/>
      <c r="F31" s="241"/>
      <c r="G31" s="241"/>
      <c r="H31" s="241"/>
      <c r="I31" s="241"/>
      <c r="J31" s="241"/>
      <c r="K31" s="241"/>
      <c r="L31" s="241"/>
    </row>
    <row r="32" spans="1:12">
      <c r="A32" s="33"/>
      <c r="B32" s="24"/>
      <c r="C32" s="24"/>
      <c r="D32" s="24"/>
      <c r="E32" s="24"/>
      <c r="F32" s="24"/>
      <c r="G32" s="24"/>
      <c r="H32" s="24"/>
      <c r="K32" s="697"/>
    </row>
  </sheetData>
  <hyperlinks>
    <hyperlink ref="A1" location="Índice!A1" display="Volver al Índice" xr:uid="{C73F2131-E384-4F65-A144-DA07D6E42A6E}"/>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00A2-5081-4DFD-8627-6FA0904B8004}">
  <sheetPr codeName="Hoja21"/>
  <dimension ref="A1:T200"/>
  <sheetViews>
    <sheetView showGridLines="0" zoomScale="80" zoomScaleNormal="80" workbookViewId="0"/>
  </sheetViews>
  <sheetFormatPr baseColWidth="10" defaultColWidth="13.140625" defaultRowHeight="12.75"/>
  <cols>
    <col min="1" max="1" width="31.42578125" style="810" customWidth="1"/>
    <col min="2" max="2" width="12" style="7" bestFit="1" customWidth="1"/>
    <col min="3" max="3" width="10.42578125" style="7" bestFit="1" customWidth="1"/>
    <col min="4" max="4" width="12" style="7" bestFit="1" customWidth="1"/>
    <col min="5" max="6" width="10.85546875" style="7" bestFit="1" customWidth="1"/>
    <col min="7" max="7" width="11.5703125" style="7" bestFit="1" customWidth="1"/>
    <col min="8" max="8" width="10.42578125" style="7" bestFit="1" customWidth="1"/>
    <col min="9" max="9" width="11.42578125" style="7" customWidth="1"/>
    <col min="10" max="13" width="10.85546875" style="7" bestFit="1" customWidth="1"/>
    <col min="14" max="14" width="10.42578125" style="7" bestFit="1" customWidth="1"/>
    <col min="15" max="15" width="9.28515625" style="7" bestFit="1" customWidth="1"/>
    <col min="16" max="16" width="8.5703125" style="7" bestFit="1" customWidth="1"/>
    <col min="17" max="18" width="8.5703125" style="7" customWidth="1"/>
    <col min="19" max="19" width="15.5703125" style="7" bestFit="1" customWidth="1"/>
    <col min="20" max="24" width="11.5703125" style="7" customWidth="1"/>
    <col min="25" max="25" width="10.28515625" style="7" bestFit="1" customWidth="1"/>
    <col min="26" max="26" width="8.5703125" style="7" bestFit="1" customWidth="1"/>
    <col min="27" max="27" width="12" style="7" bestFit="1" customWidth="1"/>
    <col min="28" max="31" width="8.5703125" style="7" bestFit="1" customWidth="1"/>
    <col min="32" max="32" width="7.85546875" style="7" bestFit="1" customWidth="1"/>
    <col min="33" max="33" width="10.28515625" style="7" bestFit="1" customWidth="1"/>
    <col min="34" max="35" width="8.5703125" style="7" bestFit="1" customWidth="1"/>
    <col min="36" max="37" width="10.28515625" style="7" bestFit="1" customWidth="1"/>
    <col min="38" max="38" width="10.28515625" style="7" customWidth="1"/>
    <col min="39" max="39" width="8.5703125" style="7" bestFit="1" customWidth="1"/>
    <col min="40" max="40" width="12" style="7" bestFit="1" customWidth="1"/>
    <col min="41" max="41" width="13.140625" style="7"/>
    <col min="42" max="42" width="33.7109375" style="7" customWidth="1"/>
    <col min="43" max="43" width="10.28515625" style="7" bestFit="1" customWidth="1"/>
    <col min="44" max="44" width="8.5703125" style="7" bestFit="1" customWidth="1"/>
    <col min="45" max="45" width="12" style="7" bestFit="1" customWidth="1"/>
    <col min="46" max="49" width="8.5703125" style="7" bestFit="1" customWidth="1"/>
    <col min="50" max="50" width="7.85546875" style="7" bestFit="1" customWidth="1"/>
    <col min="51" max="51" width="10.28515625" style="7" bestFit="1" customWidth="1"/>
    <col min="52" max="53" width="8.5703125" style="7" bestFit="1" customWidth="1"/>
    <col min="54" max="55" width="10.28515625" style="7" bestFit="1" customWidth="1"/>
    <col min="56" max="56" width="10.28515625" style="7" customWidth="1"/>
    <col min="57" max="57" width="8.5703125" style="7" bestFit="1" customWidth="1"/>
    <col min="58" max="58" width="10.28515625" style="7" bestFit="1" customWidth="1"/>
    <col min="59" max="59" width="13.140625" style="7"/>
    <col min="60" max="60" width="33.7109375" style="7" customWidth="1"/>
    <col min="61" max="61" width="10.28515625" style="7" bestFit="1" customWidth="1"/>
    <col min="62" max="62" width="8.5703125" style="7" bestFit="1" customWidth="1"/>
    <col min="63" max="63" width="12" style="7" bestFit="1" customWidth="1"/>
    <col min="64" max="67" width="8.5703125" style="7" bestFit="1" customWidth="1"/>
    <col min="68" max="68" width="7.85546875" style="7" bestFit="1" customWidth="1"/>
    <col min="69" max="69" width="10.28515625" style="7" bestFit="1" customWidth="1"/>
    <col min="70" max="71" width="8.5703125" style="7" bestFit="1" customWidth="1"/>
    <col min="72" max="73" width="10.28515625" style="7" bestFit="1" customWidth="1"/>
    <col min="74" max="74" width="10.28515625" style="7" customWidth="1"/>
    <col min="75" max="75" width="8.5703125" style="7" bestFit="1" customWidth="1"/>
    <col min="76" max="76" width="10.28515625" style="7" bestFit="1" customWidth="1"/>
    <col min="77" max="256" width="13.140625" style="7"/>
    <col min="257" max="257" width="31.42578125" style="7" customWidth="1"/>
    <col min="258" max="258" width="12" style="7" bestFit="1" customWidth="1"/>
    <col min="259" max="259" width="10.42578125" style="7" bestFit="1" customWidth="1"/>
    <col min="260" max="260" width="12" style="7" bestFit="1" customWidth="1"/>
    <col min="261" max="262" width="10.85546875" style="7" bestFit="1" customWidth="1"/>
    <col min="263" max="263" width="11.5703125" style="7" bestFit="1" customWidth="1"/>
    <col min="264" max="264" width="10.42578125" style="7" bestFit="1" customWidth="1"/>
    <col min="265" max="265" width="11.42578125" style="7" customWidth="1"/>
    <col min="266" max="269" width="10.85546875" style="7" bestFit="1" customWidth="1"/>
    <col min="270" max="270" width="10.42578125" style="7" bestFit="1" customWidth="1"/>
    <col min="271" max="271" width="9.28515625" style="7" bestFit="1" customWidth="1"/>
    <col min="272" max="272" width="8.5703125" style="7" bestFit="1" customWidth="1"/>
    <col min="273" max="274" width="8.5703125" style="7" customWidth="1"/>
    <col min="275" max="275" width="15.5703125" style="7" bestFit="1" customWidth="1"/>
    <col min="276" max="280" width="11.5703125" style="7" customWidth="1"/>
    <col min="281" max="281" width="10.28515625" style="7" bestFit="1" customWidth="1"/>
    <col min="282" max="282" width="8.5703125" style="7" bestFit="1" customWidth="1"/>
    <col min="283" max="283" width="12" style="7" bestFit="1" customWidth="1"/>
    <col min="284" max="287" width="8.5703125" style="7" bestFit="1" customWidth="1"/>
    <col min="288" max="288" width="7.85546875" style="7" bestFit="1" customWidth="1"/>
    <col min="289" max="289" width="10.28515625" style="7" bestFit="1" customWidth="1"/>
    <col min="290" max="291" width="8.5703125" style="7" bestFit="1" customWidth="1"/>
    <col min="292" max="293" width="10.28515625" style="7" bestFit="1" customWidth="1"/>
    <col min="294" max="294" width="10.28515625" style="7" customWidth="1"/>
    <col min="295" max="295" width="8.5703125" style="7" bestFit="1" customWidth="1"/>
    <col min="296" max="296" width="12" style="7" bestFit="1" customWidth="1"/>
    <col min="297" max="297" width="13.140625" style="7"/>
    <col min="298" max="298" width="33.7109375" style="7" customWidth="1"/>
    <col min="299" max="299" width="10.28515625" style="7" bestFit="1" customWidth="1"/>
    <col min="300" max="300" width="8.5703125" style="7" bestFit="1" customWidth="1"/>
    <col min="301" max="301" width="12" style="7" bestFit="1" customWidth="1"/>
    <col min="302" max="305" width="8.5703125" style="7" bestFit="1" customWidth="1"/>
    <col min="306" max="306" width="7.85546875" style="7" bestFit="1" customWidth="1"/>
    <col min="307" max="307" width="10.28515625" style="7" bestFit="1" customWidth="1"/>
    <col min="308" max="309" width="8.5703125" style="7" bestFit="1" customWidth="1"/>
    <col min="310" max="311" width="10.28515625" style="7" bestFit="1" customWidth="1"/>
    <col min="312" max="312" width="10.28515625" style="7" customWidth="1"/>
    <col min="313" max="313" width="8.5703125" style="7" bestFit="1" customWidth="1"/>
    <col min="314" max="314" width="10.28515625" style="7" bestFit="1" customWidth="1"/>
    <col min="315" max="315" width="13.140625" style="7"/>
    <col min="316" max="316" width="33.7109375" style="7" customWidth="1"/>
    <col min="317" max="317" width="10.28515625" style="7" bestFit="1" customWidth="1"/>
    <col min="318" max="318" width="8.5703125" style="7" bestFit="1" customWidth="1"/>
    <col min="319" max="319" width="12" style="7" bestFit="1" customWidth="1"/>
    <col min="320" max="323" width="8.5703125" style="7" bestFit="1" customWidth="1"/>
    <col min="324" max="324" width="7.85546875" style="7" bestFit="1" customWidth="1"/>
    <col min="325" max="325" width="10.28515625" style="7" bestFit="1" customWidth="1"/>
    <col min="326" max="327" width="8.5703125" style="7" bestFit="1" customWidth="1"/>
    <col min="328" max="329" width="10.28515625" style="7" bestFit="1" customWidth="1"/>
    <col min="330" max="330" width="10.28515625" style="7" customWidth="1"/>
    <col min="331" max="331" width="8.5703125" style="7" bestFit="1" customWidth="1"/>
    <col min="332" max="332" width="10.28515625" style="7" bestFit="1" customWidth="1"/>
    <col min="333" max="512" width="13.140625" style="7"/>
    <col min="513" max="513" width="31.42578125" style="7" customWidth="1"/>
    <col min="514" max="514" width="12" style="7" bestFit="1" customWidth="1"/>
    <col min="515" max="515" width="10.42578125" style="7" bestFit="1" customWidth="1"/>
    <col min="516" max="516" width="12" style="7" bestFit="1" customWidth="1"/>
    <col min="517" max="518" width="10.85546875" style="7" bestFit="1" customWidth="1"/>
    <col min="519" max="519" width="11.5703125" style="7" bestFit="1" customWidth="1"/>
    <col min="520" max="520" width="10.42578125" style="7" bestFit="1" customWidth="1"/>
    <col min="521" max="521" width="11.42578125" style="7" customWidth="1"/>
    <col min="522" max="525" width="10.85546875" style="7" bestFit="1" customWidth="1"/>
    <col min="526" max="526" width="10.42578125" style="7" bestFit="1" customWidth="1"/>
    <col min="527" max="527" width="9.28515625" style="7" bestFit="1" customWidth="1"/>
    <col min="528" max="528" width="8.5703125" style="7" bestFit="1" customWidth="1"/>
    <col min="529" max="530" width="8.5703125" style="7" customWidth="1"/>
    <col min="531" max="531" width="15.5703125" style="7" bestFit="1" customWidth="1"/>
    <col min="532" max="536" width="11.5703125" style="7" customWidth="1"/>
    <col min="537" max="537" width="10.28515625" style="7" bestFit="1" customWidth="1"/>
    <col min="538" max="538" width="8.5703125" style="7" bestFit="1" customWidth="1"/>
    <col min="539" max="539" width="12" style="7" bestFit="1" customWidth="1"/>
    <col min="540" max="543" width="8.5703125" style="7" bestFit="1" customWidth="1"/>
    <col min="544" max="544" width="7.85546875" style="7" bestFit="1" customWidth="1"/>
    <col min="545" max="545" width="10.28515625" style="7" bestFit="1" customWidth="1"/>
    <col min="546" max="547" width="8.5703125" style="7" bestFit="1" customWidth="1"/>
    <col min="548" max="549" width="10.28515625" style="7" bestFit="1" customWidth="1"/>
    <col min="550" max="550" width="10.28515625" style="7" customWidth="1"/>
    <col min="551" max="551" width="8.5703125" style="7" bestFit="1" customWidth="1"/>
    <col min="552" max="552" width="12" style="7" bestFit="1" customWidth="1"/>
    <col min="553" max="553" width="13.140625" style="7"/>
    <col min="554" max="554" width="33.7109375" style="7" customWidth="1"/>
    <col min="555" max="555" width="10.28515625" style="7" bestFit="1" customWidth="1"/>
    <col min="556" max="556" width="8.5703125" style="7" bestFit="1" customWidth="1"/>
    <col min="557" max="557" width="12" style="7" bestFit="1" customWidth="1"/>
    <col min="558" max="561" width="8.5703125" style="7" bestFit="1" customWidth="1"/>
    <col min="562" max="562" width="7.85546875" style="7" bestFit="1" customWidth="1"/>
    <col min="563" max="563" width="10.28515625" style="7" bestFit="1" customWidth="1"/>
    <col min="564" max="565" width="8.5703125" style="7" bestFit="1" customWidth="1"/>
    <col min="566" max="567" width="10.28515625" style="7" bestFit="1" customWidth="1"/>
    <col min="568" max="568" width="10.28515625" style="7" customWidth="1"/>
    <col min="569" max="569" width="8.5703125" style="7" bestFit="1" customWidth="1"/>
    <col min="570" max="570" width="10.28515625" style="7" bestFit="1" customWidth="1"/>
    <col min="571" max="571" width="13.140625" style="7"/>
    <col min="572" max="572" width="33.7109375" style="7" customWidth="1"/>
    <col min="573" max="573" width="10.28515625" style="7" bestFit="1" customWidth="1"/>
    <col min="574" max="574" width="8.5703125" style="7" bestFit="1" customWidth="1"/>
    <col min="575" max="575" width="12" style="7" bestFit="1" customWidth="1"/>
    <col min="576" max="579" width="8.5703125" style="7" bestFit="1" customWidth="1"/>
    <col min="580" max="580" width="7.85546875" style="7" bestFit="1" customWidth="1"/>
    <col min="581" max="581" width="10.28515625" style="7" bestFit="1" customWidth="1"/>
    <col min="582" max="583" width="8.5703125" style="7" bestFit="1" customWidth="1"/>
    <col min="584" max="585" width="10.28515625" style="7" bestFit="1" customWidth="1"/>
    <col min="586" max="586" width="10.28515625" style="7" customWidth="1"/>
    <col min="587" max="587" width="8.5703125" style="7" bestFit="1" customWidth="1"/>
    <col min="588" max="588" width="10.28515625" style="7" bestFit="1" customWidth="1"/>
    <col min="589" max="768" width="13.140625" style="7"/>
    <col min="769" max="769" width="31.42578125" style="7" customWidth="1"/>
    <col min="770" max="770" width="12" style="7" bestFit="1" customWidth="1"/>
    <col min="771" max="771" width="10.42578125" style="7" bestFit="1" customWidth="1"/>
    <col min="772" max="772" width="12" style="7" bestFit="1" customWidth="1"/>
    <col min="773" max="774" width="10.85546875" style="7" bestFit="1" customWidth="1"/>
    <col min="775" max="775" width="11.5703125" style="7" bestFit="1" customWidth="1"/>
    <col min="776" max="776" width="10.42578125" style="7" bestFit="1" customWidth="1"/>
    <col min="777" max="777" width="11.42578125" style="7" customWidth="1"/>
    <col min="778" max="781" width="10.85546875" style="7" bestFit="1" customWidth="1"/>
    <col min="782" max="782" width="10.42578125" style="7" bestFit="1" customWidth="1"/>
    <col min="783" max="783" width="9.28515625" style="7" bestFit="1" customWidth="1"/>
    <col min="784" max="784" width="8.5703125" style="7" bestFit="1" customWidth="1"/>
    <col min="785" max="786" width="8.5703125" style="7" customWidth="1"/>
    <col min="787" max="787" width="15.5703125" style="7" bestFit="1" customWidth="1"/>
    <col min="788" max="792" width="11.5703125" style="7" customWidth="1"/>
    <col min="793" max="793" width="10.28515625" style="7" bestFit="1" customWidth="1"/>
    <col min="794" max="794" width="8.5703125" style="7" bestFit="1" customWidth="1"/>
    <col min="795" max="795" width="12" style="7" bestFit="1" customWidth="1"/>
    <col min="796" max="799" width="8.5703125" style="7" bestFit="1" customWidth="1"/>
    <col min="800" max="800" width="7.85546875" style="7" bestFit="1" customWidth="1"/>
    <col min="801" max="801" width="10.28515625" style="7" bestFit="1" customWidth="1"/>
    <col min="802" max="803" width="8.5703125" style="7" bestFit="1" customWidth="1"/>
    <col min="804" max="805" width="10.28515625" style="7" bestFit="1" customWidth="1"/>
    <col min="806" max="806" width="10.28515625" style="7" customWidth="1"/>
    <col min="807" max="807" width="8.5703125" style="7" bestFit="1" customWidth="1"/>
    <col min="808" max="808" width="12" style="7" bestFit="1" customWidth="1"/>
    <col min="809" max="809" width="13.140625" style="7"/>
    <col min="810" max="810" width="33.7109375" style="7" customWidth="1"/>
    <col min="811" max="811" width="10.28515625" style="7" bestFit="1" customWidth="1"/>
    <col min="812" max="812" width="8.5703125" style="7" bestFit="1" customWidth="1"/>
    <col min="813" max="813" width="12" style="7" bestFit="1" customWidth="1"/>
    <col min="814" max="817" width="8.5703125" style="7" bestFit="1" customWidth="1"/>
    <col min="818" max="818" width="7.85546875" style="7" bestFit="1" customWidth="1"/>
    <col min="819" max="819" width="10.28515625" style="7" bestFit="1" customWidth="1"/>
    <col min="820" max="821" width="8.5703125" style="7" bestFit="1" customWidth="1"/>
    <col min="822" max="823" width="10.28515625" style="7" bestFit="1" customWidth="1"/>
    <col min="824" max="824" width="10.28515625" style="7" customWidth="1"/>
    <col min="825" max="825" width="8.5703125" style="7" bestFit="1" customWidth="1"/>
    <col min="826" max="826" width="10.28515625" style="7" bestFit="1" customWidth="1"/>
    <col min="827" max="827" width="13.140625" style="7"/>
    <col min="828" max="828" width="33.7109375" style="7" customWidth="1"/>
    <col min="829" max="829" width="10.28515625" style="7" bestFit="1" customWidth="1"/>
    <col min="830" max="830" width="8.5703125" style="7" bestFit="1" customWidth="1"/>
    <col min="831" max="831" width="12" style="7" bestFit="1" customWidth="1"/>
    <col min="832" max="835" width="8.5703125" style="7" bestFit="1" customWidth="1"/>
    <col min="836" max="836" width="7.85546875" style="7" bestFit="1" customWidth="1"/>
    <col min="837" max="837" width="10.28515625" style="7" bestFit="1" customWidth="1"/>
    <col min="838" max="839" width="8.5703125" style="7" bestFit="1" customWidth="1"/>
    <col min="840" max="841" width="10.28515625" style="7" bestFit="1" customWidth="1"/>
    <col min="842" max="842" width="10.28515625" style="7" customWidth="1"/>
    <col min="843" max="843" width="8.5703125" style="7" bestFit="1" customWidth="1"/>
    <col min="844" max="844" width="10.28515625" style="7" bestFit="1" customWidth="1"/>
    <col min="845" max="1024" width="13.140625" style="7"/>
    <col min="1025" max="1025" width="31.42578125" style="7" customWidth="1"/>
    <col min="1026" max="1026" width="12" style="7" bestFit="1" customWidth="1"/>
    <col min="1027" max="1027" width="10.42578125" style="7" bestFit="1" customWidth="1"/>
    <col min="1028" max="1028" width="12" style="7" bestFit="1" customWidth="1"/>
    <col min="1029" max="1030" width="10.85546875" style="7" bestFit="1" customWidth="1"/>
    <col min="1031" max="1031" width="11.5703125" style="7" bestFit="1" customWidth="1"/>
    <col min="1032" max="1032" width="10.42578125" style="7" bestFit="1" customWidth="1"/>
    <col min="1033" max="1033" width="11.42578125" style="7" customWidth="1"/>
    <col min="1034" max="1037" width="10.85546875" style="7" bestFit="1" customWidth="1"/>
    <col min="1038" max="1038" width="10.42578125" style="7" bestFit="1" customWidth="1"/>
    <col min="1039" max="1039" width="9.28515625" style="7" bestFit="1" customWidth="1"/>
    <col min="1040" max="1040" width="8.5703125" style="7" bestFit="1" customWidth="1"/>
    <col min="1041" max="1042" width="8.5703125" style="7" customWidth="1"/>
    <col min="1043" max="1043" width="15.5703125" style="7" bestFit="1" customWidth="1"/>
    <col min="1044" max="1048" width="11.5703125" style="7" customWidth="1"/>
    <col min="1049" max="1049" width="10.28515625" style="7" bestFit="1" customWidth="1"/>
    <col min="1050" max="1050" width="8.5703125" style="7" bestFit="1" customWidth="1"/>
    <col min="1051" max="1051" width="12" style="7" bestFit="1" customWidth="1"/>
    <col min="1052" max="1055" width="8.5703125" style="7" bestFit="1" customWidth="1"/>
    <col min="1056" max="1056" width="7.85546875" style="7" bestFit="1" customWidth="1"/>
    <col min="1057" max="1057" width="10.28515625" style="7" bestFit="1" customWidth="1"/>
    <col min="1058" max="1059" width="8.5703125" style="7" bestFit="1" customWidth="1"/>
    <col min="1060" max="1061" width="10.28515625" style="7" bestFit="1" customWidth="1"/>
    <col min="1062" max="1062" width="10.28515625" style="7" customWidth="1"/>
    <col min="1063" max="1063" width="8.5703125" style="7" bestFit="1" customWidth="1"/>
    <col min="1064" max="1064" width="12" style="7" bestFit="1" customWidth="1"/>
    <col min="1065" max="1065" width="13.140625" style="7"/>
    <col min="1066" max="1066" width="33.7109375" style="7" customWidth="1"/>
    <col min="1067" max="1067" width="10.28515625" style="7" bestFit="1" customWidth="1"/>
    <col min="1068" max="1068" width="8.5703125" style="7" bestFit="1" customWidth="1"/>
    <col min="1069" max="1069" width="12" style="7" bestFit="1" customWidth="1"/>
    <col min="1070" max="1073" width="8.5703125" style="7" bestFit="1" customWidth="1"/>
    <col min="1074" max="1074" width="7.85546875" style="7" bestFit="1" customWidth="1"/>
    <col min="1075" max="1075" width="10.28515625" style="7" bestFit="1" customWidth="1"/>
    <col min="1076" max="1077" width="8.5703125" style="7" bestFit="1" customWidth="1"/>
    <col min="1078" max="1079" width="10.28515625" style="7" bestFit="1" customWidth="1"/>
    <col min="1080" max="1080" width="10.28515625" style="7" customWidth="1"/>
    <col min="1081" max="1081" width="8.5703125" style="7" bestFit="1" customWidth="1"/>
    <col min="1082" max="1082" width="10.28515625" style="7" bestFit="1" customWidth="1"/>
    <col min="1083" max="1083" width="13.140625" style="7"/>
    <col min="1084" max="1084" width="33.7109375" style="7" customWidth="1"/>
    <col min="1085" max="1085" width="10.28515625" style="7" bestFit="1" customWidth="1"/>
    <col min="1086" max="1086" width="8.5703125" style="7" bestFit="1" customWidth="1"/>
    <col min="1087" max="1087" width="12" style="7" bestFit="1" customWidth="1"/>
    <col min="1088" max="1091" width="8.5703125" style="7" bestFit="1" customWidth="1"/>
    <col min="1092" max="1092" width="7.85546875" style="7" bestFit="1" customWidth="1"/>
    <col min="1093" max="1093" width="10.28515625" style="7" bestFit="1" customWidth="1"/>
    <col min="1094" max="1095" width="8.5703125" style="7" bestFit="1" customWidth="1"/>
    <col min="1096" max="1097" width="10.28515625" style="7" bestFit="1" customWidth="1"/>
    <col min="1098" max="1098" width="10.28515625" style="7" customWidth="1"/>
    <col min="1099" max="1099" width="8.5703125" style="7" bestFit="1" customWidth="1"/>
    <col min="1100" max="1100" width="10.28515625" style="7" bestFit="1" customWidth="1"/>
    <col min="1101" max="1280" width="13.140625" style="7"/>
    <col min="1281" max="1281" width="31.42578125" style="7" customWidth="1"/>
    <col min="1282" max="1282" width="12" style="7" bestFit="1" customWidth="1"/>
    <col min="1283" max="1283" width="10.42578125" style="7" bestFit="1" customWidth="1"/>
    <col min="1284" max="1284" width="12" style="7" bestFit="1" customWidth="1"/>
    <col min="1285" max="1286" width="10.85546875" style="7" bestFit="1" customWidth="1"/>
    <col min="1287" max="1287" width="11.5703125" style="7" bestFit="1" customWidth="1"/>
    <col min="1288" max="1288" width="10.42578125" style="7" bestFit="1" customWidth="1"/>
    <col min="1289" max="1289" width="11.42578125" style="7" customWidth="1"/>
    <col min="1290" max="1293" width="10.85546875" style="7" bestFit="1" customWidth="1"/>
    <col min="1294" max="1294" width="10.42578125" style="7" bestFit="1" customWidth="1"/>
    <col min="1295" max="1295" width="9.28515625" style="7" bestFit="1" customWidth="1"/>
    <col min="1296" max="1296" width="8.5703125" style="7" bestFit="1" customWidth="1"/>
    <col min="1297" max="1298" width="8.5703125" style="7" customWidth="1"/>
    <col min="1299" max="1299" width="15.5703125" style="7" bestFit="1" customWidth="1"/>
    <col min="1300" max="1304" width="11.5703125" style="7" customWidth="1"/>
    <col min="1305" max="1305" width="10.28515625" style="7" bestFit="1" customWidth="1"/>
    <col min="1306" max="1306" width="8.5703125" style="7" bestFit="1" customWidth="1"/>
    <col min="1307" max="1307" width="12" style="7" bestFit="1" customWidth="1"/>
    <col min="1308" max="1311" width="8.5703125" style="7" bestFit="1" customWidth="1"/>
    <col min="1312" max="1312" width="7.85546875" style="7" bestFit="1" customWidth="1"/>
    <col min="1313" max="1313" width="10.28515625" style="7" bestFit="1" customWidth="1"/>
    <col min="1314" max="1315" width="8.5703125" style="7" bestFit="1" customWidth="1"/>
    <col min="1316" max="1317" width="10.28515625" style="7" bestFit="1" customWidth="1"/>
    <col min="1318" max="1318" width="10.28515625" style="7" customWidth="1"/>
    <col min="1319" max="1319" width="8.5703125" style="7" bestFit="1" customWidth="1"/>
    <col min="1320" max="1320" width="12" style="7" bestFit="1" customWidth="1"/>
    <col min="1321" max="1321" width="13.140625" style="7"/>
    <col min="1322" max="1322" width="33.7109375" style="7" customWidth="1"/>
    <col min="1323" max="1323" width="10.28515625" style="7" bestFit="1" customWidth="1"/>
    <col min="1324" max="1324" width="8.5703125" style="7" bestFit="1" customWidth="1"/>
    <col min="1325" max="1325" width="12" style="7" bestFit="1" customWidth="1"/>
    <col min="1326" max="1329" width="8.5703125" style="7" bestFit="1" customWidth="1"/>
    <col min="1330" max="1330" width="7.85546875" style="7" bestFit="1" customWidth="1"/>
    <col min="1331" max="1331" width="10.28515625" style="7" bestFit="1" customWidth="1"/>
    <col min="1332" max="1333" width="8.5703125" style="7" bestFit="1" customWidth="1"/>
    <col min="1334" max="1335" width="10.28515625" style="7" bestFit="1" customWidth="1"/>
    <col min="1336" max="1336" width="10.28515625" style="7" customWidth="1"/>
    <col min="1337" max="1337" width="8.5703125" style="7" bestFit="1" customWidth="1"/>
    <col min="1338" max="1338" width="10.28515625" style="7" bestFit="1" customWidth="1"/>
    <col min="1339" max="1339" width="13.140625" style="7"/>
    <col min="1340" max="1340" width="33.7109375" style="7" customWidth="1"/>
    <col min="1341" max="1341" width="10.28515625" style="7" bestFit="1" customWidth="1"/>
    <col min="1342" max="1342" width="8.5703125" style="7" bestFit="1" customWidth="1"/>
    <col min="1343" max="1343" width="12" style="7" bestFit="1" customWidth="1"/>
    <col min="1344" max="1347" width="8.5703125" style="7" bestFit="1" customWidth="1"/>
    <col min="1348" max="1348" width="7.85546875" style="7" bestFit="1" customWidth="1"/>
    <col min="1349" max="1349" width="10.28515625" style="7" bestFit="1" customWidth="1"/>
    <col min="1350" max="1351" width="8.5703125" style="7" bestFit="1" customWidth="1"/>
    <col min="1352" max="1353" width="10.28515625" style="7" bestFit="1" customWidth="1"/>
    <col min="1354" max="1354" width="10.28515625" style="7" customWidth="1"/>
    <col min="1355" max="1355" width="8.5703125" style="7" bestFit="1" customWidth="1"/>
    <col min="1356" max="1356" width="10.28515625" style="7" bestFit="1" customWidth="1"/>
    <col min="1357" max="1536" width="13.140625" style="7"/>
    <col min="1537" max="1537" width="31.42578125" style="7" customWidth="1"/>
    <col min="1538" max="1538" width="12" style="7" bestFit="1" customWidth="1"/>
    <col min="1539" max="1539" width="10.42578125" style="7" bestFit="1" customWidth="1"/>
    <col min="1540" max="1540" width="12" style="7" bestFit="1" customWidth="1"/>
    <col min="1541" max="1542" width="10.85546875" style="7" bestFit="1" customWidth="1"/>
    <col min="1543" max="1543" width="11.5703125" style="7" bestFit="1" customWidth="1"/>
    <col min="1544" max="1544" width="10.42578125" style="7" bestFit="1" customWidth="1"/>
    <col min="1545" max="1545" width="11.42578125" style="7" customWidth="1"/>
    <col min="1546" max="1549" width="10.85546875" style="7" bestFit="1" customWidth="1"/>
    <col min="1550" max="1550" width="10.42578125" style="7" bestFit="1" customWidth="1"/>
    <col min="1551" max="1551" width="9.28515625" style="7" bestFit="1" customWidth="1"/>
    <col min="1552" max="1552" width="8.5703125" style="7" bestFit="1" customWidth="1"/>
    <col min="1553" max="1554" width="8.5703125" style="7" customWidth="1"/>
    <col min="1555" max="1555" width="15.5703125" style="7" bestFit="1" customWidth="1"/>
    <col min="1556" max="1560" width="11.5703125" style="7" customWidth="1"/>
    <col min="1561" max="1561" width="10.28515625" style="7" bestFit="1" customWidth="1"/>
    <col min="1562" max="1562" width="8.5703125" style="7" bestFit="1" customWidth="1"/>
    <col min="1563" max="1563" width="12" style="7" bestFit="1" customWidth="1"/>
    <col min="1564" max="1567" width="8.5703125" style="7" bestFit="1" customWidth="1"/>
    <col min="1568" max="1568" width="7.85546875" style="7" bestFit="1" customWidth="1"/>
    <col min="1569" max="1569" width="10.28515625" style="7" bestFit="1" customWidth="1"/>
    <col min="1570" max="1571" width="8.5703125" style="7" bestFit="1" customWidth="1"/>
    <col min="1572" max="1573" width="10.28515625" style="7" bestFit="1" customWidth="1"/>
    <col min="1574" max="1574" width="10.28515625" style="7" customWidth="1"/>
    <col min="1575" max="1575" width="8.5703125" style="7" bestFit="1" customWidth="1"/>
    <col min="1576" max="1576" width="12" style="7" bestFit="1" customWidth="1"/>
    <col min="1577" max="1577" width="13.140625" style="7"/>
    <col min="1578" max="1578" width="33.7109375" style="7" customWidth="1"/>
    <col min="1579" max="1579" width="10.28515625" style="7" bestFit="1" customWidth="1"/>
    <col min="1580" max="1580" width="8.5703125" style="7" bestFit="1" customWidth="1"/>
    <col min="1581" max="1581" width="12" style="7" bestFit="1" customWidth="1"/>
    <col min="1582" max="1585" width="8.5703125" style="7" bestFit="1" customWidth="1"/>
    <col min="1586" max="1586" width="7.85546875" style="7" bestFit="1" customWidth="1"/>
    <col min="1587" max="1587" width="10.28515625" style="7" bestFit="1" customWidth="1"/>
    <col min="1588" max="1589" width="8.5703125" style="7" bestFit="1" customWidth="1"/>
    <col min="1590" max="1591" width="10.28515625" style="7" bestFit="1" customWidth="1"/>
    <col min="1592" max="1592" width="10.28515625" style="7" customWidth="1"/>
    <col min="1593" max="1593" width="8.5703125" style="7" bestFit="1" customWidth="1"/>
    <col min="1594" max="1594" width="10.28515625" style="7" bestFit="1" customWidth="1"/>
    <col min="1595" max="1595" width="13.140625" style="7"/>
    <col min="1596" max="1596" width="33.7109375" style="7" customWidth="1"/>
    <col min="1597" max="1597" width="10.28515625" style="7" bestFit="1" customWidth="1"/>
    <col min="1598" max="1598" width="8.5703125" style="7" bestFit="1" customWidth="1"/>
    <col min="1599" max="1599" width="12" style="7" bestFit="1" customWidth="1"/>
    <col min="1600" max="1603" width="8.5703125" style="7" bestFit="1" customWidth="1"/>
    <col min="1604" max="1604" width="7.85546875" style="7" bestFit="1" customWidth="1"/>
    <col min="1605" max="1605" width="10.28515625" style="7" bestFit="1" customWidth="1"/>
    <col min="1606" max="1607" width="8.5703125" style="7" bestFit="1" customWidth="1"/>
    <col min="1608" max="1609" width="10.28515625" style="7" bestFit="1" customWidth="1"/>
    <col min="1610" max="1610" width="10.28515625" style="7" customWidth="1"/>
    <col min="1611" max="1611" width="8.5703125" style="7" bestFit="1" customWidth="1"/>
    <col min="1612" max="1612" width="10.28515625" style="7" bestFit="1" customWidth="1"/>
    <col min="1613" max="1792" width="13.140625" style="7"/>
    <col min="1793" max="1793" width="31.42578125" style="7" customWidth="1"/>
    <col min="1794" max="1794" width="12" style="7" bestFit="1" customWidth="1"/>
    <col min="1795" max="1795" width="10.42578125" style="7" bestFit="1" customWidth="1"/>
    <col min="1796" max="1796" width="12" style="7" bestFit="1" customWidth="1"/>
    <col min="1797" max="1798" width="10.85546875" style="7" bestFit="1" customWidth="1"/>
    <col min="1799" max="1799" width="11.5703125" style="7" bestFit="1" customWidth="1"/>
    <col min="1800" max="1800" width="10.42578125" style="7" bestFit="1" customWidth="1"/>
    <col min="1801" max="1801" width="11.42578125" style="7" customWidth="1"/>
    <col min="1802" max="1805" width="10.85546875" style="7" bestFit="1" customWidth="1"/>
    <col min="1806" max="1806" width="10.42578125" style="7" bestFit="1" customWidth="1"/>
    <col min="1807" max="1807" width="9.28515625" style="7" bestFit="1" customWidth="1"/>
    <col min="1808" max="1808" width="8.5703125" style="7" bestFit="1" customWidth="1"/>
    <col min="1809" max="1810" width="8.5703125" style="7" customWidth="1"/>
    <col min="1811" max="1811" width="15.5703125" style="7" bestFit="1" customWidth="1"/>
    <col min="1812" max="1816" width="11.5703125" style="7" customWidth="1"/>
    <col min="1817" max="1817" width="10.28515625" style="7" bestFit="1" customWidth="1"/>
    <col min="1818" max="1818" width="8.5703125" style="7" bestFit="1" customWidth="1"/>
    <col min="1819" max="1819" width="12" style="7" bestFit="1" customWidth="1"/>
    <col min="1820" max="1823" width="8.5703125" style="7" bestFit="1" customWidth="1"/>
    <col min="1824" max="1824" width="7.85546875" style="7" bestFit="1" customWidth="1"/>
    <col min="1825" max="1825" width="10.28515625" style="7" bestFit="1" customWidth="1"/>
    <col min="1826" max="1827" width="8.5703125" style="7" bestFit="1" customWidth="1"/>
    <col min="1828" max="1829" width="10.28515625" style="7" bestFit="1" customWidth="1"/>
    <col min="1830" max="1830" width="10.28515625" style="7" customWidth="1"/>
    <col min="1831" max="1831" width="8.5703125" style="7" bestFit="1" customWidth="1"/>
    <col min="1832" max="1832" width="12" style="7" bestFit="1" customWidth="1"/>
    <col min="1833" max="1833" width="13.140625" style="7"/>
    <col min="1834" max="1834" width="33.7109375" style="7" customWidth="1"/>
    <col min="1835" max="1835" width="10.28515625" style="7" bestFit="1" customWidth="1"/>
    <col min="1836" max="1836" width="8.5703125" style="7" bestFit="1" customWidth="1"/>
    <col min="1837" max="1837" width="12" style="7" bestFit="1" customWidth="1"/>
    <col min="1838" max="1841" width="8.5703125" style="7" bestFit="1" customWidth="1"/>
    <col min="1842" max="1842" width="7.85546875" style="7" bestFit="1" customWidth="1"/>
    <col min="1843" max="1843" width="10.28515625" style="7" bestFit="1" customWidth="1"/>
    <col min="1844" max="1845" width="8.5703125" style="7" bestFit="1" customWidth="1"/>
    <col min="1846" max="1847" width="10.28515625" style="7" bestFit="1" customWidth="1"/>
    <col min="1848" max="1848" width="10.28515625" style="7" customWidth="1"/>
    <col min="1849" max="1849" width="8.5703125" style="7" bestFit="1" customWidth="1"/>
    <col min="1850" max="1850" width="10.28515625" style="7" bestFit="1" customWidth="1"/>
    <col min="1851" max="1851" width="13.140625" style="7"/>
    <col min="1852" max="1852" width="33.7109375" style="7" customWidth="1"/>
    <col min="1853" max="1853" width="10.28515625" style="7" bestFit="1" customWidth="1"/>
    <col min="1854" max="1854" width="8.5703125" style="7" bestFit="1" customWidth="1"/>
    <col min="1855" max="1855" width="12" style="7" bestFit="1" customWidth="1"/>
    <col min="1856" max="1859" width="8.5703125" style="7" bestFit="1" customWidth="1"/>
    <col min="1860" max="1860" width="7.85546875" style="7" bestFit="1" customWidth="1"/>
    <col min="1861" max="1861" width="10.28515625" style="7" bestFit="1" customWidth="1"/>
    <col min="1862" max="1863" width="8.5703125" style="7" bestFit="1" customWidth="1"/>
    <col min="1864" max="1865" width="10.28515625" style="7" bestFit="1" customWidth="1"/>
    <col min="1866" max="1866" width="10.28515625" style="7" customWidth="1"/>
    <col min="1867" max="1867" width="8.5703125" style="7" bestFit="1" customWidth="1"/>
    <col min="1868" max="1868" width="10.28515625" style="7" bestFit="1" customWidth="1"/>
    <col min="1869" max="2048" width="13.140625" style="7"/>
    <col min="2049" max="2049" width="31.42578125" style="7" customWidth="1"/>
    <col min="2050" max="2050" width="12" style="7" bestFit="1" customWidth="1"/>
    <col min="2051" max="2051" width="10.42578125" style="7" bestFit="1" customWidth="1"/>
    <col min="2052" max="2052" width="12" style="7" bestFit="1" customWidth="1"/>
    <col min="2053" max="2054" width="10.85546875" style="7" bestFit="1" customWidth="1"/>
    <col min="2055" max="2055" width="11.5703125" style="7" bestFit="1" customWidth="1"/>
    <col min="2056" max="2056" width="10.42578125" style="7" bestFit="1" customWidth="1"/>
    <col min="2057" max="2057" width="11.42578125" style="7" customWidth="1"/>
    <col min="2058" max="2061" width="10.85546875" style="7" bestFit="1" customWidth="1"/>
    <col min="2062" max="2062" width="10.42578125" style="7" bestFit="1" customWidth="1"/>
    <col min="2063" max="2063" width="9.28515625" style="7" bestFit="1" customWidth="1"/>
    <col min="2064" max="2064" width="8.5703125" style="7" bestFit="1" customWidth="1"/>
    <col min="2065" max="2066" width="8.5703125" style="7" customWidth="1"/>
    <col min="2067" max="2067" width="15.5703125" style="7" bestFit="1" customWidth="1"/>
    <col min="2068" max="2072" width="11.5703125" style="7" customWidth="1"/>
    <col min="2073" max="2073" width="10.28515625" style="7" bestFit="1" customWidth="1"/>
    <col min="2074" max="2074" width="8.5703125" style="7" bestFit="1" customWidth="1"/>
    <col min="2075" max="2075" width="12" style="7" bestFit="1" customWidth="1"/>
    <col min="2076" max="2079" width="8.5703125" style="7" bestFit="1" customWidth="1"/>
    <col min="2080" max="2080" width="7.85546875" style="7" bestFit="1" customWidth="1"/>
    <col min="2081" max="2081" width="10.28515625" style="7" bestFit="1" customWidth="1"/>
    <col min="2082" max="2083" width="8.5703125" style="7" bestFit="1" customWidth="1"/>
    <col min="2084" max="2085" width="10.28515625" style="7" bestFit="1" customWidth="1"/>
    <col min="2086" max="2086" width="10.28515625" style="7" customWidth="1"/>
    <col min="2087" max="2087" width="8.5703125" style="7" bestFit="1" customWidth="1"/>
    <col min="2088" max="2088" width="12" style="7" bestFit="1" customWidth="1"/>
    <col min="2089" max="2089" width="13.140625" style="7"/>
    <col min="2090" max="2090" width="33.7109375" style="7" customWidth="1"/>
    <col min="2091" max="2091" width="10.28515625" style="7" bestFit="1" customWidth="1"/>
    <col min="2092" max="2092" width="8.5703125" style="7" bestFit="1" customWidth="1"/>
    <col min="2093" max="2093" width="12" style="7" bestFit="1" customWidth="1"/>
    <col min="2094" max="2097" width="8.5703125" style="7" bestFit="1" customWidth="1"/>
    <col min="2098" max="2098" width="7.85546875" style="7" bestFit="1" customWidth="1"/>
    <col min="2099" max="2099" width="10.28515625" style="7" bestFit="1" customWidth="1"/>
    <col min="2100" max="2101" width="8.5703125" style="7" bestFit="1" customWidth="1"/>
    <col min="2102" max="2103" width="10.28515625" style="7" bestFit="1" customWidth="1"/>
    <col min="2104" max="2104" width="10.28515625" style="7" customWidth="1"/>
    <col min="2105" max="2105" width="8.5703125" style="7" bestFit="1" customWidth="1"/>
    <col min="2106" max="2106" width="10.28515625" style="7" bestFit="1" customWidth="1"/>
    <col min="2107" max="2107" width="13.140625" style="7"/>
    <col min="2108" max="2108" width="33.7109375" style="7" customWidth="1"/>
    <col min="2109" max="2109" width="10.28515625" style="7" bestFit="1" customWidth="1"/>
    <col min="2110" max="2110" width="8.5703125" style="7" bestFit="1" customWidth="1"/>
    <col min="2111" max="2111" width="12" style="7" bestFit="1" customWidth="1"/>
    <col min="2112" max="2115" width="8.5703125" style="7" bestFit="1" customWidth="1"/>
    <col min="2116" max="2116" width="7.85546875" style="7" bestFit="1" customWidth="1"/>
    <col min="2117" max="2117" width="10.28515625" style="7" bestFit="1" customWidth="1"/>
    <col min="2118" max="2119" width="8.5703125" style="7" bestFit="1" customWidth="1"/>
    <col min="2120" max="2121" width="10.28515625" style="7" bestFit="1" customWidth="1"/>
    <col min="2122" max="2122" width="10.28515625" style="7" customWidth="1"/>
    <col min="2123" max="2123" width="8.5703125" style="7" bestFit="1" customWidth="1"/>
    <col min="2124" max="2124" width="10.28515625" style="7" bestFit="1" customWidth="1"/>
    <col min="2125" max="2304" width="13.140625" style="7"/>
    <col min="2305" max="2305" width="31.42578125" style="7" customWidth="1"/>
    <col min="2306" max="2306" width="12" style="7" bestFit="1" customWidth="1"/>
    <col min="2307" max="2307" width="10.42578125" style="7" bestFit="1" customWidth="1"/>
    <col min="2308" max="2308" width="12" style="7" bestFit="1" customWidth="1"/>
    <col min="2309" max="2310" width="10.85546875" style="7" bestFit="1" customWidth="1"/>
    <col min="2311" max="2311" width="11.5703125" style="7" bestFit="1" customWidth="1"/>
    <col min="2312" max="2312" width="10.42578125" style="7" bestFit="1" customWidth="1"/>
    <col min="2313" max="2313" width="11.42578125" style="7" customWidth="1"/>
    <col min="2314" max="2317" width="10.85546875" style="7" bestFit="1" customWidth="1"/>
    <col min="2318" max="2318" width="10.42578125" style="7" bestFit="1" customWidth="1"/>
    <col min="2319" max="2319" width="9.28515625" style="7" bestFit="1" customWidth="1"/>
    <col min="2320" max="2320" width="8.5703125" style="7" bestFit="1" customWidth="1"/>
    <col min="2321" max="2322" width="8.5703125" style="7" customWidth="1"/>
    <col min="2323" max="2323" width="15.5703125" style="7" bestFit="1" customWidth="1"/>
    <col min="2324" max="2328" width="11.5703125" style="7" customWidth="1"/>
    <col min="2329" max="2329" width="10.28515625" style="7" bestFit="1" customWidth="1"/>
    <col min="2330" max="2330" width="8.5703125" style="7" bestFit="1" customWidth="1"/>
    <col min="2331" max="2331" width="12" style="7" bestFit="1" customWidth="1"/>
    <col min="2332" max="2335" width="8.5703125" style="7" bestFit="1" customWidth="1"/>
    <col min="2336" max="2336" width="7.85546875" style="7" bestFit="1" customWidth="1"/>
    <col min="2337" max="2337" width="10.28515625" style="7" bestFit="1" customWidth="1"/>
    <col min="2338" max="2339" width="8.5703125" style="7" bestFit="1" customWidth="1"/>
    <col min="2340" max="2341" width="10.28515625" style="7" bestFit="1" customWidth="1"/>
    <col min="2342" max="2342" width="10.28515625" style="7" customWidth="1"/>
    <col min="2343" max="2343" width="8.5703125" style="7" bestFit="1" customWidth="1"/>
    <col min="2344" max="2344" width="12" style="7" bestFit="1" customWidth="1"/>
    <col min="2345" max="2345" width="13.140625" style="7"/>
    <col min="2346" max="2346" width="33.7109375" style="7" customWidth="1"/>
    <col min="2347" max="2347" width="10.28515625" style="7" bestFit="1" customWidth="1"/>
    <col min="2348" max="2348" width="8.5703125" style="7" bestFit="1" customWidth="1"/>
    <col min="2349" max="2349" width="12" style="7" bestFit="1" customWidth="1"/>
    <col min="2350" max="2353" width="8.5703125" style="7" bestFit="1" customWidth="1"/>
    <col min="2354" max="2354" width="7.85546875" style="7" bestFit="1" customWidth="1"/>
    <col min="2355" max="2355" width="10.28515625" style="7" bestFit="1" customWidth="1"/>
    <col min="2356" max="2357" width="8.5703125" style="7" bestFit="1" customWidth="1"/>
    <col min="2358" max="2359" width="10.28515625" style="7" bestFit="1" customWidth="1"/>
    <col min="2360" max="2360" width="10.28515625" style="7" customWidth="1"/>
    <col min="2361" max="2361" width="8.5703125" style="7" bestFit="1" customWidth="1"/>
    <col min="2362" max="2362" width="10.28515625" style="7" bestFit="1" customWidth="1"/>
    <col min="2363" max="2363" width="13.140625" style="7"/>
    <col min="2364" max="2364" width="33.7109375" style="7" customWidth="1"/>
    <col min="2365" max="2365" width="10.28515625" style="7" bestFit="1" customWidth="1"/>
    <col min="2366" max="2366" width="8.5703125" style="7" bestFit="1" customWidth="1"/>
    <col min="2367" max="2367" width="12" style="7" bestFit="1" customWidth="1"/>
    <col min="2368" max="2371" width="8.5703125" style="7" bestFit="1" customWidth="1"/>
    <col min="2372" max="2372" width="7.85546875" style="7" bestFit="1" customWidth="1"/>
    <col min="2373" max="2373" width="10.28515625" style="7" bestFit="1" customWidth="1"/>
    <col min="2374" max="2375" width="8.5703125" style="7" bestFit="1" customWidth="1"/>
    <col min="2376" max="2377" width="10.28515625" style="7" bestFit="1" customWidth="1"/>
    <col min="2378" max="2378" width="10.28515625" style="7" customWidth="1"/>
    <col min="2379" max="2379" width="8.5703125" style="7" bestFit="1" customWidth="1"/>
    <col min="2380" max="2380" width="10.28515625" style="7" bestFit="1" customWidth="1"/>
    <col min="2381" max="2560" width="13.140625" style="7"/>
    <col min="2561" max="2561" width="31.42578125" style="7" customWidth="1"/>
    <col min="2562" max="2562" width="12" style="7" bestFit="1" customWidth="1"/>
    <col min="2563" max="2563" width="10.42578125" style="7" bestFit="1" customWidth="1"/>
    <col min="2564" max="2564" width="12" style="7" bestFit="1" customWidth="1"/>
    <col min="2565" max="2566" width="10.85546875" style="7" bestFit="1" customWidth="1"/>
    <col min="2567" max="2567" width="11.5703125" style="7" bestFit="1" customWidth="1"/>
    <col min="2568" max="2568" width="10.42578125" style="7" bestFit="1" customWidth="1"/>
    <col min="2569" max="2569" width="11.42578125" style="7" customWidth="1"/>
    <col min="2570" max="2573" width="10.85546875" style="7" bestFit="1" customWidth="1"/>
    <col min="2574" max="2574" width="10.42578125" style="7" bestFit="1" customWidth="1"/>
    <col min="2575" max="2575" width="9.28515625" style="7" bestFit="1" customWidth="1"/>
    <col min="2576" max="2576" width="8.5703125" style="7" bestFit="1" customWidth="1"/>
    <col min="2577" max="2578" width="8.5703125" style="7" customWidth="1"/>
    <col min="2579" max="2579" width="15.5703125" style="7" bestFit="1" customWidth="1"/>
    <col min="2580" max="2584" width="11.5703125" style="7" customWidth="1"/>
    <col min="2585" max="2585" width="10.28515625" style="7" bestFit="1" customWidth="1"/>
    <col min="2586" max="2586" width="8.5703125" style="7" bestFit="1" customWidth="1"/>
    <col min="2587" max="2587" width="12" style="7" bestFit="1" customWidth="1"/>
    <col min="2588" max="2591" width="8.5703125" style="7" bestFit="1" customWidth="1"/>
    <col min="2592" max="2592" width="7.85546875" style="7" bestFit="1" customWidth="1"/>
    <col min="2593" max="2593" width="10.28515625" style="7" bestFit="1" customWidth="1"/>
    <col min="2594" max="2595" width="8.5703125" style="7" bestFit="1" customWidth="1"/>
    <col min="2596" max="2597" width="10.28515625" style="7" bestFit="1" customWidth="1"/>
    <col min="2598" max="2598" width="10.28515625" style="7" customWidth="1"/>
    <col min="2599" max="2599" width="8.5703125" style="7" bestFit="1" customWidth="1"/>
    <col min="2600" max="2600" width="12" style="7" bestFit="1" customWidth="1"/>
    <col min="2601" max="2601" width="13.140625" style="7"/>
    <col min="2602" max="2602" width="33.7109375" style="7" customWidth="1"/>
    <col min="2603" max="2603" width="10.28515625" style="7" bestFit="1" customWidth="1"/>
    <col min="2604" max="2604" width="8.5703125" style="7" bestFit="1" customWidth="1"/>
    <col min="2605" max="2605" width="12" style="7" bestFit="1" customWidth="1"/>
    <col min="2606" max="2609" width="8.5703125" style="7" bestFit="1" customWidth="1"/>
    <col min="2610" max="2610" width="7.85546875" style="7" bestFit="1" customWidth="1"/>
    <col min="2611" max="2611" width="10.28515625" style="7" bestFit="1" customWidth="1"/>
    <col min="2612" max="2613" width="8.5703125" style="7" bestFit="1" customWidth="1"/>
    <col min="2614" max="2615" width="10.28515625" style="7" bestFit="1" customWidth="1"/>
    <col min="2616" max="2616" width="10.28515625" style="7" customWidth="1"/>
    <col min="2617" max="2617" width="8.5703125" style="7" bestFit="1" customWidth="1"/>
    <col min="2618" max="2618" width="10.28515625" style="7" bestFit="1" customWidth="1"/>
    <col min="2619" max="2619" width="13.140625" style="7"/>
    <col min="2620" max="2620" width="33.7109375" style="7" customWidth="1"/>
    <col min="2621" max="2621" width="10.28515625" style="7" bestFit="1" customWidth="1"/>
    <col min="2622" max="2622" width="8.5703125" style="7" bestFit="1" customWidth="1"/>
    <col min="2623" max="2623" width="12" style="7" bestFit="1" customWidth="1"/>
    <col min="2624" max="2627" width="8.5703125" style="7" bestFit="1" customWidth="1"/>
    <col min="2628" max="2628" width="7.85546875" style="7" bestFit="1" customWidth="1"/>
    <col min="2629" max="2629" width="10.28515625" style="7" bestFit="1" customWidth="1"/>
    <col min="2630" max="2631" width="8.5703125" style="7" bestFit="1" customWidth="1"/>
    <col min="2632" max="2633" width="10.28515625" style="7" bestFit="1" customWidth="1"/>
    <col min="2634" max="2634" width="10.28515625" style="7" customWidth="1"/>
    <col min="2635" max="2635" width="8.5703125" style="7" bestFit="1" customWidth="1"/>
    <col min="2636" max="2636" width="10.28515625" style="7" bestFit="1" customWidth="1"/>
    <col min="2637" max="2816" width="13.140625" style="7"/>
    <col min="2817" max="2817" width="31.42578125" style="7" customWidth="1"/>
    <col min="2818" max="2818" width="12" style="7" bestFit="1" customWidth="1"/>
    <col min="2819" max="2819" width="10.42578125" style="7" bestFit="1" customWidth="1"/>
    <col min="2820" max="2820" width="12" style="7" bestFit="1" customWidth="1"/>
    <col min="2821" max="2822" width="10.85546875" style="7" bestFit="1" customWidth="1"/>
    <col min="2823" max="2823" width="11.5703125" style="7" bestFit="1" customWidth="1"/>
    <col min="2824" max="2824" width="10.42578125" style="7" bestFit="1" customWidth="1"/>
    <col min="2825" max="2825" width="11.42578125" style="7" customWidth="1"/>
    <col min="2826" max="2829" width="10.85546875" style="7" bestFit="1" customWidth="1"/>
    <col min="2830" max="2830" width="10.42578125" style="7" bestFit="1" customWidth="1"/>
    <col min="2831" max="2831" width="9.28515625" style="7" bestFit="1" customWidth="1"/>
    <col min="2832" max="2832" width="8.5703125" style="7" bestFit="1" customWidth="1"/>
    <col min="2833" max="2834" width="8.5703125" style="7" customWidth="1"/>
    <col min="2835" max="2835" width="15.5703125" style="7" bestFit="1" customWidth="1"/>
    <col min="2836" max="2840" width="11.5703125" style="7" customWidth="1"/>
    <col min="2841" max="2841" width="10.28515625" style="7" bestFit="1" customWidth="1"/>
    <col min="2842" max="2842" width="8.5703125" style="7" bestFit="1" customWidth="1"/>
    <col min="2843" max="2843" width="12" style="7" bestFit="1" customWidth="1"/>
    <col min="2844" max="2847" width="8.5703125" style="7" bestFit="1" customWidth="1"/>
    <col min="2848" max="2848" width="7.85546875" style="7" bestFit="1" customWidth="1"/>
    <col min="2849" max="2849" width="10.28515625" style="7" bestFit="1" customWidth="1"/>
    <col min="2850" max="2851" width="8.5703125" style="7" bestFit="1" customWidth="1"/>
    <col min="2852" max="2853" width="10.28515625" style="7" bestFit="1" customWidth="1"/>
    <col min="2854" max="2854" width="10.28515625" style="7" customWidth="1"/>
    <col min="2855" max="2855" width="8.5703125" style="7" bestFit="1" customWidth="1"/>
    <col min="2856" max="2856" width="12" style="7" bestFit="1" customWidth="1"/>
    <col min="2857" max="2857" width="13.140625" style="7"/>
    <col min="2858" max="2858" width="33.7109375" style="7" customWidth="1"/>
    <col min="2859" max="2859" width="10.28515625" style="7" bestFit="1" customWidth="1"/>
    <col min="2860" max="2860" width="8.5703125" style="7" bestFit="1" customWidth="1"/>
    <col min="2861" max="2861" width="12" style="7" bestFit="1" customWidth="1"/>
    <col min="2862" max="2865" width="8.5703125" style="7" bestFit="1" customWidth="1"/>
    <col min="2866" max="2866" width="7.85546875" style="7" bestFit="1" customWidth="1"/>
    <col min="2867" max="2867" width="10.28515625" style="7" bestFit="1" customWidth="1"/>
    <col min="2868" max="2869" width="8.5703125" style="7" bestFit="1" customWidth="1"/>
    <col min="2870" max="2871" width="10.28515625" style="7" bestFit="1" customWidth="1"/>
    <col min="2872" max="2872" width="10.28515625" style="7" customWidth="1"/>
    <col min="2873" max="2873" width="8.5703125" style="7" bestFit="1" customWidth="1"/>
    <col min="2874" max="2874" width="10.28515625" style="7" bestFit="1" customWidth="1"/>
    <col min="2875" max="2875" width="13.140625" style="7"/>
    <col min="2876" max="2876" width="33.7109375" style="7" customWidth="1"/>
    <col min="2877" max="2877" width="10.28515625" style="7" bestFit="1" customWidth="1"/>
    <col min="2878" max="2878" width="8.5703125" style="7" bestFit="1" customWidth="1"/>
    <col min="2879" max="2879" width="12" style="7" bestFit="1" customWidth="1"/>
    <col min="2880" max="2883" width="8.5703125" style="7" bestFit="1" customWidth="1"/>
    <col min="2884" max="2884" width="7.85546875" style="7" bestFit="1" customWidth="1"/>
    <col min="2885" max="2885" width="10.28515625" style="7" bestFit="1" customWidth="1"/>
    <col min="2886" max="2887" width="8.5703125" style="7" bestFit="1" customWidth="1"/>
    <col min="2888" max="2889" width="10.28515625" style="7" bestFit="1" customWidth="1"/>
    <col min="2890" max="2890" width="10.28515625" style="7" customWidth="1"/>
    <col min="2891" max="2891" width="8.5703125" style="7" bestFit="1" customWidth="1"/>
    <col min="2892" max="2892" width="10.28515625" style="7" bestFit="1" customWidth="1"/>
    <col min="2893" max="3072" width="13.140625" style="7"/>
    <col min="3073" max="3073" width="31.42578125" style="7" customWidth="1"/>
    <col min="3074" max="3074" width="12" style="7" bestFit="1" customWidth="1"/>
    <col min="3075" max="3075" width="10.42578125" style="7" bestFit="1" customWidth="1"/>
    <col min="3076" max="3076" width="12" style="7" bestFit="1" customWidth="1"/>
    <col min="3077" max="3078" width="10.85546875" style="7" bestFit="1" customWidth="1"/>
    <col min="3079" max="3079" width="11.5703125" style="7" bestFit="1" customWidth="1"/>
    <col min="3080" max="3080" width="10.42578125" style="7" bestFit="1" customWidth="1"/>
    <col min="3081" max="3081" width="11.42578125" style="7" customWidth="1"/>
    <col min="3082" max="3085" width="10.85546875" style="7" bestFit="1" customWidth="1"/>
    <col min="3086" max="3086" width="10.42578125" style="7" bestFit="1" customWidth="1"/>
    <col min="3087" max="3087" width="9.28515625" style="7" bestFit="1" customWidth="1"/>
    <col min="3088" max="3088" width="8.5703125" style="7" bestFit="1" customWidth="1"/>
    <col min="3089" max="3090" width="8.5703125" style="7" customWidth="1"/>
    <col min="3091" max="3091" width="15.5703125" style="7" bestFit="1" customWidth="1"/>
    <col min="3092" max="3096" width="11.5703125" style="7" customWidth="1"/>
    <col min="3097" max="3097" width="10.28515625" style="7" bestFit="1" customWidth="1"/>
    <col min="3098" max="3098" width="8.5703125" style="7" bestFit="1" customWidth="1"/>
    <col min="3099" max="3099" width="12" style="7" bestFit="1" customWidth="1"/>
    <col min="3100" max="3103" width="8.5703125" style="7" bestFit="1" customWidth="1"/>
    <col min="3104" max="3104" width="7.85546875" style="7" bestFit="1" customWidth="1"/>
    <col min="3105" max="3105" width="10.28515625" style="7" bestFit="1" customWidth="1"/>
    <col min="3106" max="3107" width="8.5703125" style="7" bestFit="1" customWidth="1"/>
    <col min="3108" max="3109" width="10.28515625" style="7" bestFit="1" customWidth="1"/>
    <col min="3110" max="3110" width="10.28515625" style="7" customWidth="1"/>
    <col min="3111" max="3111" width="8.5703125" style="7" bestFit="1" customWidth="1"/>
    <col min="3112" max="3112" width="12" style="7" bestFit="1" customWidth="1"/>
    <col min="3113" max="3113" width="13.140625" style="7"/>
    <col min="3114" max="3114" width="33.7109375" style="7" customWidth="1"/>
    <col min="3115" max="3115" width="10.28515625" style="7" bestFit="1" customWidth="1"/>
    <col min="3116" max="3116" width="8.5703125" style="7" bestFit="1" customWidth="1"/>
    <col min="3117" max="3117" width="12" style="7" bestFit="1" customWidth="1"/>
    <col min="3118" max="3121" width="8.5703125" style="7" bestFit="1" customWidth="1"/>
    <col min="3122" max="3122" width="7.85546875" style="7" bestFit="1" customWidth="1"/>
    <col min="3123" max="3123" width="10.28515625" style="7" bestFit="1" customWidth="1"/>
    <col min="3124" max="3125" width="8.5703125" style="7" bestFit="1" customWidth="1"/>
    <col min="3126" max="3127" width="10.28515625" style="7" bestFit="1" customWidth="1"/>
    <col min="3128" max="3128" width="10.28515625" style="7" customWidth="1"/>
    <col min="3129" max="3129" width="8.5703125" style="7" bestFit="1" customWidth="1"/>
    <col min="3130" max="3130" width="10.28515625" style="7" bestFit="1" customWidth="1"/>
    <col min="3131" max="3131" width="13.140625" style="7"/>
    <col min="3132" max="3132" width="33.7109375" style="7" customWidth="1"/>
    <col min="3133" max="3133" width="10.28515625" style="7" bestFit="1" customWidth="1"/>
    <col min="3134" max="3134" width="8.5703125" style="7" bestFit="1" customWidth="1"/>
    <col min="3135" max="3135" width="12" style="7" bestFit="1" customWidth="1"/>
    <col min="3136" max="3139" width="8.5703125" style="7" bestFit="1" customWidth="1"/>
    <col min="3140" max="3140" width="7.85546875" style="7" bestFit="1" customWidth="1"/>
    <col min="3141" max="3141" width="10.28515625" style="7" bestFit="1" customWidth="1"/>
    <col min="3142" max="3143" width="8.5703125" style="7" bestFit="1" customWidth="1"/>
    <col min="3144" max="3145" width="10.28515625" style="7" bestFit="1" customWidth="1"/>
    <col min="3146" max="3146" width="10.28515625" style="7" customWidth="1"/>
    <col min="3147" max="3147" width="8.5703125" style="7" bestFit="1" customWidth="1"/>
    <col min="3148" max="3148" width="10.28515625" style="7" bestFit="1" customWidth="1"/>
    <col min="3149" max="3328" width="13.140625" style="7"/>
    <col min="3329" max="3329" width="31.42578125" style="7" customWidth="1"/>
    <col min="3330" max="3330" width="12" style="7" bestFit="1" customWidth="1"/>
    <col min="3331" max="3331" width="10.42578125" style="7" bestFit="1" customWidth="1"/>
    <col min="3332" max="3332" width="12" style="7" bestFit="1" customWidth="1"/>
    <col min="3333" max="3334" width="10.85546875" style="7" bestFit="1" customWidth="1"/>
    <col min="3335" max="3335" width="11.5703125" style="7" bestFit="1" customWidth="1"/>
    <col min="3336" max="3336" width="10.42578125" style="7" bestFit="1" customWidth="1"/>
    <col min="3337" max="3337" width="11.42578125" style="7" customWidth="1"/>
    <col min="3338" max="3341" width="10.85546875" style="7" bestFit="1" customWidth="1"/>
    <col min="3342" max="3342" width="10.42578125" style="7" bestFit="1" customWidth="1"/>
    <col min="3343" max="3343" width="9.28515625" style="7" bestFit="1" customWidth="1"/>
    <col min="3344" max="3344" width="8.5703125" style="7" bestFit="1" customWidth="1"/>
    <col min="3345" max="3346" width="8.5703125" style="7" customWidth="1"/>
    <col min="3347" max="3347" width="15.5703125" style="7" bestFit="1" customWidth="1"/>
    <col min="3348" max="3352" width="11.5703125" style="7" customWidth="1"/>
    <col min="3353" max="3353" width="10.28515625" style="7" bestFit="1" customWidth="1"/>
    <col min="3354" max="3354" width="8.5703125" style="7" bestFit="1" customWidth="1"/>
    <col min="3355" max="3355" width="12" style="7" bestFit="1" customWidth="1"/>
    <col min="3356" max="3359" width="8.5703125" style="7" bestFit="1" customWidth="1"/>
    <col min="3360" max="3360" width="7.85546875" style="7" bestFit="1" customWidth="1"/>
    <col min="3361" max="3361" width="10.28515625" style="7" bestFit="1" customWidth="1"/>
    <col min="3362" max="3363" width="8.5703125" style="7" bestFit="1" customWidth="1"/>
    <col min="3364" max="3365" width="10.28515625" style="7" bestFit="1" customWidth="1"/>
    <col min="3366" max="3366" width="10.28515625" style="7" customWidth="1"/>
    <col min="3367" max="3367" width="8.5703125" style="7" bestFit="1" customWidth="1"/>
    <col min="3368" max="3368" width="12" style="7" bestFit="1" customWidth="1"/>
    <col min="3369" max="3369" width="13.140625" style="7"/>
    <col min="3370" max="3370" width="33.7109375" style="7" customWidth="1"/>
    <col min="3371" max="3371" width="10.28515625" style="7" bestFit="1" customWidth="1"/>
    <col min="3372" max="3372" width="8.5703125" style="7" bestFit="1" customWidth="1"/>
    <col min="3373" max="3373" width="12" style="7" bestFit="1" customWidth="1"/>
    <col min="3374" max="3377" width="8.5703125" style="7" bestFit="1" customWidth="1"/>
    <col min="3378" max="3378" width="7.85546875" style="7" bestFit="1" customWidth="1"/>
    <col min="3379" max="3379" width="10.28515625" style="7" bestFit="1" customWidth="1"/>
    <col min="3380" max="3381" width="8.5703125" style="7" bestFit="1" customWidth="1"/>
    <col min="3382" max="3383" width="10.28515625" style="7" bestFit="1" customWidth="1"/>
    <col min="3384" max="3384" width="10.28515625" style="7" customWidth="1"/>
    <col min="3385" max="3385" width="8.5703125" style="7" bestFit="1" customWidth="1"/>
    <col min="3386" max="3386" width="10.28515625" style="7" bestFit="1" customWidth="1"/>
    <col min="3387" max="3387" width="13.140625" style="7"/>
    <col min="3388" max="3388" width="33.7109375" style="7" customWidth="1"/>
    <col min="3389" max="3389" width="10.28515625" style="7" bestFit="1" customWidth="1"/>
    <col min="3390" max="3390" width="8.5703125" style="7" bestFit="1" customWidth="1"/>
    <col min="3391" max="3391" width="12" style="7" bestFit="1" customWidth="1"/>
    <col min="3392" max="3395" width="8.5703125" style="7" bestFit="1" customWidth="1"/>
    <col min="3396" max="3396" width="7.85546875" style="7" bestFit="1" customWidth="1"/>
    <col min="3397" max="3397" width="10.28515625" style="7" bestFit="1" customWidth="1"/>
    <col min="3398" max="3399" width="8.5703125" style="7" bestFit="1" customWidth="1"/>
    <col min="3400" max="3401" width="10.28515625" style="7" bestFit="1" customWidth="1"/>
    <col min="3402" max="3402" width="10.28515625" style="7" customWidth="1"/>
    <col min="3403" max="3403" width="8.5703125" style="7" bestFit="1" customWidth="1"/>
    <col min="3404" max="3404" width="10.28515625" style="7" bestFit="1" customWidth="1"/>
    <col min="3405" max="3584" width="13.140625" style="7"/>
    <col min="3585" max="3585" width="31.42578125" style="7" customWidth="1"/>
    <col min="3586" max="3586" width="12" style="7" bestFit="1" customWidth="1"/>
    <col min="3587" max="3587" width="10.42578125" style="7" bestFit="1" customWidth="1"/>
    <col min="3588" max="3588" width="12" style="7" bestFit="1" customWidth="1"/>
    <col min="3589" max="3590" width="10.85546875" style="7" bestFit="1" customWidth="1"/>
    <col min="3591" max="3591" width="11.5703125" style="7" bestFit="1" customWidth="1"/>
    <col min="3592" max="3592" width="10.42578125" style="7" bestFit="1" customWidth="1"/>
    <col min="3593" max="3593" width="11.42578125" style="7" customWidth="1"/>
    <col min="3594" max="3597" width="10.85546875" style="7" bestFit="1" customWidth="1"/>
    <col min="3598" max="3598" width="10.42578125" style="7" bestFit="1" customWidth="1"/>
    <col min="3599" max="3599" width="9.28515625" style="7" bestFit="1" customWidth="1"/>
    <col min="3600" max="3600" width="8.5703125" style="7" bestFit="1" customWidth="1"/>
    <col min="3601" max="3602" width="8.5703125" style="7" customWidth="1"/>
    <col min="3603" max="3603" width="15.5703125" style="7" bestFit="1" customWidth="1"/>
    <col min="3604" max="3608" width="11.5703125" style="7" customWidth="1"/>
    <col min="3609" max="3609" width="10.28515625" style="7" bestFit="1" customWidth="1"/>
    <col min="3610" max="3610" width="8.5703125" style="7" bestFit="1" customWidth="1"/>
    <col min="3611" max="3611" width="12" style="7" bestFit="1" customWidth="1"/>
    <col min="3612" max="3615" width="8.5703125" style="7" bestFit="1" customWidth="1"/>
    <col min="3616" max="3616" width="7.85546875" style="7" bestFit="1" customWidth="1"/>
    <col min="3617" max="3617" width="10.28515625" style="7" bestFit="1" customWidth="1"/>
    <col min="3618" max="3619" width="8.5703125" style="7" bestFit="1" customWidth="1"/>
    <col min="3620" max="3621" width="10.28515625" style="7" bestFit="1" customWidth="1"/>
    <col min="3622" max="3622" width="10.28515625" style="7" customWidth="1"/>
    <col min="3623" max="3623" width="8.5703125" style="7" bestFit="1" customWidth="1"/>
    <col min="3624" max="3624" width="12" style="7" bestFit="1" customWidth="1"/>
    <col min="3625" max="3625" width="13.140625" style="7"/>
    <col min="3626" max="3626" width="33.7109375" style="7" customWidth="1"/>
    <col min="3627" max="3627" width="10.28515625" style="7" bestFit="1" customWidth="1"/>
    <col min="3628" max="3628" width="8.5703125" style="7" bestFit="1" customWidth="1"/>
    <col min="3629" max="3629" width="12" style="7" bestFit="1" customWidth="1"/>
    <col min="3630" max="3633" width="8.5703125" style="7" bestFit="1" customWidth="1"/>
    <col min="3634" max="3634" width="7.85546875" style="7" bestFit="1" customWidth="1"/>
    <col min="3635" max="3635" width="10.28515625" style="7" bestFit="1" customWidth="1"/>
    <col min="3636" max="3637" width="8.5703125" style="7" bestFit="1" customWidth="1"/>
    <col min="3638" max="3639" width="10.28515625" style="7" bestFit="1" customWidth="1"/>
    <col min="3640" max="3640" width="10.28515625" style="7" customWidth="1"/>
    <col min="3641" max="3641" width="8.5703125" style="7" bestFit="1" customWidth="1"/>
    <col min="3642" max="3642" width="10.28515625" style="7" bestFit="1" customWidth="1"/>
    <col min="3643" max="3643" width="13.140625" style="7"/>
    <col min="3644" max="3644" width="33.7109375" style="7" customWidth="1"/>
    <col min="3645" max="3645" width="10.28515625" style="7" bestFit="1" customWidth="1"/>
    <col min="3646" max="3646" width="8.5703125" style="7" bestFit="1" customWidth="1"/>
    <col min="3647" max="3647" width="12" style="7" bestFit="1" customWidth="1"/>
    <col min="3648" max="3651" width="8.5703125" style="7" bestFit="1" customWidth="1"/>
    <col min="3652" max="3652" width="7.85546875" style="7" bestFit="1" customWidth="1"/>
    <col min="3653" max="3653" width="10.28515625" style="7" bestFit="1" customWidth="1"/>
    <col min="3654" max="3655" width="8.5703125" style="7" bestFit="1" customWidth="1"/>
    <col min="3656" max="3657" width="10.28515625" style="7" bestFit="1" customWidth="1"/>
    <col min="3658" max="3658" width="10.28515625" style="7" customWidth="1"/>
    <col min="3659" max="3659" width="8.5703125" style="7" bestFit="1" customWidth="1"/>
    <col min="3660" max="3660" width="10.28515625" style="7" bestFit="1" customWidth="1"/>
    <col min="3661" max="3840" width="13.140625" style="7"/>
    <col min="3841" max="3841" width="31.42578125" style="7" customWidth="1"/>
    <col min="3842" max="3842" width="12" style="7" bestFit="1" customWidth="1"/>
    <col min="3843" max="3843" width="10.42578125" style="7" bestFit="1" customWidth="1"/>
    <col min="3844" max="3844" width="12" style="7" bestFit="1" customWidth="1"/>
    <col min="3845" max="3846" width="10.85546875" style="7" bestFit="1" customWidth="1"/>
    <col min="3847" max="3847" width="11.5703125" style="7" bestFit="1" customWidth="1"/>
    <col min="3848" max="3848" width="10.42578125" style="7" bestFit="1" customWidth="1"/>
    <col min="3849" max="3849" width="11.42578125" style="7" customWidth="1"/>
    <col min="3850" max="3853" width="10.85546875" style="7" bestFit="1" customWidth="1"/>
    <col min="3854" max="3854" width="10.42578125" style="7" bestFit="1" customWidth="1"/>
    <col min="3855" max="3855" width="9.28515625" style="7" bestFit="1" customWidth="1"/>
    <col min="3856" max="3856" width="8.5703125" style="7" bestFit="1" customWidth="1"/>
    <col min="3857" max="3858" width="8.5703125" style="7" customWidth="1"/>
    <col min="3859" max="3859" width="15.5703125" style="7" bestFit="1" customWidth="1"/>
    <col min="3860" max="3864" width="11.5703125" style="7" customWidth="1"/>
    <col min="3865" max="3865" width="10.28515625" style="7" bestFit="1" customWidth="1"/>
    <col min="3866" max="3866" width="8.5703125" style="7" bestFit="1" customWidth="1"/>
    <col min="3867" max="3867" width="12" style="7" bestFit="1" customWidth="1"/>
    <col min="3868" max="3871" width="8.5703125" style="7" bestFit="1" customWidth="1"/>
    <col min="3872" max="3872" width="7.85546875" style="7" bestFit="1" customWidth="1"/>
    <col min="3873" max="3873" width="10.28515625" style="7" bestFit="1" customWidth="1"/>
    <col min="3874" max="3875" width="8.5703125" style="7" bestFit="1" customWidth="1"/>
    <col min="3876" max="3877" width="10.28515625" style="7" bestFit="1" customWidth="1"/>
    <col min="3878" max="3878" width="10.28515625" style="7" customWidth="1"/>
    <col min="3879" max="3879" width="8.5703125" style="7" bestFit="1" customWidth="1"/>
    <col min="3880" max="3880" width="12" style="7" bestFit="1" customWidth="1"/>
    <col min="3881" max="3881" width="13.140625" style="7"/>
    <col min="3882" max="3882" width="33.7109375" style="7" customWidth="1"/>
    <col min="3883" max="3883" width="10.28515625" style="7" bestFit="1" customWidth="1"/>
    <col min="3884" max="3884" width="8.5703125" style="7" bestFit="1" customWidth="1"/>
    <col min="3885" max="3885" width="12" style="7" bestFit="1" customWidth="1"/>
    <col min="3886" max="3889" width="8.5703125" style="7" bestFit="1" customWidth="1"/>
    <col min="3890" max="3890" width="7.85546875" style="7" bestFit="1" customWidth="1"/>
    <col min="3891" max="3891" width="10.28515625" style="7" bestFit="1" customWidth="1"/>
    <col min="3892" max="3893" width="8.5703125" style="7" bestFit="1" customWidth="1"/>
    <col min="3894" max="3895" width="10.28515625" style="7" bestFit="1" customWidth="1"/>
    <col min="3896" max="3896" width="10.28515625" style="7" customWidth="1"/>
    <col min="3897" max="3897" width="8.5703125" style="7" bestFit="1" customWidth="1"/>
    <col min="3898" max="3898" width="10.28515625" style="7" bestFit="1" customWidth="1"/>
    <col min="3899" max="3899" width="13.140625" style="7"/>
    <col min="3900" max="3900" width="33.7109375" style="7" customWidth="1"/>
    <col min="3901" max="3901" width="10.28515625" style="7" bestFit="1" customWidth="1"/>
    <col min="3902" max="3902" width="8.5703125" style="7" bestFit="1" customWidth="1"/>
    <col min="3903" max="3903" width="12" style="7" bestFit="1" customWidth="1"/>
    <col min="3904" max="3907" width="8.5703125" style="7" bestFit="1" customWidth="1"/>
    <col min="3908" max="3908" width="7.85546875" style="7" bestFit="1" customWidth="1"/>
    <col min="3909" max="3909" width="10.28515625" style="7" bestFit="1" customWidth="1"/>
    <col min="3910" max="3911" width="8.5703125" style="7" bestFit="1" customWidth="1"/>
    <col min="3912" max="3913" width="10.28515625" style="7" bestFit="1" customWidth="1"/>
    <col min="3914" max="3914" width="10.28515625" style="7" customWidth="1"/>
    <col min="3915" max="3915" width="8.5703125" style="7" bestFit="1" customWidth="1"/>
    <col min="3916" max="3916" width="10.28515625" style="7" bestFit="1" customWidth="1"/>
    <col min="3917" max="4096" width="13.140625" style="7"/>
    <col min="4097" max="4097" width="31.42578125" style="7" customWidth="1"/>
    <col min="4098" max="4098" width="12" style="7" bestFit="1" customWidth="1"/>
    <col min="4099" max="4099" width="10.42578125" style="7" bestFit="1" customWidth="1"/>
    <col min="4100" max="4100" width="12" style="7" bestFit="1" customWidth="1"/>
    <col min="4101" max="4102" width="10.85546875" style="7" bestFit="1" customWidth="1"/>
    <col min="4103" max="4103" width="11.5703125" style="7" bestFit="1" customWidth="1"/>
    <col min="4104" max="4104" width="10.42578125" style="7" bestFit="1" customWidth="1"/>
    <col min="4105" max="4105" width="11.42578125" style="7" customWidth="1"/>
    <col min="4106" max="4109" width="10.85546875" style="7" bestFit="1" customWidth="1"/>
    <col min="4110" max="4110" width="10.42578125" style="7" bestFit="1" customWidth="1"/>
    <col min="4111" max="4111" width="9.28515625" style="7" bestFit="1" customWidth="1"/>
    <col min="4112" max="4112" width="8.5703125" style="7" bestFit="1" customWidth="1"/>
    <col min="4113" max="4114" width="8.5703125" style="7" customWidth="1"/>
    <col min="4115" max="4115" width="15.5703125" style="7" bestFit="1" customWidth="1"/>
    <col min="4116" max="4120" width="11.5703125" style="7" customWidth="1"/>
    <col min="4121" max="4121" width="10.28515625" style="7" bestFit="1" customWidth="1"/>
    <col min="4122" max="4122" width="8.5703125" style="7" bestFit="1" customWidth="1"/>
    <col min="4123" max="4123" width="12" style="7" bestFit="1" customWidth="1"/>
    <col min="4124" max="4127" width="8.5703125" style="7" bestFit="1" customWidth="1"/>
    <col min="4128" max="4128" width="7.85546875" style="7" bestFit="1" customWidth="1"/>
    <col min="4129" max="4129" width="10.28515625" style="7" bestFit="1" customWidth="1"/>
    <col min="4130" max="4131" width="8.5703125" style="7" bestFit="1" customWidth="1"/>
    <col min="4132" max="4133" width="10.28515625" style="7" bestFit="1" customWidth="1"/>
    <col min="4134" max="4134" width="10.28515625" style="7" customWidth="1"/>
    <col min="4135" max="4135" width="8.5703125" style="7" bestFit="1" customWidth="1"/>
    <col min="4136" max="4136" width="12" style="7" bestFit="1" customWidth="1"/>
    <col min="4137" max="4137" width="13.140625" style="7"/>
    <col min="4138" max="4138" width="33.7109375" style="7" customWidth="1"/>
    <col min="4139" max="4139" width="10.28515625" style="7" bestFit="1" customWidth="1"/>
    <col min="4140" max="4140" width="8.5703125" style="7" bestFit="1" customWidth="1"/>
    <col min="4141" max="4141" width="12" style="7" bestFit="1" customWidth="1"/>
    <col min="4142" max="4145" width="8.5703125" style="7" bestFit="1" customWidth="1"/>
    <col min="4146" max="4146" width="7.85546875" style="7" bestFit="1" customWidth="1"/>
    <col min="4147" max="4147" width="10.28515625" style="7" bestFit="1" customWidth="1"/>
    <col min="4148" max="4149" width="8.5703125" style="7" bestFit="1" customWidth="1"/>
    <col min="4150" max="4151" width="10.28515625" style="7" bestFit="1" customWidth="1"/>
    <col min="4152" max="4152" width="10.28515625" style="7" customWidth="1"/>
    <col min="4153" max="4153" width="8.5703125" style="7" bestFit="1" customWidth="1"/>
    <col min="4154" max="4154" width="10.28515625" style="7" bestFit="1" customWidth="1"/>
    <col min="4155" max="4155" width="13.140625" style="7"/>
    <col min="4156" max="4156" width="33.7109375" style="7" customWidth="1"/>
    <col min="4157" max="4157" width="10.28515625" style="7" bestFit="1" customWidth="1"/>
    <col min="4158" max="4158" width="8.5703125" style="7" bestFit="1" customWidth="1"/>
    <col min="4159" max="4159" width="12" style="7" bestFit="1" customWidth="1"/>
    <col min="4160" max="4163" width="8.5703125" style="7" bestFit="1" customWidth="1"/>
    <col min="4164" max="4164" width="7.85546875" style="7" bestFit="1" customWidth="1"/>
    <col min="4165" max="4165" width="10.28515625" style="7" bestFit="1" customWidth="1"/>
    <col min="4166" max="4167" width="8.5703125" style="7" bestFit="1" customWidth="1"/>
    <col min="4168" max="4169" width="10.28515625" style="7" bestFit="1" customWidth="1"/>
    <col min="4170" max="4170" width="10.28515625" style="7" customWidth="1"/>
    <col min="4171" max="4171" width="8.5703125" style="7" bestFit="1" customWidth="1"/>
    <col min="4172" max="4172" width="10.28515625" style="7" bestFit="1" customWidth="1"/>
    <col min="4173" max="4352" width="13.140625" style="7"/>
    <col min="4353" max="4353" width="31.42578125" style="7" customWidth="1"/>
    <col min="4354" max="4354" width="12" style="7" bestFit="1" customWidth="1"/>
    <col min="4355" max="4355" width="10.42578125" style="7" bestFit="1" customWidth="1"/>
    <col min="4356" max="4356" width="12" style="7" bestFit="1" customWidth="1"/>
    <col min="4357" max="4358" width="10.85546875" style="7" bestFit="1" customWidth="1"/>
    <col min="4359" max="4359" width="11.5703125" style="7" bestFit="1" customWidth="1"/>
    <col min="4360" max="4360" width="10.42578125" style="7" bestFit="1" customWidth="1"/>
    <col min="4361" max="4361" width="11.42578125" style="7" customWidth="1"/>
    <col min="4362" max="4365" width="10.85546875" style="7" bestFit="1" customWidth="1"/>
    <col min="4366" max="4366" width="10.42578125" style="7" bestFit="1" customWidth="1"/>
    <col min="4367" max="4367" width="9.28515625" style="7" bestFit="1" customWidth="1"/>
    <col min="4368" max="4368" width="8.5703125" style="7" bestFit="1" customWidth="1"/>
    <col min="4369" max="4370" width="8.5703125" style="7" customWidth="1"/>
    <col min="4371" max="4371" width="15.5703125" style="7" bestFit="1" customWidth="1"/>
    <col min="4372" max="4376" width="11.5703125" style="7" customWidth="1"/>
    <col min="4377" max="4377" width="10.28515625" style="7" bestFit="1" customWidth="1"/>
    <col min="4378" max="4378" width="8.5703125" style="7" bestFit="1" customWidth="1"/>
    <col min="4379" max="4379" width="12" style="7" bestFit="1" customWidth="1"/>
    <col min="4380" max="4383" width="8.5703125" style="7" bestFit="1" customWidth="1"/>
    <col min="4384" max="4384" width="7.85546875" style="7" bestFit="1" customWidth="1"/>
    <col min="4385" max="4385" width="10.28515625" style="7" bestFit="1" customWidth="1"/>
    <col min="4386" max="4387" width="8.5703125" style="7" bestFit="1" customWidth="1"/>
    <col min="4388" max="4389" width="10.28515625" style="7" bestFit="1" customWidth="1"/>
    <col min="4390" max="4390" width="10.28515625" style="7" customWidth="1"/>
    <col min="4391" max="4391" width="8.5703125" style="7" bestFit="1" customWidth="1"/>
    <col min="4392" max="4392" width="12" style="7" bestFit="1" customWidth="1"/>
    <col min="4393" max="4393" width="13.140625" style="7"/>
    <col min="4394" max="4394" width="33.7109375" style="7" customWidth="1"/>
    <col min="4395" max="4395" width="10.28515625" style="7" bestFit="1" customWidth="1"/>
    <col min="4396" max="4396" width="8.5703125" style="7" bestFit="1" customWidth="1"/>
    <col min="4397" max="4397" width="12" style="7" bestFit="1" customWidth="1"/>
    <col min="4398" max="4401" width="8.5703125" style="7" bestFit="1" customWidth="1"/>
    <col min="4402" max="4402" width="7.85546875" style="7" bestFit="1" customWidth="1"/>
    <col min="4403" max="4403" width="10.28515625" style="7" bestFit="1" customWidth="1"/>
    <col min="4404" max="4405" width="8.5703125" style="7" bestFit="1" customWidth="1"/>
    <col min="4406" max="4407" width="10.28515625" style="7" bestFit="1" customWidth="1"/>
    <col min="4408" max="4408" width="10.28515625" style="7" customWidth="1"/>
    <col min="4409" max="4409" width="8.5703125" style="7" bestFit="1" customWidth="1"/>
    <col min="4410" max="4410" width="10.28515625" style="7" bestFit="1" customWidth="1"/>
    <col min="4411" max="4411" width="13.140625" style="7"/>
    <col min="4412" max="4412" width="33.7109375" style="7" customWidth="1"/>
    <col min="4413" max="4413" width="10.28515625" style="7" bestFit="1" customWidth="1"/>
    <col min="4414" max="4414" width="8.5703125" style="7" bestFit="1" customWidth="1"/>
    <col min="4415" max="4415" width="12" style="7" bestFit="1" customWidth="1"/>
    <col min="4416" max="4419" width="8.5703125" style="7" bestFit="1" customWidth="1"/>
    <col min="4420" max="4420" width="7.85546875" style="7" bestFit="1" customWidth="1"/>
    <col min="4421" max="4421" width="10.28515625" style="7" bestFit="1" customWidth="1"/>
    <col min="4422" max="4423" width="8.5703125" style="7" bestFit="1" customWidth="1"/>
    <col min="4424" max="4425" width="10.28515625" style="7" bestFit="1" customWidth="1"/>
    <col min="4426" max="4426" width="10.28515625" style="7" customWidth="1"/>
    <col min="4427" max="4427" width="8.5703125" style="7" bestFit="1" customWidth="1"/>
    <col min="4428" max="4428" width="10.28515625" style="7" bestFit="1" customWidth="1"/>
    <col min="4429" max="4608" width="13.140625" style="7"/>
    <col min="4609" max="4609" width="31.42578125" style="7" customWidth="1"/>
    <col min="4610" max="4610" width="12" style="7" bestFit="1" customWidth="1"/>
    <col min="4611" max="4611" width="10.42578125" style="7" bestFit="1" customWidth="1"/>
    <col min="4612" max="4612" width="12" style="7" bestFit="1" customWidth="1"/>
    <col min="4613" max="4614" width="10.85546875" style="7" bestFit="1" customWidth="1"/>
    <col min="4615" max="4615" width="11.5703125" style="7" bestFit="1" customWidth="1"/>
    <col min="4616" max="4616" width="10.42578125" style="7" bestFit="1" customWidth="1"/>
    <col min="4617" max="4617" width="11.42578125" style="7" customWidth="1"/>
    <col min="4618" max="4621" width="10.85546875" style="7" bestFit="1" customWidth="1"/>
    <col min="4622" max="4622" width="10.42578125" style="7" bestFit="1" customWidth="1"/>
    <col min="4623" max="4623" width="9.28515625" style="7" bestFit="1" customWidth="1"/>
    <col min="4624" max="4624" width="8.5703125" style="7" bestFit="1" customWidth="1"/>
    <col min="4625" max="4626" width="8.5703125" style="7" customWidth="1"/>
    <col min="4627" max="4627" width="15.5703125" style="7" bestFit="1" customWidth="1"/>
    <col min="4628" max="4632" width="11.5703125" style="7" customWidth="1"/>
    <col min="4633" max="4633" width="10.28515625" style="7" bestFit="1" customWidth="1"/>
    <col min="4634" max="4634" width="8.5703125" style="7" bestFit="1" customWidth="1"/>
    <col min="4635" max="4635" width="12" style="7" bestFit="1" customWidth="1"/>
    <col min="4636" max="4639" width="8.5703125" style="7" bestFit="1" customWidth="1"/>
    <col min="4640" max="4640" width="7.85546875" style="7" bestFit="1" customWidth="1"/>
    <col min="4641" max="4641" width="10.28515625" style="7" bestFit="1" customWidth="1"/>
    <col min="4642" max="4643" width="8.5703125" style="7" bestFit="1" customWidth="1"/>
    <col min="4644" max="4645" width="10.28515625" style="7" bestFit="1" customWidth="1"/>
    <col min="4646" max="4646" width="10.28515625" style="7" customWidth="1"/>
    <col min="4647" max="4647" width="8.5703125" style="7" bestFit="1" customWidth="1"/>
    <col min="4648" max="4648" width="12" style="7" bestFit="1" customWidth="1"/>
    <col min="4649" max="4649" width="13.140625" style="7"/>
    <col min="4650" max="4650" width="33.7109375" style="7" customWidth="1"/>
    <col min="4651" max="4651" width="10.28515625" style="7" bestFit="1" customWidth="1"/>
    <col min="4652" max="4652" width="8.5703125" style="7" bestFit="1" customWidth="1"/>
    <col min="4653" max="4653" width="12" style="7" bestFit="1" customWidth="1"/>
    <col min="4654" max="4657" width="8.5703125" style="7" bestFit="1" customWidth="1"/>
    <col min="4658" max="4658" width="7.85546875" style="7" bestFit="1" customWidth="1"/>
    <col min="4659" max="4659" width="10.28515625" style="7" bestFit="1" customWidth="1"/>
    <col min="4660" max="4661" width="8.5703125" style="7" bestFit="1" customWidth="1"/>
    <col min="4662" max="4663" width="10.28515625" style="7" bestFit="1" customWidth="1"/>
    <col min="4664" max="4664" width="10.28515625" style="7" customWidth="1"/>
    <col min="4665" max="4665" width="8.5703125" style="7" bestFit="1" customWidth="1"/>
    <col min="4666" max="4666" width="10.28515625" style="7" bestFit="1" customWidth="1"/>
    <col min="4667" max="4667" width="13.140625" style="7"/>
    <col min="4668" max="4668" width="33.7109375" style="7" customWidth="1"/>
    <col min="4669" max="4669" width="10.28515625" style="7" bestFit="1" customWidth="1"/>
    <col min="4670" max="4670" width="8.5703125" style="7" bestFit="1" customWidth="1"/>
    <col min="4671" max="4671" width="12" style="7" bestFit="1" customWidth="1"/>
    <col min="4672" max="4675" width="8.5703125" style="7" bestFit="1" customWidth="1"/>
    <col min="4676" max="4676" width="7.85546875" style="7" bestFit="1" customWidth="1"/>
    <col min="4677" max="4677" width="10.28515625" style="7" bestFit="1" customWidth="1"/>
    <col min="4678" max="4679" width="8.5703125" style="7" bestFit="1" customWidth="1"/>
    <col min="4680" max="4681" width="10.28515625" style="7" bestFit="1" customWidth="1"/>
    <col min="4682" max="4682" width="10.28515625" style="7" customWidth="1"/>
    <col min="4683" max="4683" width="8.5703125" style="7" bestFit="1" customWidth="1"/>
    <col min="4684" max="4684" width="10.28515625" style="7" bestFit="1" customWidth="1"/>
    <col min="4685" max="4864" width="13.140625" style="7"/>
    <col min="4865" max="4865" width="31.42578125" style="7" customWidth="1"/>
    <col min="4866" max="4866" width="12" style="7" bestFit="1" customWidth="1"/>
    <col min="4867" max="4867" width="10.42578125" style="7" bestFit="1" customWidth="1"/>
    <col min="4868" max="4868" width="12" style="7" bestFit="1" customWidth="1"/>
    <col min="4869" max="4870" width="10.85546875" style="7" bestFit="1" customWidth="1"/>
    <col min="4871" max="4871" width="11.5703125" style="7" bestFit="1" customWidth="1"/>
    <col min="4872" max="4872" width="10.42578125" style="7" bestFit="1" customWidth="1"/>
    <col min="4873" max="4873" width="11.42578125" style="7" customWidth="1"/>
    <col min="4874" max="4877" width="10.85546875" style="7" bestFit="1" customWidth="1"/>
    <col min="4878" max="4878" width="10.42578125" style="7" bestFit="1" customWidth="1"/>
    <col min="4879" max="4879" width="9.28515625" style="7" bestFit="1" customWidth="1"/>
    <col min="4880" max="4880" width="8.5703125" style="7" bestFit="1" customWidth="1"/>
    <col min="4881" max="4882" width="8.5703125" style="7" customWidth="1"/>
    <col min="4883" max="4883" width="15.5703125" style="7" bestFit="1" customWidth="1"/>
    <col min="4884" max="4888" width="11.5703125" style="7" customWidth="1"/>
    <col min="4889" max="4889" width="10.28515625" style="7" bestFit="1" customWidth="1"/>
    <col min="4890" max="4890" width="8.5703125" style="7" bestFit="1" customWidth="1"/>
    <col min="4891" max="4891" width="12" style="7" bestFit="1" customWidth="1"/>
    <col min="4892" max="4895" width="8.5703125" style="7" bestFit="1" customWidth="1"/>
    <col min="4896" max="4896" width="7.85546875" style="7" bestFit="1" customWidth="1"/>
    <col min="4897" max="4897" width="10.28515625" style="7" bestFit="1" customWidth="1"/>
    <col min="4898" max="4899" width="8.5703125" style="7" bestFit="1" customWidth="1"/>
    <col min="4900" max="4901" width="10.28515625" style="7" bestFit="1" customWidth="1"/>
    <col min="4902" max="4902" width="10.28515625" style="7" customWidth="1"/>
    <col min="4903" max="4903" width="8.5703125" style="7" bestFit="1" customWidth="1"/>
    <col min="4904" max="4904" width="12" style="7" bestFit="1" customWidth="1"/>
    <col min="4905" max="4905" width="13.140625" style="7"/>
    <col min="4906" max="4906" width="33.7109375" style="7" customWidth="1"/>
    <col min="4907" max="4907" width="10.28515625" style="7" bestFit="1" customWidth="1"/>
    <col min="4908" max="4908" width="8.5703125" style="7" bestFit="1" customWidth="1"/>
    <col min="4909" max="4909" width="12" style="7" bestFit="1" customWidth="1"/>
    <col min="4910" max="4913" width="8.5703125" style="7" bestFit="1" customWidth="1"/>
    <col min="4914" max="4914" width="7.85546875" style="7" bestFit="1" customWidth="1"/>
    <col min="4915" max="4915" width="10.28515625" style="7" bestFit="1" customWidth="1"/>
    <col min="4916" max="4917" width="8.5703125" style="7" bestFit="1" customWidth="1"/>
    <col min="4918" max="4919" width="10.28515625" style="7" bestFit="1" customWidth="1"/>
    <col min="4920" max="4920" width="10.28515625" style="7" customWidth="1"/>
    <col min="4921" max="4921" width="8.5703125" style="7" bestFit="1" customWidth="1"/>
    <col min="4922" max="4922" width="10.28515625" style="7" bestFit="1" customWidth="1"/>
    <col min="4923" max="4923" width="13.140625" style="7"/>
    <col min="4924" max="4924" width="33.7109375" style="7" customWidth="1"/>
    <col min="4925" max="4925" width="10.28515625" style="7" bestFit="1" customWidth="1"/>
    <col min="4926" max="4926" width="8.5703125" style="7" bestFit="1" customWidth="1"/>
    <col min="4927" max="4927" width="12" style="7" bestFit="1" customWidth="1"/>
    <col min="4928" max="4931" width="8.5703125" style="7" bestFit="1" customWidth="1"/>
    <col min="4932" max="4932" width="7.85546875" style="7" bestFit="1" customWidth="1"/>
    <col min="4933" max="4933" width="10.28515625" style="7" bestFit="1" customWidth="1"/>
    <col min="4934" max="4935" width="8.5703125" style="7" bestFit="1" customWidth="1"/>
    <col min="4936" max="4937" width="10.28515625" style="7" bestFit="1" customWidth="1"/>
    <col min="4938" max="4938" width="10.28515625" style="7" customWidth="1"/>
    <col min="4939" max="4939" width="8.5703125" style="7" bestFit="1" customWidth="1"/>
    <col min="4940" max="4940" width="10.28515625" style="7" bestFit="1" customWidth="1"/>
    <col min="4941" max="5120" width="13.140625" style="7"/>
    <col min="5121" max="5121" width="31.42578125" style="7" customWidth="1"/>
    <col min="5122" max="5122" width="12" style="7" bestFit="1" customWidth="1"/>
    <col min="5123" max="5123" width="10.42578125" style="7" bestFit="1" customWidth="1"/>
    <col min="5124" max="5124" width="12" style="7" bestFit="1" customWidth="1"/>
    <col min="5125" max="5126" width="10.85546875" style="7" bestFit="1" customWidth="1"/>
    <col min="5127" max="5127" width="11.5703125" style="7" bestFit="1" customWidth="1"/>
    <col min="5128" max="5128" width="10.42578125" style="7" bestFit="1" customWidth="1"/>
    <col min="5129" max="5129" width="11.42578125" style="7" customWidth="1"/>
    <col min="5130" max="5133" width="10.85546875" style="7" bestFit="1" customWidth="1"/>
    <col min="5134" max="5134" width="10.42578125" style="7" bestFit="1" customWidth="1"/>
    <col min="5135" max="5135" width="9.28515625" style="7" bestFit="1" customWidth="1"/>
    <col min="5136" max="5136" width="8.5703125" style="7" bestFit="1" customWidth="1"/>
    <col min="5137" max="5138" width="8.5703125" style="7" customWidth="1"/>
    <col min="5139" max="5139" width="15.5703125" style="7" bestFit="1" customWidth="1"/>
    <col min="5140" max="5144" width="11.5703125" style="7" customWidth="1"/>
    <col min="5145" max="5145" width="10.28515625" style="7" bestFit="1" customWidth="1"/>
    <col min="5146" max="5146" width="8.5703125" style="7" bestFit="1" customWidth="1"/>
    <col min="5147" max="5147" width="12" style="7" bestFit="1" customWidth="1"/>
    <col min="5148" max="5151" width="8.5703125" style="7" bestFit="1" customWidth="1"/>
    <col min="5152" max="5152" width="7.85546875" style="7" bestFit="1" customWidth="1"/>
    <col min="5153" max="5153" width="10.28515625" style="7" bestFit="1" customWidth="1"/>
    <col min="5154" max="5155" width="8.5703125" style="7" bestFit="1" customWidth="1"/>
    <col min="5156" max="5157" width="10.28515625" style="7" bestFit="1" customWidth="1"/>
    <col min="5158" max="5158" width="10.28515625" style="7" customWidth="1"/>
    <col min="5159" max="5159" width="8.5703125" style="7" bestFit="1" customWidth="1"/>
    <col min="5160" max="5160" width="12" style="7" bestFit="1" customWidth="1"/>
    <col min="5161" max="5161" width="13.140625" style="7"/>
    <col min="5162" max="5162" width="33.7109375" style="7" customWidth="1"/>
    <col min="5163" max="5163" width="10.28515625" style="7" bestFit="1" customWidth="1"/>
    <col min="5164" max="5164" width="8.5703125" style="7" bestFit="1" customWidth="1"/>
    <col min="5165" max="5165" width="12" style="7" bestFit="1" customWidth="1"/>
    <col min="5166" max="5169" width="8.5703125" style="7" bestFit="1" customWidth="1"/>
    <col min="5170" max="5170" width="7.85546875" style="7" bestFit="1" customWidth="1"/>
    <col min="5171" max="5171" width="10.28515625" style="7" bestFit="1" customWidth="1"/>
    <col min="5172" max="5173" width="8.5703125" style="7" bestFit="1" customWidth="1"/>
    <col min="5174" max="5175" width="10.28515625" style="7" bestFit="1" customWidth="1"/>
    <col min="5176" max="5176" width="10.28515625" style="7" customWidth="1"/>
    <col min="5177" max="5177" width="8.5703125" style="7" bestFit="1" customWidth="1"/>
    <col min="5178" max="5178" width="10.28515625" style="7" bestFit="1" customWidth="1"/>
    <col min="5179" max="5179" width="13.140625" style="7"/>
    <col min="5180" max="5180" width="33.7109375" style="7" customWidth="1"/>
    <col min="5181" max="5181" width="10.28515625" style="7" bestFit="1" customWidth="1"/>
    <col min="5182" max="5182" width="8.5703125" style="7" bestFit="1" customWidth="1"/>
    <col min="5183" max="5183" width="12" style="7" bestFit="1" customWidth="1"/>
    <col min="5184" max="5187" width="8.5703125" style="7" bestFit="1" customWidth="1"/>
    <col min="5188" max="5188" width="7.85546875" style="7" bestFit="1" customWidth="1"/>
    <col min="5189" max="5189" width="10.28515625" style="7" bestFit="1" customWidth="1"/>
    <col min="5190" max="5191" width="8.5703125" style="7" bestFit="1" customWidth="1"/>
    <col min="5192" max="5193" width="10.28515625" style="7" bestFit="1" customWidth="1"/>
    <col min="5194" max="5194" width="10.28515625" style="7" customWidth="1"/>
    <col min="5195" max="5195" width="8.5703125" style="7" bestFit="1" customWidth="1"/>
    <col min="5196" max="5196" width="10.28515625" style="7" bestFit="1" customWidth="1"/>
    <col min="5197" max="5376" width="13.140625" style="7"/>
    <col min="5377" max="5377" width="31.42578125" style="7" customWidth="1"/>
    <col min="5378" max="5378" width="12" style="7" bestFit="1" customWidth="1"/>
    <col min="5379" max="5379" width="10.42578125" style="7" bestFit="1" customWidth="1"/>
    <col min="5380" max="5380" width="12" style="7" bestFit="1" customWidth="1"/>
    <col min="5381" max="5382" width="10.85546875" style="7" bestFit="1" customWidth="1"/>
    <col min="5383" max="5383" width="11.5703125" style="7" bestFit="1" customWidth="1"/>
    <col min="5384" max="5384" width="10.42578125" style="7" bestFit="1" customWidth="1"/>
    <col min="5385" max="5385" width="11.42578125" style="7" customWidth="1"/>
    <col min="5386" max="5389" width="10.85546875" style="7" bestFit="1" customWidth="1"/>
    <col min="5390" max="5390" width="10.42578125" style="7" bestFit="1" customWidth="1"/>
    <col min="5391" max="5391" width="9.28515625" style="7" bestFit="1" customWidth="1"/>
    <col min="5392" max="5392" width="8.5703125" style="7" bestFit="1" customWidth="1"/>
    <col min="5393" max="5394" width="8.5703125" style="7" customWidth="1"/>
    <col min="5395" max="5395" width="15.5703125" style="7" bestFit="1" customWidth="1"/>
    <col min="5396" max="5400" width="11.5703125" style="7" customWidth="1"/>
    <col min="5401" max="5401" width="10.28515625" style="7" bestFit="1" customWidth="1"/>
    <col min="5402" max="5402" width="8.5703125" style="7" bestFit="1" customWidth="1"/>
    <col min="5403" max="5403" width="12" style="7" bestFit="1" customWidth="1"/>
    <col min="5404" max="5407" width="8.5703125" style="7" bestFit="1" customWidth="1"/>
    <col min="5408" max="5408" width="7.85546875" style="7" bestFit="1" customWidth="1"/>
    <col min="5409" max="5409" width="10.28515625" style="7" bestFit="1" customWidth="1"/>
    <col min="5410" max="5411" width="8.5703125" style="7" bestFit="1" customWidth="1"/>
    <col min="5412" max="5413" width="10.28515625" style="7" bestFit="1" customWidth="1"/>
    <col min="5414" max="5414" width="10.28515625" style="7" customWidth="1"/>
    <col min="5415" max="5415" width="8.5703125" style="7" bestFit="1" customWidth="1"/>
    <col min="5416" max="5416" width="12" style="7" bestFit="1" customWidth="1"/>
    <col min="5417" max="5417" width="13.140625" style="7"/>
    <col min="5418" max="5418" width="33.7109375" style="7" customWidth="1"/>
    <col min="5419" max="5419" width="10.28515625" style="7" bestFit="1" customWidth="1"/>
    <col min="5420" max="5420" width="8.5703125" style="7" bestFit="1" customWidth="1"/>
    <col min="5421" max="5421" width="12" style="7" bestFit="1" customWidth="1"/>
    <col min="5422" max="5425" width="8.5703125" style="7" bestFit="1" customWidth="1"/>
    <col min="5426" max="5426" width="7.85546875" style="7" bestFit="1" customWidth="1"/>
    <col min="5427" max="5427" width="10.28515625" style="7" bestFit="1" customWidth="1"/>
    <col min="5428" max="5429" width="8.5703125" style="7" bestFit="1" customWidth="1"/>
    <col min="5430" max="5431" width="10.28515625" style="7" bestFit="1" customWidth="1"/>
    <col min="5432" max="5432" width="10.28515625" style="7" customWidth="1"/>
    <col min="5433" max="5433" width="8.5703125" style="7" bestFit="1" customWidth="1"/>
    <col min="5434" max="5434" width="10.28515625" style="7" bestFit="1" customWidth="1"/>
    <col min="5435" max="5435" width="13.140625" style="7"/>
    <col min="5436" max="5436" width="33.7109375" style="7" customWidth="1"/>
    <col min="5437" max="5437" width="10.28515625" style="7" bestFit="1" customWidth="1"/>
    <col min="5438" max="5438" width="8.5703125" style="7" bestFit="1" customWidth="1"/>
    <col min="5439" max="5439" width="12" style="7" bestFit="1" customWidth="1"/>
    <col min="5440" max="5443" width="8.5703125" style="7" bestFit="1" customWidth="1"/>
    <col min="5444" max="5444" width="7.85546875" style="7" bestFit="1" customWidth="1"/>
    <col min="5445" max="5445" width="10.28515625" style="7" bestFit="1" customWidth="1"/>
    <col min="5446" max="5447" width="8.5703125" style="7" bestFit="1" customWidth="1"/>
    <col min="5448" max="5449" width="10.28515625" style="7" bestFit="1" customWidth="1"/>
    <col min="5450" max="5450" width="10.28515625" style="7" customWidth="1"/>
    <col min="5451" max="5451" width="8.5703125" style="7" bestFit="1" customWidth="1"/>
    <col min="5452" max="5452" width="10.28515625" style="7" bestFit="1" customWidth="1"/>
    <col min="5453" max="5632" width="13.140625" style="7"/>
    <col min="5633" max="5633" width="31.42578125" style="7" customWidth="1"/>
    <col min="5634" max="5634" width="12" style="7" bestFit="1" customWidth="1"/>
    <col min="5635" max="5635" width="10.42578125" style="7" bestFit="1" customWidth="1"/>
    <col min="5636" max="5636" width="12" style="7" bestFit="1" customWidth="1"/>
    <col min="5637" max="5638" width="10.85546875" style="7" bestFit="1" customWidth="1"/>
    <col min="5639" max="5639" width="11.5703125" style="7" bestFit="1" customWidth="1"/>
    <col min="5640" max="5640" width="10.42578125" style="7" bestFit="1" customWidth="1"/>
    <col min="5641" max="5641" width="11.42578125" style="7" customWidth="1"/>
    <col min="5642" max="5645" width="10.85546875" style="7" bestFit="1" customWidth="1"/>
    <col min="5646" max="5646" width="10.42578125" style="7" bestFit="1" customWidth="1"/>
    <col min="5647" max="5647" width="9.28515625" style="7" bestFit="1" customWidth="1"/>
    <col min="5648" max="5648" width="8.5703125" style="7" bestFit="1" customWidth="1"/>
    <col min="5649" max="5650" width="8.5703125" style="7" customWidth="1"/>
    <col min="5651" max="5651" width="15.5703125" style="7" bestFit="1" customWidth="1"/>
    <col min="5652" max="5656" width="11.5703125" style="7" customWidth="1"/>
    <col min="5657" max="5657" width="10.28515625" style="7" bestFit="1" customWidth="1"/>
    <col min="5658" max="5658" width="8.5703125" style="7" bestFit="1" customWidth="1"/>
    <col min="5659" max="5659" width="12" style="7" bestFit="1" customWidth="1"/>
    <col min="5660" max="5663" width="8.5703125" style="7" bestFit="1" customWidth="1"/>
    <col min="5664" max="5664" width="7.85546875" style="7" bestFit="1" customWidth="1"/>
    <col min="5665" max="5665" width="10.28515625" style="7" bestFit="1" customWidth="1"/>
    <col min="5666" max="5667" width="8.5703125" style="7" bestFit="1" customWidth="1"/>
    <col min="5668" max="5669" width="10.28515625" style="7" bestFit="1" customWidth="1"/>
    <col min="5670" max="5670" width="10.28515625" style="7" customWidth="1"/>
    <col min="5671" max="5671" width="8.5703125" style="7" bestFit="1" customWidth="1"/>
    <col min="5672" max="5672" width="12" style="7" bestFit="1" customWidth="1"/>
    <col min="5673" max="5673" width="13.140625" style="7"/>
    <col min="5674" max="5674" width="33.7109375" style="7" customWidth="1"/>
    <col min="5675" max="5675" width="10.28515625" style="7" bestFit="1" customWidth="1"/>
    <col min="5676" max="5676" width="8.5703125" style="7" bestFit="1" customWidth="1"/>
    <col min="5677" max="5677" width="12" style="7" bestFit="1" customWidth="1"/>
    <col min="5678" max="5681" width="8.5703125" style="7" bestFit="1" customWidth="1"/>
    <col min="5682" max="5682" width="7.85546875" style="7" bestFit="1" customWidth="1"/>
    <col min="5683" max="5683" width="10.28515625" style="7" bestFit="1" customWidth="1"/>
    <col min="5684" max="5685" width="8.5703125" style="7" bestFit="1" customWidth="1"/>
    <col min="5686" max="5687" width="10.28515625" style="7" bestFit="1" customWidth="1"/>
    <col min="5688" max="5688" width="10.28515625" style="7" customWidth="1"/>
    <col min="5689" max="5689" width="8.5703125" style="7" bestFit="1" customWidth="1"/>
    <col min="5690" max="5690" width="10.28515625" style="7" bestFit="1" customWidth="1"/>
    <col min="5691" max="5691" width="13.140625" style="7"/>
    <col min="5692" max="5692" width="33.7109375" style="7" customWidth="1"/>
    <col min="5693" max="5693" width="10.28515625" style="7" bestFit="1" customWidth="1"/>
    <col min="5694" max="5694" width="8.5703125" style="7" bestFit="1" customWidth="1"/>
    <col min="5695" max="5695" width="12" style="7" bestFit="1" customWidth="1"/>
    <col min="5696" max="5699" width="8.5703125" style="7" bestFit="1" customWidth="1"/>
    <col min="5700" max="5700" width="7.85546875" style="7" bestFit="1" customWidth="1"/>
    <col min="5701" max="5701" width="10.28515625" style="7" bestFit="1" customWidth="1"/>
    <col min="5702" max="5703" width="8.5703125" style="7" bestFit="1" customWidth="1"/>
    <col min="5704" max="5705" width="10.28515625" style="7" bestFit="1" customWidth="1"/>
    <col min="5706" max="5706" width="10.28515625" style="7" customWidth="1"/>
    <col min="5707" max="5707" width="8.5703125" style="7" bestFit="1" customWidth="1"/>
    <col min="5708" max="5708" width="10.28515625" style="7" bestFit="1" customWidth="1"/>
    <col min="5709" max="5888" width="13.140625" style="7"/>
    <col min="5889" max="5889" width="31.42578125" style="7" customWidth="1"/>
    <col min="5890" max="5890" width="12" style="7" bestFit="1" customWidth="1"/>
    <col min="5891" max="5891" width="10.42578125" style="7" bestFit="1" customWidth="1"/>
    <col min="5892" max="5892" width="12" style="7" bestFit="1" customWidth="1"/>
    <col min="5893" max="5894" width="10.85546875" style="7" bestFit="1" customWidth="1"/>
    <col min="5895" max="5895" width="11.5703125" style="7" bestFit="1" customWidth="1"/>
    <col min="5896" max="5896" width="10.42578125" style="7" bestFit="1" customWidth="1"/>
    <col min="5897" max="5897" width="11.42578125" style="7" customWidth="1"/>
    <col min="5898" max="5901" width="10.85546875" style="7" bestFit="1" customWidth="1"/>
    <col min="5902" max="5902" width="10.42578125" style="7" bestFit="1" customWidth="1"/>
    <col min="5903" max="5903" width="9.28515625" style="7" bestFit="1" customWidth="1"/>
    <col min="5904" max="5904" width="8.5703125" style="7" bestFit="1" customWidth="1"/>
    <col min="5905" max="5906" width="8.5703125" style="7" customWidth="1"/>
    <col min="5907" max="5907" width="15.5703125" style="7" bestFit="1" customWidth="1"/>
    <col min="5908" max="5912" width="11.5703125" style="7" customWidth="1"/>
    <col min="5913" max="5913" width="10.28515625" style="7" bestFit="1" customWidth="1"/>
    <col min="5914" max="5914" width="8.5703125" style="7" bestFit="1" customWidth="1"/>
    <col min="5915" max="5915" width="12" style="7" bestFit="1" customWidth="1"/>
    <col min="5916" max="5919" width="8.5703125" style="7" bestFit="1" customWidth="1"/>
    <col min="5920" max="5920" width="7.85546875" style="7" bestFit="1" customWidth="1"/>
    <col min="5921" max="5921" width="10.28515625" style="7" bestFit="1" customWidth="1"/>
    <col min="5922" max="5923" width="8.5703125" style="7" bestFit="1" customWidth="1"/>
    <col min="5924" max="5925" width="10.28515625" style="7" bestFit="1" customWidth="1"/>
    <col min="5926" max="5926" width="10.28515625" style="7" customWidth="1"/>
    <col min="5927" max="5927" width="8.5703125" style="7" bestFit="1" customWidth="1"/>
    <col min="5928" max="5928" width="12" style="7" bestFit="1" customWidth="1"/>
    <col min="5929" max="5929" width="13.140625" style="7"/>
    <col min="5930" max="5930" width="33.7109375" style="7" customWidth="1"/>
    <col min="5931" max="5931" width="10.28515625" style="7" bestFit="1" customWidth="1"/>
    <col min="5932" max="5932" width="8.5703125" style="7" bestFit="1" customWidth="1"/>
    <col min="5933" max="5933" width="12" style="7" bestFit="1" customWidth="1"/>
    <col min="5934" max="5937" width="8.5703125" style="7" bestFit="1" customWidth="1"/>
    <col min="5938" max="5938" width="7.85546875" style="7" bestFit="1" customWidth="1"/>
    <col min="5939" max="5939" width="10.28515625" style="7" bestFit="1" customWidth="1"/>
    <col min="5940" max="5941" width="8.5703125" style="7" bestFit="1" customWidth="1"/>
    <col min="5942" max="5943" width="10.28515625" style="7" bestFit="1" customWidth="1"/>
    <col min="5944" max="5944" width="10.28515625" style="7" customWidth="1"/>
    <col min="5945" max="5945" width="8.5703125" style="7" bestFit="1" customWidth="1"/>
    <col min="5946" max="5946" width="10.28515625" style="7" bestFit="1" customWidth="1"/>
    <col min="5947" max="5947" width="13.140625" style="7"/>
    <col min="5948" max="5948" width="33.7109375" style="7" customWidth="1"/>
    <col min="5949" max="5949" width="10.28515625" style="7" bestFit="1" customWidth="1"/>
    <col min="5950" max="5950" width="8.5703125" style="7" bestFit="1" customWidth="1"/>
    <col min="5951" max="5951" width="12" style="7" bestFit="1" customWidth="1"/>
    <col min="5952" max="5955" width="8.5703125" style="7" bestFit="1" customWidth="1"/>
    <col min="5956" max="5956" width="7.85546875" style="7" bestFit="1" customWidth="1"/>
    <col min="5957" max="5957" width="10.28515625" style="7" bestFit="1" customWidth="1"/>
    <col min="5958" max="5959" width="8.5703125" style="7" bestFit="1" customWidth="1"/>
    <col min="5960" max="5961" width="10.28515625" style="7" bestFit="1" customWidth="1"/>
    <col min="5962" max="5962" width="10.28515625" style="7" customWidth="1"/>
    <col min="5963" max="5963" width="8.5703125" style="7" bestFit="1" customWidth="1"/>
    <col min="5964" max="5964" width="10.28515625" style="7" bestFit="1" customWidth="1"/>
    <col min="5965" max="6144" width="13.140625" style="7"/>
    <col min="6145" max="6145" width="31.42578125" style="7" customWidth="1"/>
    <col min="6146" max="6146" width="12" style="7" bestFit="1" customWidth="1"/>
    <col min="6147" max="6147" width="10.42578125" style="7" bestFit="1" customWidth="1"/>
    <col min="6148" max="6148" width="12" style="7" bestFit="1" customWidth="1"/>
    <col min="6149" max="6150" width="10.85546875" style="7" bestFit="1" customWidth="1"/>
    <col min="6151" max="6151" width="11.5703125" style="7" bestFit="1" customWidth="1"/>
    <col min="6152" max="6152" width="10.42578125" style="7" bestFit="1" customWidth="1"/>
    <col min="6153" max="6153" width="11.42578125" style="7" customWidth="1"/>
    <col min="6154" max="6157" width="10.85546875" style="7" bestFit="1" customWidth="1"/>
    <col min="6158" max="6158" width="10.42578125" style="7" bestFit="1" customWidth="1"/>
    <col min="6159" max="6159" width="9.28515625" style="7" bestFit="1" customWidth="1"/>
    <col min="6160" max="6160" width="8.5703125" style="7" bestFit="1" customWidth="1"/>
    <col min="6161" max="6162" width="8.5703125" style="7" customWidth="1"/>
    <col min="6163" max="6163" width="15.5703125" style="7" bestFit="1" customWidth="1"/>
    <col min="6164" max="6168" width="11.5703125" style="7" customWidth="1"/>
    <col min="6169" max="6169" width="10.28515625" style="7" bestFit="1" customWidth="1"/>
    <col min="6170" max="6170" width="8.5703125" style="7" bestFit="1" customWidth="1"/>
    <col min="6171" max="6171" width="12" style="7" bestFit="1" customWidth="1"/>
    <col min="6172" max="6175" width="8.5703125" style="7" bestFit="1" customWidth="1"/>
    <col min="6176" max="6176" width="7.85546875" style="7" bestFit="1" customWidth="1"/>
    <col min="6177" max="6177" width="10.28515625" style="7" bestFit="1" customWidth="1"/>
    <col min="6178" max="6179" width="8.5703125" style="7" bestFit="1" customWidth="1"/>
    <col min="6180" max="6181" width="10.28515625" style="7" bestFit="1" customWidth="1"/>
    <col min="6182" max="6182" width="10.28515625" style="7" customWidth="1"/>
    <col min="6183" max="6183" width="8.5703125" style="7" bestFit="1" customWidth="1"/>
    <col min="6184" max="6184" width="12" style="7" bestFit="1" customWidth="1"/>
    <col min="6185" max="6185" width="13.140625" style="7"/>
    <col min="6186" max="6186" width="33.7109375" style="7" customWidth="1"/>
    <col min="6187" max="6187" width="10.28515625" style="7" bestFit="1" customWidth="1"/>
    <col min="6188" max="6188" width="8.5703125" style="7" bestFit="1" customWidth="1"/>
    <col min="6189" max="6189" width="12" style="7" bestFit="1" customWidth="1"/>
    <col min="6190" max="6193" width="8.5703125" style="7" bestFit="1" customWidth="1"/>
    <col min="6194" max="6194" width="7.85546875" style="7" bestFit="1" customWidth="1"/>
    <col min="6195" max="6195" width="10.28515625" style="7" bestFit="1" customWidth="1"/>
    <col min="6196" max="6197" width="8.5703125" style="7" bestFit="1" customWidth="1"/>
    <col min="6198" max="6199" width="10.28515625" style="7" bestFit="1" customWidth="1"/>
    <col min="6200" max="6200" width="10.28515625" style="7" customWidth="1"/>
    <col min="6201" max="6201" width="8.5703125" style="7" bestFit="1" customWidth="1"/>
    <col min="6202" max="6202" width="10.28515625" style="7" bestFit="1" customWidth="1"/>
    <col min="6203" max="6203" width="13.140625" style="7"/>
    <col min="6204" max="6204" width="33.7109375" style="7" customWidth="1"/>
    <col min="6205" max="6205" width="10.28515625" style="7" bestFit="1" customWidth="1"/>
    <col min="6206" max="6206" width="8.5703125" style="7" bestFit="1" customWidth="1"/>
    <col min="6207" max="6207" width="12" style="7" bestFit="1" customWidth="1"/>
    <col min="6208" max="6211" width="8.5703125" style="7" bestFit="1" customWidth="1"/>
    <col min="6212" max="6212" width="7.85546875" style="7" bestFit="1" customWidth="1"/>
    <col min="6213" max="6213" width="10.28515625" style="7" bestFit="1" customWidth="1"/>
    <col min="6214" max="6215" width="8.5703125" style="7" bestFit="1" customWidth="1"/>
    <col min="6216" max="6217" width="10.28515625" style="7" bestFit="1" customWidth="1"/>
    <col min="6218" max="6218" width="10.28515625" style="7" customWidth="1"/>
    <col min="6219" max="6219" width="8.5703125" style="7" bestFit="1" customWidth="1"/>
    <col min="6220" max="6220" width="10.28515625" style="7" bestFit="1" customWidth="1"/>
    <col min="6221" max="6400" width="13.140625" style="7"/>
    <col min="6401" max="6401" width="31.42578125" style="7" customWidth="1"/>
    <col min="6402" max="6402" width="12" style="7" bestFit="1" customWidth="1"/>
    <col min="6403" max="6403" width="10.42578125" style="7" bestFit="1" customWidth="1"/>
    <col min="6404" max="6404" width="12" style="7" bestFit="1" customWidth="1"/>
    <col min="6405" max="6406" width="10.85546875" style="7" bestFit="1" customWidth="1"/>
    <col min="6407" max="6407" width="11.5703125" style="7" bestFit="1" customWidth="1"/>
    <col min="6408" max="6408" width="10.42578125" style="7" bestFit="1" customWidth="1"/>
    <col min="6409" max="6409" width="11.42578125" style="7" customWidth="1"/>
    <col min="6410" max="6413" width="10.85546875" style="7" bestFit="1" customWidth="1"/>
    <col min="6414" max="6414" width="10.42578125" style="7" bestFit="1" customWidth="1"/>
    <col min="6415" max="6415" width="9.28515625" style="7" bestFit="1" customWidth="1"/>
    <col min="6416" max="6416" width="8.5703125" style="7" bestFit="1" customWidth="1"/>
    <col min="6417" max="6418" width="8.5703125" style="7" customWidth="1"/>
    <col min="6419" max="6419" width="15.5703125" style="7" bestFit="1" customWidth="1"/>
    <col min="6420" max="6424" width="11.5703125" style="7" customWidth="1"/>
    <col min="6425" max="6425" width="10.28515625" style="7" bestFit="1" customWidth="1"/>
    <col min="6426" max="6426" width="8.5703125" style="7" bestFit="1" customWidth="1"/>
    <col min="6427" max="6427" width="12" style="7" bestFit="1" customWidth="1"/>
    <col min="6428" max="6431" width="8.5703125" style="7" bestFit="1" customWidth="1"/>
    <col min="6432" max="6432" width="7.85546875" style="7" bestFit="1" customWidth="1"/>
    <col min="6433" max="6433" width="10.28515625" style="7" bestFit="1" customWidth="1"/>
    <col min="6434" max="6435" width="8.5703125" style="7" bestFit="1" customWidth="1"/>
    <col min="6436" max="6437" width="10.28515625" style="7" bestFit="1" customWidth="1"/>
    <col min="6438" max="6438" width="10.28515625" style="7" customWidth="1"/>
    <col min="6439" max="6439" width="8.5703125" style="7" bestFit="1" customWidth="1"/>
    <col min="6440" max="6440" width="12" style="7" bestFit="1" customWidth="1"/>
    <col min="6441" max="6441" width="13.140625" style="7"/>
    <col min="6442" max="6442" width="33.7109375" style="7" customWidth="1"/>
    <col min="6443" max="6443" width="10.28515625" style="7" bestFit="1" customWidth="1"/>
    <col min="6444" max="6444" width="8.5703125" style="7" bestFit="1" customWidth="1"/>
    <col min="6445" max="6445" width="12" style="7" bestFit="1" customWidth="1"/>
    <col min="6446" max="6449" width="8.5703125" style="7" bestFit="1" customWidth="1"/>
    <col min="6450" max="6450" width="7.85546875" style="7" bestFit="1" customWidth="1"/>
    <col min="6451" max="6451" width="10.28515625" style="7" bestFit="1" customWidth="1"/>
    <col min="6452" max="6453" width="8.5703125" style="7" bestFit="1" customWidth="1"/>
    <col min="6454" max="6455" width="10.28515625" style="7" bestFit="1" customWidth="1"/>
    <col min="6456" max="6456" width="10.28515625" style="7" customWidth="1"/>
    <col min="6457" max="6457" width="8.5703125" style="7" bestFit="1" customWidth="1"/>
    <col min="6458" max="6458" width="10.28515625" style="7" bestFit="1" customWidth="1"/>
    <col min="6459" max="6459" width="13.140625" style="7"/>
    <col min="6460" max="6460" width="33.7109375" style="7" customWidth="1"/>
    <col min="6461" max="6461" width="10.28515625" style="7" bestFit="1" customWidth="1"/>
    <col min="6462" max="6462" width="8.5703125" style="7" bestFit="1" customWidth="1"/>
    <col min="6463" max="6463" width="12" style="7" bestFit="1" customWidth="1"/>
    <col min="6464" max="6467" width="8.5703125" style="7" bestFit="1" customWidth="1"/>
    <col min="6468" max="6468" width="7.85546875" style="7" bestFit="1" customWidth="1"/>
    <col min="6469" max="6469" width="10.28515625" style="7" bestFit="1" customWidth="1"/>
    <col min="6470" max="6471" width="8.5703125" style="7" bestFit="1" customWidth="1"/>
    <col min="6472" max="6473" width="10.28515625" style="7" bestFit="1" customWidth="1"/>
    <col min="6474" max="6474" width="10.28515625" style="7" customWidth="1"/>
    <col min="6475" max="6475" width="8.5703125" style="7" bestFit="1" customWidth="1"/>
    <col min="6476" max="6476" width="10.28515625" style="7" bestFit="1" customWidth="1"/>
    <col min="6477" max="6656" width="13.140625" style="7"/>
    <col min="6657" max="6657" width="31.42578125" style="7" customWidth="1"/>
    <col min="6658" max="6658" width="12" style="7" bestFit="1" customWidth="1"/>
    <col min="6659" max="6659" width="10.42578125" style="7" bestFit="1" customWidth="1"/>
    <col min="6660" max="6660" width="12" style="7" bestFit="1" customWidth="1"/>
    <col min="6661" max="6662" width="10.85546875" style="7" bestFit="1" customWidth="1"/>
    <col min="6663" max="6663" width="11.5703125" style="7" bestFit="1" customWidth="1"/>
    <col min="6664" max="6664" width="10.42578125" style="7" bestFit="1" customWidth="1"/>
    <col min="6665" max="6665" width="11.42578125" style="7" customWidth="1"/>
    <col min="6666" max="6669" width="10.85546875" style="7" bestFit="1" customWidth="1"/>
    <col min="6670" max="6670" width="10.42578125" style="7" bestFit="1" customWidth="1"/>
    <col min="6671" max="6671" width="9.28515625" style="7" bestFit="1" customWidth="1"/>
    <col min="6672" max="6672" width="8.5703125" style="7" bestFit="1" customWidth="1"/>
    <col min="6673" max="6674" width="8.5703125" style="7" customWidth="1"/>
    <col min="6675" max="6675" width="15.5703125" style="7" bestFit="1" customWidth="1"/>
    <col min="6676" max="6680" width="11.5703125" style="7" customWidth="1"/>
    <col min="6681" max="6681" width="10.28515625" style="7" bestFit="1" customWidth="1"/>
    <col min="6682" max="6682" width="8.5703125" style="7" bestFit="1" customWidth="1"/>
    <col min="6683" max="6683" width="12" style="7" bestFit="1" customWidth="1"/>
    <col min="6684" max="6687" width="8.5703125" style="7" bestFit="1" customWidth="1"/>
    <col min="6688" max="6688" width="7.85546875" style="7" bestFit="1" customWidth="1"/>
    <col min="6689" max="6689" width="10.28515625" style="7" bestFit="1" customWidth="1"/>
    <col min="6690" max="6691" width="8.5703125" style="7" bestFit="1" customWidth="1"/>
    <col min="6692" max="6693" width="10.28515625" style="7" bestFit="1" customWidth="1"/>
    <col min="6694" max="6694" width="10.28515625" style="7" customWidth="1"/>
    <col min="6695" max="6695" width="8.5703125" style="7" bestFit="1" customWidth="1"/>
    <col min="6696" max="6696" width="12" style="7" bestFit="1" customWidth="1"/>
    <col min="6697" max="6697" width="13.140625" style="7"/>
    <col min="6698" max="6698" width="33.7109375" style="7" customWidth="1"/>
    <col min="6699" max="6699" width="10.28515625" style="7" bestFit="1" customWidth="1"/>
    <col min="6700" max="6700" width="8.5703125" style="7" bestFit="1" customWidth="1"/>
    <col min="6701" max="6701" width="12" style="7" bestFit="1" customWidth="1"/>
    <col min="6702" max="6705" width="8.5703125" style="7" bestFit="1" customWidth="1"/>
    <col min="6706" max="6706" width="7.85546875" style="7" bestFit="1" customWidth="1"/>
    <col min="6707" max="6707" width="10.28515625" style="7" bestFit="1" customWidth="1"/>
    <col min="6708" max="6709" width="8.5703125" style="7" bestFit="1" customWidth="1"/>
    <col min="6710" max="6711" width="10.28515625" style="7" bestFit="1" customWidth="1"/>
    <col min="6712" max="6712" width="10.28515625" style="7" customWidth="1"/>
    <col min="6713" max="6713" width="8.5703125" style="7" bestFit="1" customWidth="1"/>
    <col min="6714" max="6714" width="10.28515625" style="7" bestFit="1" customWidth="1"/>
    <col min="6715" max="6715" width="13.140625" style="7"/>
    <col min="6716" max="6716" width="33.7109375" style="7" customWidth="1"/>
    <col min="6717" max="6717" width="10.28515625" style="7" bestFit="1" customWidth="1"/>
    <col min="6718" max="6718" width="8.5703125" style="7" bestFit="1" customWidth="1"/>
    <col min="6719" max="6719" width="12" style="7" bestFit="1" customWidth="1"/>
    <col min="6720" max="6723" width="8.5703125" style="7" bestFit="1" customWidth="1"/>
    <col min="6724" max="6724" width="7.85546875" style="7" bestFit="1" customWidth="1"/>
    <col min="6725" max="6725" width="10.28515625" style="7" bestFit="1" customWidth="1"/>
    <col min="6726" max="6727" width="8.5703125" style="7" bestFit="1" customWidth="1"/>
    <col min="6728" max="6729" width="10.28515625" style="7" bestFit="1" customWidth="1"/>
    <col min="6730" max="6730" width="10.28515625" style="7" customWidth="1"/>
    <col min="6731" max="6731" width="8.5703125" style="7" bestFit="1" customWidth="1"/>
    <col min="6732" max="6732" width="10.28515625" style="7" bestFit="1" customWidth="1"/>
    <col min="6733" max="6912" width="13.140625" style="7"/>
    <col min="6913" max="6913" width="31.42578125" style="7" customWidth="1"/>
    <col min="6914" max="6914" width="12" style="7" bestFit="1" customWidth="1"/>
    <col min="6915" max="6915" width="10.42578125" style="7" bestFit="1" customWidth="1"/>
    <col min="6916" max="6916" width="12" style="7" bestFit="1" customWidth="1"/>
    <col min="6917" max="6918" width="10.85546875" style="7" bestFit="1" customWidth="1"/>
    <col min="6919" max="6919" width="11.5703125" style="7" bestFit="1" customWidth="1"/>
    <col min="6920" max="6920" width="10.42578125" style="7" bestFit="1" customWidth="1"/>
    <col min="6921" max="6921" width="11.42578125" style="7" customWidth="1"/>
    <col min="6922" max="6925" width="10.85546875" style="7" bestFit="1" customWidth="1"/>
    <col min="6926" max="6926" width="10.42578125" style="7" bestFit="1" customWidth="1"/>
    <col min="6927" max="6927" width="9.28515625" style="7" bestFit="1" customWidth="1"/>
    <col min="6928" max="6928" width="8.5703125" style="7" bestFit="1" customWidth="1"/>
    <col min="6929" max="6930" width="8.5703125" style="7" customWidth="1"/>
    <col min="6931" max="6931" width="15.5703125" style="7" bestFit="1" customWidth="1"/>
    <col min="6932" max="6936" width="11.5703125" style="7" customWidth="1"/>
    <col min="6937" max="6937" width="10.28515625" style="7" bestFit="1" customWidth="1"/>
    <col min="6938" max="6938" width="8.5703125" style="7" bestFit="1" customWidth="1"/>
    <col min="6939" max="6939" width="12" style="7" bestFit="1" customWidth="1"/>
    <col min="6940" max="6943" width="8.5703125" style="7" bestFit="1" customWidth="1"/>
    <col min="6944" max="6944" width="7.85546875" style="7" bestFit="1" customWidth="1"/>
    <col min="6945" max="6945" width="10.28515625" style="7" bestFit="1" customWidth="1"/>
    <col min="6946" max="6947" width="8.5703125" style="7" bestFit="1" customWidth="1"/>
    <col min="6948" max="6949" width="10.28515625" style="7" bestFit="1" customWidth="1"/>
    <col min="6950" max="6950" width="10.28515625" style="7" customWidth="1"/>
    <col min="6951" max="6951" width="8.5703125" style="7" bestFit="1" customWidth="1"/>
    <col min="6952" max="6952" width="12" style="7" bestFit="1" customWidth="1"/>
    <col min="6953" max="6953" width="13.140625" style="7"/>
    <col min="6954" max="6954" width="33.7109375" style="7" customWidth="1"/>
    <col min="6955" max="6955" width="10.28515625" style="7" bestFit="1" customWidth="1"/>
    <col min="6956" max="6956" width="8.5703125" style="7" bestFit="1" customWidth="1"/>
    <col min="6957" max="6957" width="12" style="7" bestFit="1" customWidth="1"/>
    <col min="6958" max="6961" width="8.5703125" style="7" bestFit="1" customWidth="1"/>
    <col min="6962" max="6962" width="7.85546875" style="7" bestFit="1" customWidth="1"/>
    <col min="6963" max="6963" width="10.28515625" style="7" bestFit="1" customWidth="1"/>
    <col min="6964" max="6965" width="8.5703125" style="7" bestFit="1" customWidth="1"/>
    <col min="6966" max="6967" width="10.28515625" style="7" bestFit="1" customWidth="1"/>
    <col min="6968" max="6968" width="10.28515625" style="7" customWidth="1"/>
    <col min="6969" max="6969" width="8.5703125" style="7" bestFit="1" customWidth="1"/>
    <col min="6970" max="6970" width="10.28515625" style="7" bestFit="1" customWidth="1"/>
    <col min="6971" max="6971" width="13.140625" style="7"/>
    <col min="6972" max="6972" width="33.7109375" style="7" customWidth="1"/>
    <col min="6973" max="6973" width="10.28515625" style="7" bestFit="1" customWidth="1"/>
    <col min="6974" max="6974" width="8.5703125" style="7" bestFit="1" customWidth="1"/>
    <col min="6975" max="6975" width="12" style="7" bestFit="1" customWidth="1"/>
    <col min="6976" max="6979" width="8.5703125" style="7" bestFit="1" customWidth="1"/>
    <col min="6980" max="6980" width="7.85546875" style="7" bestFit="1" customWidth="1"/>
    <col min="6981" max="6981" width="10.28515625" style="7" bestFit="1" customWidth="1"/>
    <col min="6982" max="6983" width="8.5703125" style="7" bestFit="1" customWidth="1"/>
    <col min="6984" max="6985" width="10.28515625" style="7" bestFit="1" customWidth="1"/>
    <col min="6986" max="6986" width="10.28515625" style="7" customWidth="1"/>
    <col min="6987" max="6987" width="8.5703125" style="7" bestFit="1" customWidth="1"/>
    <col min="6988" max="6988" width="10.28515625" style="7" bestFit="1" customWidth="1"/>
    <col min="6989" max="7168" width="13.140625" style="7"/>
    <col min="7169" max="7169" width="31.42578125" style="7" customWidth="1"/>
    <col min="7170" max="7170" width="12" style="7" bestFit="1" customWidth="1"/>
    <col min="7171" max="7171" width="10.42578125" style="7" bestFit="1" customWidth="1"/>
    <col min="7172" max="7172" width="12" style="7" bestFit="1" customWidth="1"/>
    <col min="7173" max="7174" width="10.85546875" style="7" bestFit="1" customWidth="1"/>
    <col min="7175" max="7175" width="11.5703125" style="7" bestFit="1" customWidth="1"/>
    <col min="7176" max="7176" width="10.42578125" style="7" bestFit="1" customWidth="1"/>
    <col min="7177" max="7177" width="11.42578125" style="7" customWidth="1"/>
    <col min="7178" max="7181" width="10.85546875" style="7" bestFit="1" customWidth="1"/>
    <col min="7182" max="7182" width="10.42578125" style="7" bestFit="1" customWidth="1"/>
    <col min="7183" max="7183" width="9.28515625" style="7" bestFit="1" customWidth="1"/>
    <col min="7184" max="7184" width="8.5703125" style="7" bestFit="1" customWidth="1"/>
    <col min="7185" max="7186" width="8.5703125" style="7" customWidth="1"/>
    <col min="7187" max="7187" width="15.5703125" style="7" bestFit="1" customWidth="1"/>
    <col min="7188" max="7192" width="11.5703125" style="7" customWidth="1"/>
    <col min="7193" max="7193" width="10.28515625" style="7" bestFit="1" customWidth="1"/>
    <col min="7194" max="7194" width="8.5703125" style="7" bestFit="1" customWidth="1"/>
    <col min="7195" max="7195" width="12" style="7" bestFit="1" customWidth="1"/>
    <col min="7196" max="7199" width="8.5703125" style="7" bestFit="1" customWidth="1"/>
    <col min="7200" max="7200" width="7.85546875" style="7" bestFit="1" customWidth="1"/>
    <col min="7201" max="7201" width="10.28515625" style="7" bestFit="1" customWidth="1"/>
    <col min="7202" max="7203" width="8.5703125" style="7" bestFit="1" customWidth="1"/>
    <col min="7204" max="7205" width="10.28515625" style="7" bestFit="1" customWidth="1"/>
    <col min="7206" max="7206" width="10.28515625" style="7" customWidth="1"/>
    <col min="7207" max="7207" width="8.5703125" style="7" bestFit="1" customWidth="1"/>
    <col min="7208" max="7208" width="12" style="7" bestFit="1" customWidth="1"/>
    <col min="7209" max="7209" width="13.140625" style="7"/>
    <col min="7210" max="7210" width="33.7109375" style="7" customWidth="1"/>
    <col min="7211" max="7211" width="10.28515625" style="7" bestFit="1" customWidth="1"/>
    <col min="7212" max="7212" width="8.5703125" style="7" bestFit="1" customWidth="1"/>
    <col min="7213" max="7213" width="12" style="7" bestFit="1" customWidth="1"/>
    <col min="7214" max="7217" width="8.5703125" style="7" bestFit="1" customWidth="1"/>
    <col min="7218" max="7218" width="7.85546875" style="7" bestFit="1" customWidth="1"/>
    <col min="7219" max="7219" width="10.28515625" style="7" bestFit="1" customWidth="1"/>
    <col min="7220" max="7221" width="8.5703125" style="7" bestFit="1" customWidth="1"/>
    <col min="7222" max="7223" width="10.28515625" style="7" bestFit="1" customWidth="1"/>
    <col min="7224" max="7224" width="10.28515625" style="7" customWidth="1"/>
    <col min="7225" max="7225" width="8.5703125" style="7" bestFit="1" customWidth="1"/>
    <col min="7226" max="7226" width="10.28515625" style="7" bestFit="1" customWidth="1"/>
    <col min="7227" max="7227" width="13.140625" style="7"/>
    <col min="7228" max="7228" width="33.7109375" style="7" customWidth="1"/>
    <col min="7229" max="7229" width="10.28515625" style="7" bestFit="1" customWidth="1"/>
    <col min="7230" max="7230" width="8.5703125" style="7" bestFit="1" customWidth="1"/>
    <col min="7231" max="7231" width="12" style="7" bestFit="1" customWidth="1"/>
    <col min="7232" max="7235" width="8.5703125" style="7" bestFit="1" customWidth="1"/>
    <col min="7236" max="7236" width="7.85546875" style="7" bestFit="1" customWidth="1"/>
    <col min="7237" max="7237" width="10.28515625" style="7" bestFit="1" customWidth="1"/>
    <col min="7238" max="7239" width="8.5703125" style="7" bestFit="1" customWidth="1"/>
    <col min="7240" max="7241" width="10.28515625" style="7" bestFit="1" customWidth="1"/>
    <col min="7242" max="7242" width="10.28515625" style="7" customWidth="1"/>
    <col min="7243" max="7243" width="8.5703125" style="7" bestFit="1" customWidth="1"/>
    <col min="7244" max="7244" width="10.28515625" style="7" bestFit="1" customWidth="1"/>
    <col min="7245" max="7424" width="13.140625" style="7"/>
    <col min="7425" max="7425" width="31.42578125" style="7" customWidth="1"/>
    <col min="7426" max="7426" width="12" style="7" bestFit="1" customWidth="1"/>
    <col min="7427" max="7427" width="10.42578125" style="7" bestFit="1" customWidth="1"/>
    <col min="7428" max="7428" width="12" style="7" bestFit="1" customWidth="1"/>
    <col min="7429" max="7430" width="10.85546875" style="7" bestFit="1" customWidth="1"/>
    <col min="7431" max="7431" width="11.5703125" style="7" bestFit="1" customWidth="1"/>
    <col min="7432" max="7432" width="10.42578125" style="7" bestFit="1" customWidth="1"/>
    <col min="7433" max="7433" width="11.42578125" style="7" customWidth="1"/>
    <col min="7434" max="7437" width="10.85546875" style="7" bestFit="1" customWidth="1"/>
    <col min="7438" max="7438" width="10.42578125" style="7" bestFit="1" customWidth="1"/>
    <col min="7439" max="7439" width="9.28515625" style="7" bestFit="1" customWidth="1"/>
    <col min="7440" max="7440" width="8.5703125" style="7" bestFit="1" customWidth="1"/>
    <col min="7441" max="7442" width="8.5703125" style="7" customWidth="1"/>
    <col min="7443" max="7443" width="15.5703125" style="7" bestFit="1" customWidth="1"/>
    <col min="7444" max="7448" width="11.5703125" style="7" customWidth="1"/>
    <col min="7449" max="7449" width="10.28515625" style="7" bestFit="1" customWidth="1"/>
    <col min="7450" max="7450" width="8.5703125" style="7" bestFit="1" customWidth="1"/>
    <col min="7451" max="7451" width="12" style="7" bestFit="1" customWidth="1"/>
    <col min="7452" max="7455" width="8.5703125" style="7" bestFit="1" customWidth="1"/>
    <col min="7456" max="7456" width="7.85546875" style="7" bestFit="1" customWidth="1"/>
    <col min="7457" max="7457" width="10.28515625" style="7" bestFit="1" customWidth="1"/>
    <col min="7458" max="7459" width="8.5703125" style="7" bestFit="1" customWidth="1"/>
    <col min="7460" max="7461" width="10.28515625" style="7" bestFit="1" customWidth="1"/>
    <col min="7462" max="7462" width="10.28515625" style="7" customWidth="1"/>
    <col min="7463" max="7463" width="8.5703125" style="7" bestFit="1" customWidth="1"/>
    <col min="7464" max="7464" width="12" style="7" bestFit="1" customWidth="1"/>
    <col min="7465" max="7465" width="13.140625" style="7"/>
    <col min="7466" max="7466" width="33.7109375" style="7" customWidth="1"/>
    <col min="7467" max="7467" width="10.28515625" style="7" bestFit="1" customWidth="1"/>
    <col min="7468" max="7468" width="8.5703125" style="7" bestFit="1" customWidth="1"/>
    <col min="7469" max="7469" width="12" style="7" bestFit="1" customWidth="1"/>
    <col min="7470" max="7473" width="8.5703125" style="7" bestFit="1" customWidth="1"/>
    <col min="7474" max="7474" width="7.85546875" style="7" bestFit="1" customWidth="1"/>
    <col min="7475" max="7475" width="10.28515625" style="7" bestFit="1" customWidth="1"/>
    <col min="7476" max="7477" width="8.5703125" style="7" bestFit="1" customWidth="1"/>
    <col min="7478" max="7479" width="10.28515625" style="7" bestFit="1" customWidth="1"/>
    <col min="7480" max="7480" width="10.28515625" style="7" customWidth="1"/>
    <col min="7481" max="7481" width="8.5703125" style="7" bestFit="1" customWidth="1"/>
    <col min="7482" max="7482" width="10.28515625" style="7" bestFit="1" customWidth="1"/>
    <col min="7483" max="7483" width="13.140625" style="7"/>
    <col min="7484" max="7484" width="33.7109375" style="7" customWidth="1"/>
    <col min="7485" max="7485" width="10.28515625" style="7" bestFit="1" customWidth="1"/>
    <col min="7486" max="7486" width="8.5703125" style="7" bestFit="1" customWidth="1"/>
    <col min="7487" max="7487" width="12" style="7" bestFit="1" customWidth="1"/>
    <col min="7488" max="7491" width="8.5703125" style="7" bestFit="1" customWidth="1"/>
    <col min="7492" max="7492" width="7.85546875" style="7" bestFit="1" customWidth="1"/>
    <col min="7493" max="7493" width="10.28515625" style="7" bestFit="1" customWidth="1"/>
    <col min="7494" max="7495" width="8.5703125" style="7" bestFit="1" customWidth="1"/>
    <col min="7496" max="7497" width="10.28515625" style="7" bestFit="1" customWidth="1"/>
    <col min="7498" max="7498" width="10.28515625" style="7" customWidth="1"/>
    <col min="7499" max="7499" width="8.5703125" style="7" bestFit="1" customWidth="1"/>
    <col min="7500" max="7500" width="10.28515625" style="7" bestFit="1" customWidth="1"/>
    <col min="7501" max="7680" width="13.140625" style="7"/>
    <col min="7681" max="7681" width="31.42578125" style="7" customWidth="1"/>
    <col min="7682" max="7682" width="12" style="7" bestFit="1" customWidth="1"/>
    <col min="7683" max="7683" width="10.42578125" style="7" bestFit="1" customWidth="1"/>
    <col min="7684" max="7684" width="12" style="7" bestFit="1" customWidth="1"/>
    <col min="7685" max="7686" width="10.85546875" style="7" bestFit="1" customWidth="1"/>
    <col min="7687" max="7687" width="11.5703125" style="7" bestFit="1" customWidth="1"/>
    <col min="7688" max="7688" width="10.42578125" style="7" bestFit="1" customWidth="1"/>
    <col min="7689" max="7689" width="11.42578125" style="7" customWidth="1"/>
    <col min="7690" max="7693" width="10.85546875" style="7" bestFit="1" customWidth="1"/>
    <col min="7694" max="7694" width="10.42578125" style="7" bestFit="1" customWidth="1"/>
    <col min="7695" max="7695" width="9.28515625" style="7" bestFit="1" customWidth="1"/>
    <col min="7696" max="7696" width="8.5703125" style="7" bestFit="1" customWidth="1"/>
    <col min="7697" max="7698" width="8.5703125" style="7" customWidth="1"/>
    <col min="7699" max="7699" width="15.5703125" style="7" bestFit="1" customWidth="1"/>
    <col min="7700" max="7704" width="11.5703125" style="7" customWidth="1"/>
    <col min="7705" max="7705" width="10.28515625" style="7" bestFit="1" customWidth="1"/>
    <col min="7706" max="7706" width="8.5703125" style="7" bestFit="1" customWidth="1"/>
    <col min="7707" max="7707" width="12" style="7" bestFit="1" customWidth="1"/>
    <col min="7708" max="7711" width="8.5703125" style="7" bestFit="1" customWidth="1"/>
    <col min="7712" max="7712" width="7.85546875" style="7" bestFit="1" customWidth="1"/>
    <col min="7713" max="7713" width="10.28515625" style="7" bestFit="1" customWidth="1"/>
    <col min="7714" max="7715" width="8.5703125" style="7" bestFit="1" customWidth="1"/>
    <col min="7716" max="7717" width="10.28515625" style="7" bestFit="1" customWidth="1"/>
    <col min="7718" max="7718" width="10.28515625" style="7" customWidth="1"/>
    <col min="7719" max="7719" width="8.5703125" style="7" bestFit="1" customWidth="1"/>
    <col min="7720" max="7720" width="12" style="7" bestFit="1" customWidth="1"/>
    <col min="7721" max="7721" width="13.140625" style="7"/>
    <col min="7722" max="7722" width="33.7109375" style="7" customWidth="1"/>
    <col min="7723" max="7723" width="10.28515625" style="7" bestFit="1" customWidth="1"/>
    <col min="7724" max="7724" width="8.5703125" style="7" bestFit="1" customWidth="1"/>
    <col min="7725" max="7725" width="12" style="7" bestFit="1" customWidth="1"/>
    <col min="7726" max="7729" width="8.5703125" style="7" bestFit="1" customWidth="1"/>
    <col min="7730" max="7730" width="7.85546875" style="7" bestFit="1" customWidth="1"/>
    <col min="7731" max="7731" width="10.28515625" style="7" bestFit="1" customWidth="1"/>
    <col min="7732" max="7733" width="8.5703125" style="7" bestFit="1" customWidth="1"/>
    <col min="7734" max="7735" width="10.28515625" style="7" bestFit="1" customWidth="1"/>
    <col min="7736" max="7736" width="10.28515625" style="7" customWidth="1"/>
    <col min="7737" max="7737" width="8.5703125" style="7" bestFit="1" customWidth="1"/>
    <col min="7738" max="7738" width="10.28515625" style="7" bestFit="1" customWidth="1"/>
    <col min="7739" max="7739" width="13.140625" style="7"/>
    <col min="7740" max="7740" width="33.7109375" style="7" customWidth="1"/>
    <col min="7741" max="7741" width="10.28515625" style="7" bestFit="1" customWidth="1"/>
    <col min="7742" max="7742" width="8.5703125" style="7" bestFit="1" customWidth="1"/>
    <col min="7743" max="7743" width="12" style="7" bestFit="1" customWidth="1"/>
    <col min="7744" max="7747" width="8.5703125" style="7" bestFit="1" customWidth="1"/>
    <col min="7748" max="7748" width="7.85546875" style="7" bestFit="1" customWidth="1"/>
    <col min="7749" max="7749" width="10.28515625" style="7" bestFit="1" customWidth="1"/>
    <col min="7750" max="7751" width="8.5703125" style="7" bestFit="1" customWidth="1"/>
    <col min="7752" max="7753" width="10.28515625" style="7" bestFit="1" customWidth="1"/>
    <col min="7754" max="7754" width="10.28515625" style="7" customWidth="1"/>
    <col min="7755" max="7755" width="8.5703125" style="7" bestFit="1" customWidth="1"/>
    <col min="7756" max="7756" width="10.28515625" style="7" bestFit="1" customWidth="1"/>
    <col min="7757" max="7936" width="13.140625" style="7"/>
    <col min="7937" max="7937" width="31.42578125" style="7" customWidth="1"/>
    <col min="7938" max="7938" width="12" style="7" bestFit="1" customWidth="1"/>
    <col min="7939" max="7939" width="10.42578125" style="7" bestFit="1" customWidth="1"/>
    <col min="7940" max="7940" width="12" style="7" bestFit="1" customWidth="1"/>
    <col min="7941" max="7942" width="10.85546875" style="7" bestFit="1" customWidth="1"/>
    <col min="7943" max="7943" width="11.5703125" style="7" bestFit="1" customWidth="1"/>
    <col min="7944" max="7944" width="10.42578125" style="7" bestFit="1" customWidth="1"/>
    <col min="7945" max="7945" width="11.42578125" style="7" customWidth="1"/>
    <col min="7946" max="7949" width="10.85546875" style="7" bestFit="1" customWidth="1"/>
    <col min="7950" max="7950" width="10.42578125" style="7" bestFit="1" customWidth="1"/>
    <col min="7951" max="7951" width="9.28515625" style="7" bestFit="1" customWidth="1"/>
    <col min="7952" max="7952" width="8.5703125" style="7" bestFit="1" customWidth="1"/>
    <col min="7953" max="7954" width="8.5703125" style="7" customWidth="1"/>
    <col min="7955" max="7955" width="15.5703125" style="7" bestFit="1" customWidth="1"/>
    <col min="7956" max="7960" width="11.5703125" style="7" customWidth="1"/>
    <col min="7961" max="7961" width="10.28515625" style="7" bestFit="1" customWidth="1"/>
    <col min="7962" max="7962" width="8.5703125" style="7" bestFit="1" customWidth="1"/>
    <col min="7963" max="7963" width="12" style="7" bestFit="1" customWidth="1"/>
    <col min="7964" max="7967" width="8.5703125" style="7" bestFit="1" customWidth="1"/>
    <col min="7968" max="7968" width="7.85546875" style="7" bestFit="1" customWidth="1"/>
    <col min="7969" max="7969" width="10.28515625" style="7" bestFit="1" customWidth="1"/>
    <col min="7970" max="7971" width="8.5703125" style="7" bestFit="1" customWidth="1"/>
    <col min="7972" max="7973" width="10.28515625" style="7" bestFit="1" customWidth="1"/>
    <col min="7974" max="7974" width="10.28515625" style="7" customWidth="1"/>
    <col min="7975" max="7975" width="8.5703125" style="7" bestFit="1" customWidth="1"/>
    <col min="7976" max="7976" width="12" style="7" bestFit="1" customWidth="1"/>
    <col min="7977" max="7977" width="13.140625" style="7"/>
    <col min="7978" max="7978" width="33.7109375" style="7" customWidth="1"/>
    <col min="7979" max="7979" width="10.28515625" style="7" bestFit="1" customWidth="1"/>
    <col min="7980" max="7980" width="8.5703125" style="7" bestFit="1" customWidth="1"/>
    <col min="7981" max="7981" width="12" style="7" bestFit="1" customWidth="1"/>
    <col min="7982" max="7985" width="8.5703125" style="7" bestFit="1" customWidth="1"/>
    <col min="7986" max="7986" width="7.85546875" style="7" bestFit="1" customWidth="1"/>
    <col min="7987" max="7987" width="10.28515625" style="7" bestFit="1" customWidth="1"/>
    <col min="7988" max="7989" width="8.5703125" style="7" bestFit="1" customWidth="1"/>
    <col min="7990" max="7991" width="10.28515625" style="7" bestFit="1" customWidth="1"/>
    <col min="7992" max="7992" width="10.28515625" style="7" customWidth="1"/>
    <col min="7993" max="7993" width="8.5703125" style="7" bestFit="1" customWidth="1"/>
    <col min="7994" max="7994" width="10.28515625" style="7" bestFit="1" customWidth="1"/>
    <col min="7995" max="7995" width="13.140625" style="7"/>
    <col min="7996" max="7996" width="33.7109375" style="7" customWidth="1"/>
    <col min="7997" max="7997" width="10.28515625" style="7" bestFit="1" customWidth="1"/>
    <col min="7998" max="7998" width="8.5703125" style="7" bestFit="1" customWidth="1"/>
    <col min="7999" max="7999" width="12" style="7" bestFit="1" customWidth="1"/>
    <col min="8000" max="8003" width="8.5703125" style="7" bestFit="1" customWidth="1"/>
    <col min="8004" max="8004" width="7.85546875" style="7" bestFit="1" customWidth="1"/>
    <col min="8005" max="8005" width="10.28515625" style="7" bestFit="1" customWidth="1"/>
    <col min="8006" max="8007" width="8.5703125" style="7" bestFit="1" customWidth="1"/>
    <col min="8008" max="8009" width="10.28515625" style="7" bestFit="1" customWidth="1"/>
    <col min="8010" max="8010" width="10.28515625" style="7" customWidth="1"/>
    <col min="8011" max="8011" width="8.5703125" style="7" bestFit="1" customWidth="1"/>
    <col min="8012" max="8012" width="10.28515625" style="7" bestFit="1" customWidth="1"/>
    <col min="8013" max="8192" width="13.140625" style="7"/>
    <col min="8193" max="8193" width="31.42578125" style="7" customWidth="1"/>
    <col min="8194" max="8194" width="12" style="7" bestFit="1" customWidth="1"/>
    <col min="8195" max="8195" width="10.42578125" style="7" bestFit="1" customWidth="1"/>
    <col min="8196" max="8196" width="12" style="7" bestFit="1" customWidth="1"/>
    <col min="8197" max="8198" width="10.85546875" style="7" bestFit="1" customWidth="1"/>
    <col min="8199" max="8199" width="11.5703125" style="7" bestFit="1" customWidth="1"/>
    <col min="8200" max="8200" width="10.42578125" style="7" bestFit="1" customWidth="1"/>
    <col min="8201" max="8201" width="11.42578125" style="7" customWidth="1"/>
    <col min="8202" max="8205" width="10.85546875" style="7" bestFit="1" customWidth="1"/>
    <col min="8206" max="8206" width="10.42578125" style="7" bestFit="1" customWidth="1"/>
    <col min="8207" max="8207" width="9.28515625" style="7" bestFit="1" customWidth="1"/>
    <col min="8208" max="8208" width="8.5703125" style="7" bestFit="1" customWidth="1"/>
    <col min="8209" max="8210" width="8.5703125" style="7" customWidth="1"/>
    <col min="8211" max="8211" width="15.5703125" style="7" bestFit="1" customWidth="1"/>
    <col min="8212" max="8216" width="11.5703125" style="7" customWidth="1"/>
    <col min="8217" max="8217" width="10.28515625" style="7" bestFit="1" customWidth="1"/>
    <col min="8218" max="8218" width="8.5703125" style="7" bestFit="1" customWidth="1"/>
    <col min="8219" max="8219" width="12" style="7" bestFit="1" customWidth="1"/>
    <col min="8220" max="8223" width="8.5703125" style="7" bestFit="1" customWidth="1"/>
    <col min="8224" max="8224" width="7.85546875" style="7" bestFit="1" customWidth="1"/>
    <col min="8225" max="8225" width="10.28515625" style="7" bestFit="1" customWidth="1"/>
    <col min="8226" max="8227" width="8.5703125" style="7" bestFit="1" customWidth="1"/>
    <col min="8228" max="8229" width="10.28515625" style="7" bestFit="1" customWidth="1"/>
    <col min="8230" max="8230" width="10.28515625" style="7" customWidth="1"/>
    <col min="8231" max="8231" width="8.5703125" style="7" bestFit="1" customWidth="1"/>
    <col min="8232" max="8232" width="12" style="7" bestFit="1" customWidth="1"/>
    <col min="8233" max="8233" width="13.140625" style="7"/>
    <col min="8234" max="8234" width="33.7109375" style="7" customWidth="1"/>
    <col min="8235" max="8235" width="10.28515625" style="7" bestFit="1" customWidth="1"/>
    <col min="8236" max="8236" width="8.5703125" style="7" bestFit="1" customWidth="1"/>
    <col min="8237" max="8237" width="12" style="7" bestFit="1" customWidth="1"/>
    <col min="8238" max="8241" width="8.5703125" style="7" bestFit="1" customWidth="1"/>
    <col min="8242" max="8242" width="7.85546875" style="7" bestFit="1" customWidth="1"/>
    <col min="8243" max="8243" width="10.28515625" style="7" bestFit="1" customWidth="1"/>
    <col min="8244" max="8245" width="8.5703125" style="7" bestFit="1" customWidth="1"/>
    <col min="8246" max="8247" width="10.28515625" style="7" bestFit="1" customWidth="1"/>
    <col min="8248" max="8248" width="10.28515625" style="7" customWidth="1"/>
    <col min="8249" max="8249" width="8.5703125" style="7" bestFit="1" customWidth="1"/>
    <col min="8250" max="8250" width="10.28515625" style="7" bestFit="1" customWidth="1"/>
    <col min="8251" max="8251" width="13.140625" style="7"/>
    <col min="8252" max="8252" width="33.7109375" style="7" customWidth="1"/>
    <col min="8253" max="8253" width="10.28515625" style="7" bestFit="1" customWidth="1"/>
    <col min="8254" max="8254" width="8.5703125" style="7" bestFit="1" customWidth="1"/>
    <col min="8255" max="8255" width="12" style="7" bestFit="1" customWidth="1"/>
    <col min="8256" max="8259" width="8.5703125" style="7" bestFit="1" customWidth="1"/>
    <col min="8260" max="8260" width="7.85546875" style="7" bestFit="1" customWidth="1"/>
    <col min="8261" max="8261" width="10.28515625" style="7" bestFit="1" customWidth="1"/>
    <col min="8262" max="8263" width="8.5703125" style="7" bestFit="1" customWidth="1"/>
    <col min="8264" max="8265" width="10.28515625" style="7" bestFit="1" customWidth="1"/>
    <col min="8266" max="8266" width="10.28515625" style="7" customWidth="1"/>
    <col min="8267" max="8267" width="8.5703125" style="7" bestFit="1" customWidth="1"/>
    <col min="8268" max="8268" width="10.28515625" style="7" bestFit="1" customWidth="1"/>
    <col min="8269" max="8448" width="13.140625" style="7"/>
    <col min="8449" max="8449" width="31.42578125" style="7" customWidth="1"/>
    <col min="8450" max="8450" width="12" style="7" bestFit="1" customWidth="1"/>
    <col min="8451" max="8451" width="10.42578125" style="7" bestFit="1" customWidth="1"/>
    <col min="8452" max="8452" width="12" style="7" bestFit="1" customWidth="1"/>
    <col min="8453" max="8454" width="10.85546875" style="7" bestFit="1" customWidth="1"/>
    <col min="8455" max="8455" width="11.5703125" style="7" bestFit="1" customWidth="1"/>
    <col min="8456" max="8456" width="10.42578125" style="7" bestFit="1" customWidth="1"/>
    <col min="8457" max="8457" width="11.42578125" style="7" customWidth="1"/>
    <col min="8458" max="8461" width="10.85546875" style="7" bestFit="1" customWidth="1"/>
    <col min="8462" max="8462" width="10.42578125" style="7" bestFit="1" customWidth="1"/>
    <col min="8463" max="8463" width="9.28515625" style="7" bestFit="1" customWidth="1"/>
    <col min="8464" max="8464" width="8.5703125" style="7" bestFit="1" customWidth="1"/>
    <col min="8465" max="8466" width="8.5703125" style="7" customWidth="1"/>
    <col min="8467" max="8467" width="15.5703125" style="7" bestFit="1" customWidth="1"/>
    <col min="8468" max="8472" width="11.5703125" style="7" customWidth="1"/>
    <col min="8473" max="8473" width="10.28515625" style="7" bestFit="1" customWidth="1"/>
    <col min="8474" max="8474" width="8.5703125" style="7" bestFit="1" customWidth="1"/>
    <col min="8475" max="8475" width="12" style="7" bestFit="1" customWidth="1"/>
    <col min="8476" max="8479" width="8.5703125" style="7" bestFit="1" customWidth="1"/>
    <col min="8480" max="8480" width="7.85546875" style="7" bestFit="1" customWidth="1"/>
    <col min="8481" max="8481" width="10.28515625" style="7" bestFit="1" customWidth="1"/>
    <col min="8482" max="8483" width="8.5703125" style="7" bestFit="1" customWidth="1"/>
    <col min="8484" max="8485" width="10.28515625" style="7" bestFit="1" customWidth="1"/>
    <col min="8486" max="8486" width="10.28515625" style="7" customWidth="1"/>
    <col min="8487" max="8487" width="8.5703125" style="7" bestFit="1" customWidth="1"/>
    <col min="8488" max="8488" width="12" style="7" bestFit="1" customWidth="1"/>
    <col min="8489" max="8489" width="13.140625" style="7"/>
    <col min="8490" max="8490" width="33.7109375" style="7" customWidth="1"/>
    <col min="8491" max="8491" width="10.28515625" style="7" bestFit="1" customWidth="1"/>
    <col min="8492" max="8492" width="8.5703125" style="7" bestFit="1" customWidth="1"/>
    <col min="8493" max="8493" width="12" style="7" bestFit="1" customWidth="1"/>
    <col min="8494" max="8497" width="8.5703125" style="7" bestFit="1" customWidth="1"/>
    <col min="8498" max="8498" width="7.85546875" style="7" bestFit="1" customWidth="1"/>
    <col min="8499" max="8499" width="10.28515625" style="7" bestFit="1" customWidth="1"/>
    <col min="8500" max="8501" width="8.5703125" style="7" bestFit="1" customWidth="1"/>
    <col min="8502" max="8503" width="10.28515625" style="7" bestFit="1" customWidth="1"/>
    <col min="8504" max="8504" width="10.28515625" style="7" customWidth="1"/>
    <col min="8505" max="8505" width="8.5703125" style="7" bestFit="1" customWidth="1"/>
    <col min="8506" max="8506" width="10.28515625" style="7" bestFit="1" customWidth="1"/>
    <col min="8507" max="8507" width="13.140625" style="7"/>
    <col min="8508" max="8508" width="33.7109375" style="7" customWidth="1"/>
    <col min="8509" max="8509" width="10.28515625" style="7" bestFit="1" customWidth="1"/>
    <col min="8510" max="8510" width="8.5703125" style="7" bestFit="1" customWidth="1"/>
    <col min="8511" max="8511" width="12" style="7" bestFit="1" customWidth="1"/>
    <col min="8512" max="8515" width="8.5703125" style="7" bestFit="1" customWidth="1"/>
    <col min="8516" max="8516" width="7.85546875" style="7" bestFit="1" customWidth="1"/>
    <col min="8517" max="8517" width="10.28515625" style="7" bestFit="1" customWidth="1"/>
    <col min="8518" max="8519" width="8.5703125" style="7" bestFit="1" customWidth="1"/>
    <col min="8520" max="8521" width="10.28515625" style="7" bestFit="1" customWidth="1"/>
    <col min="8522" max="8522" width="10.28515625" style="7" customWidth="1"/>
    <col min="8523" max="8523" width="8.5703125" style="7" bestFit="1" customWidth="1"/>
    <col min="8524" max="8524" width="10.28515625" style="7" bestFit="1" customWidth="1"/>
    <col min="8525" max="8704" width="13.140625" style="7"/>
    <col min="8705" max="8705" width="31.42578125" style="7" customWidth="1"/>
    <col min="8706" max="8706" width="12" style="7" bestFit="1" customWidth="1"/>
    <col min="8707" max="8707" width="10.42578125" style="7" bestFit="1" customWidth="1"/>
    <col min="8708" max="8708" width="12" style="7" bestFit="1" customWidth="1"/>
    <col min="8709" max="8710" width="10.85546875" style="7" bestFit="1" customWidth="1"/>
    <col min="8711" max="8711" width="11.5703125" style="7" bestFit="1" customWidth="1"/>
    <col min="8712" max="8712" width="10.42578125" style="7" bestFit="1" customWidth="1"/>
    <col min="8713" max="8713" width="11.42578125" style="7" customWidth="1"/>
    <col min="8714" max="8717" width="10.85546875" style="7" bestFit="1" customWidth="1"/>
    <col min="8718" max="8718" width="10.42578125" style="7" bestFit="1" customWidth="1"/>
    <col min="8719" max="8719" width="9.28515625" style="7" bestFit="1" customWidth="1"/>
    <col min="8720" max="8720" width="8.5703125" style="7" bestFit="1" customWidth="1"/>
    <col min="8721" max="8722" width="8.5703125" style="7" customWidth="1"/>
    <col min="8723" max="8723" width="15.5703125" style="7" bestFit="1" customWidth="1"/>
    <col min="8724" max="8728" width="11.5703125" style="7" customWidth="1"/>
    <col min="8729" max="8729" width="10.28515625" style="7" bestFit="1" customWidth="1"/>
    <col min="8730" max="8730" width="8.5703125" style="7" bestFit="1" customWidth="1"/>
    <col min="8731" max="8731" width="12" style="7" bestFit="1" customWidth="1"/>
    <col min="8732" max="8735" width="8.5703125" style="7" bestFit="1" customWidth="1"/>
    <col min="8736" max="8736" width="7.85546875" style="7" bestFit="1" customWidth="1"/>
    <col min="8737" max="8737" width="10.28515625" style="7" bestFit="1" customWidth="1"/>
    <col min="8738" max="8739" width="8.5703125" style="7" bestFit="1" customWidth="1"/>
    <col min="8740" max="8741" width="10.28515625" style="7" bestFit="1" customWidth="1"/>
    <col min="8742" max="8742" width="10.28515625" style="7" customWidth="1"/>
    <col min="8743" max="8743" width="8.5703125" style="7" bestFit="1" customWidth="1"/>
    <col min="8744" max="8744" width="12" style="7" bestFit="1" customWidth="1"/>
    <col min="8745" max="8745" width="13.140625" style="7"/>
    <col min="8746" max="8746" width="33.7109375" style="7" customWidth="1"/>
    <col min="8747" max="8747" width="10.28515625" style="7" bestFit="1" customWidth="1"/>
    <col min="8748" max="8748" width="8.5703125" style="7" bestFit="1" customWidth="1"/>
    <col min="8749" max="8749" width="12" style="7" bestFit="1" customWidth="1"/>
    <col min="8750" max="8753" width="8.5703125" style="7" bestFit="1" customWidth="1"/>
    <col min="8754" max="8754" width="7.85546875" style="7" bestFit="1" customWidth="1"/>
    <col min="8755" max="8755" width="10.28515625" style="7" bestFit="1" customWidth="1"/>
    <col min="8756" max="8757" width="8.5703125" style="7" bestFit="1" customWidth="1"/>
    <col min="8758" max="8759" width="10.28515625" style="7" bestFit="1" customWidth="1"/>
    <col min="8760" max="8760" width="10.28515625" style="7" customWidth="1"/>
    <col min="8761" max="8761" width="8.5703125" style="7" bestFit="1" customWidth="1"/>
    <col min="8762" max="8762" width="10.28515625" style="7" bestFit="1" customWidth="1"/>
    <col min="8763" max="8763" width="13.140625" style="7"/>
    <col min="8764" max="8764" width="33.7109375" style="7" customWidth="1"/>
    <col min="8765" max="8765" width="10.28515625" style="7" bestFit="1" customWidth="1"/>
    <col min="8766" max="8766" width="8.5703125" style="7" bestFit="1" customWidth="1"/>
    <col min="8767" max="8767" width="12" style="7" bestFit="1" customWidth="1"/>
    <col min="8768" max="8771" width="8.5703125" style="7" bestFit="1" customWidth="1"/>
    <col min="8772" max="8772" width="7.85546875" style="7" bestFit="1" customWidth="1"/>
    <col min="8773" max="8773" width="10.28515625" style="7" bestFit="1" customWidth="1"/>
    <col min="8774" max="8775" width="8.5703125" style="7" bestFit="1" customWidth="1"/>
    <col min="8776" max="8777" width="10.28515625" style="7" bestFit="1" customWidth="1"/>
    <col min="8778" max="8778" width="10.28515625" style="7" customWidth="1"/>
    <col min="8779" max="8779" width="8.5703125" style="7" bestFit="1" customWidth="1"/>
    <col min="8780" max="8780" width="10.28515625" style="7" bestFit="1" customWidth="1"/>
    <col min="8781" max="8960" width="13.140625" style="7"/>
    <col min="8961" max="8961" width="31.42578125" style="7" customWidth="1"/>
    <col min="8962" max="8962" width="12" style="7" bestFit="1" customWidth="1"/>
    <col min="8963" max="8963" width="10.42578125" style="7" bestFit="1" customWidth="1"/>
    <col min="8964" max="8964" width="12" style="7" bestFit="1" customWidth="1"/>
    <col min="8965" max="8966" width="10.85546875" style="7" bestFit="1" customWidth="1"/>
    <col min="8967" max="8967" width="11.5703125" style="7" bestFit="1" customWidth="1"/>
    <col min="8968" max="8968" width="10.42578125" style="7" bestFit="1" customWidth="1"/>
    <col min="8969" max="8969" width="11.42578125" style="7" customWidth="1"/>
    <col min="8970" max="8973" width="10.85546875" style="7" bestFit="1" customWidth="1"/>
    <col min="8974" max="8974" width="10.42578125" style="7" bestFit="1" customWidth="1"/>
    <col min="8975" max="8975" width="9.28515625" style="7" bestFit="1" customWidth="1"/>
    <col min="8976" max="8976" width="8.5703125" style="7" bestFit="1" customWidth="1"/>
    <col min="8977" max="8978" width="8.5703125" style="7" customWidth="1"/>
    <col min="8979" max="8979" width="15.5703125" style="7" bestFit="1" customWidth="1"/>
    <col min="8980" max="8984" width="11.5703125" style="7" customWidth="1"/>
    <col min="8985" max="8985" width="10.28515625" style="7" bestFit="1" customWidth="1"/>
    <col min="8986" max="8986" width="8.5703125" style="7" bestFit="1" customWidth="1"/>
    <col min="8987" max="8987" width="12" style="7" bestFit="1" customWidth="1"/>
    <col min="8988" max="8991" width="8.5703125" style="7" bestFit="1" customWidth="1"/>
    <col min="8992" max="8992" width="7.85546875" style="7" bestFit="1" customWidth="1"/>
    <col min="8993" max="8993" width="10.28515625" style="7" bestFit="1" customWidth="1"/>
    <col min="8994" max="8995" width="8.5703125" style="7" bestFit="1" customWidth="1"/>
    <col min="8996" max="8997" width="10.28515625" style="7" bestFit="1" customWidth="1"/>
    <col min="8998" max="8998" width="10.28515625" style="7" customWidth="1"/>
    <col min="8999" max="8999" width="8.5703125" style="7" bestFit="1" customWidth="1"/>
    <col min="9000" max="9000" width="12" style="7" bestFit="1" customWidth="1"/>
    <col min="9001" max="9001" width="13.140625" style="7"/>
    <col min="9002" max="9002" width="33.7109375" style="7" customWidth="1"/>
    <col min="9003" max="9003" width="10.28515625" style="7" bestFit="1" customWidth="1"/>
    <col min="9004" max="9004" width="8.5703125" style="7" bestFit="1" customWidth="1"/>
    <col min="9005" max="9005" width="12" style="7" bestFit="1" customWidth="1"/>
    <col min="9006" max="9009" width="8.5703125" style="7" bestFit="1" customWidth="1"/>
    <col min="9010" max="9010" width="7.85546875" style="7" bestFit="1" customWidth="1"/>
    <col min="9011" max="9011" width="10.28515625" style="7" bestFit="1" customWidth="1"/>
    <col min="9012" max="9013" width="8.5703125" style="7" bestFit="1" customWidth="1"/>
    <col min="9014" max="9015" width="10.28515625" style="7" bestFit="1" customWidth="1"/>
    <col min="9016" max="9016" width="10.28515625" style="7" customWidth="1"/>
    <col min="9017" max="9017" width="8.5703125" style="7" bestFit="1" customWidth="1"/>
    <col min="9018" max="9018" width="10.28515625" style="7" bestFit="1" customWidth="1"/>
    <col min="9019" max="9019" width="13.140625" style="7"/>
    <col min="9020" max="9020" width="33.7109375" style="7" customWidth="1"/>
    <col min="9021" max="9021" width="10.28515625" style="7" bestFit="1" customWidth="1"/>
    <col min="9022" max="9022" width="8.5703125" style="7" bestFit="1" customWidth="1"/>
    <col min="9023" max="9023" width="12" style="7" bestFit="1" customWidth="1"/>
    <col min="9024" max="9027" width="8.5703125" style="7" bestFit="1" customWidth="1"/>
    <col min="9028" max="9028" width="7.85546875" style="7" bestFit="1" customWidth="1"/>
    <col min="9029" max="9029" width="10.28515625" style="7" bestFit="1" customWidth="1"/>
    <col min="9030" max="9031" width="8.5703125" style="7" bestFit="1" customWidth="1"/>
    <col min="9032" max="9033" width="10.28515625" style="7" bestFit="1" customWidth="1"/>
    <col min="9034" max="9034" width="10.28515625" style="7" customWidth="1"/>
    <col min="9035" max="9035" width="8.5703125" style="7" bestFit="1" customWidth="1"/>
    <col min="9036" max="9036" width="10.28515625" style="7" bestFit="1" customWidth="1"/>
    <col min="9037" max="9216" width="13.140625" style="7"/>
    <col min="9217" max="9217" width="31.42578125" style="7" customWidth="1"/>
    <col min="9218" max="9218" width="12" style="7" bestFit="1" customWidth="1"/>
    <col min="9219" max="9219" width="10.42578125" style="7" bestFit="1" customWidth="1"/>
    <col min="9220" max="9220" width="12" style="7" bestFit="1" customWidth="1"/>
    <col min="9221" max="9222" width="10.85546875" style="7" bestFit="1" customWidth="1"/>
    <col min="9223" max="9223" width="11.5703125" style="7" bestFit="1" customWidth="1"/>
    <col min="9224" max="9224" width="10.42578125" style="7" bestFit="1" customWidth="1"/>
    <col min="9225" max="9225" width="11.42578125" style="7" customWidth="1"/>
    <col min="9226" max="9229" width="10.85546875" style="7" bestFit="1" customWidth="1"/>
    <col min="9230" max="9230" width="10.42578125" style="7" bestFit="1" customWidth="1"/>
    <col min="9231" max="9231" width="9.28515625" style="7" bestFit="1" customWidth="1"/>
    <col min="9232" max="9232" width="8.5703125" style="7" bestFit="1" customWidth="1"/>
    <col min="9233" max="9234" width="8.5703125" style="7" customWidth="1"/>
    <col min="9235" max="9235" width="15.5703125" style="7" bestFit="1" customWidth="1"/>
    <col min="9236" max="9240" width="11.5703125" style="7" customWidth="1"/>
    <col min="9241" max="9241" width="10.28515625" style="7" bestFit="1" customWidth="1"/>
    <col min="9242" max="9242" width="8.5703125" style="7" bestFit="1" customWidth="1"/>
    <col min="9243" max="9243" width="12" style="7" bestFit="1" customWidth="1"/>
    <col min="9244" max="9247" width="8.5703125" style="7" bestFit="1" customWidth="1"/>
    <col min="9248" max="9248" width="7.85546875" style="7" bestFit="1" customWidth="1"/>
    <col min="9249" max="9249" width="10.28515625" style="7" bestFit="1" customWidth="1"/>
    <col min="9250" max="9251" width="8.5703125" style="7" bestFit="1" customWidth="1"/>
    <col min="9252" max="9253" width="10.28515625" style="7" bestFit="1" customWidth="1"/>
    <col min="9254" max="9254" width="10.28515625" style="7" customWidth="1"/>
    <col min="9255" max="9255" width="8.5703125" style="7" bestFit="1" customWidth="1"/>
    <col min="9256" max="9256" width="12" style="7" bestFit="1" customWidth="1"/>
    <col min="9257" max="9257" width="13.140625" style="7"/>
    <col min="9258" max="9258" width="33.7109375" style="7" customWidth="1"/>
    <col min="9259" max="9259" width="10.28515625" style="7" bestFit="1" customWidth="1"/>
    <col min="9260" max="9260" width="8.5703125" style="7" bestFit="1" customWidth="1"/>
    <col min="9261" max="9261" width="12" style="7" bestFit="1" customWidth="1"/>
    <col min="9262" max="9265" width="8.5703125" style="7" bestFit="1" customWidth="1"/>
    <col min="9266" max="9266" width="7.85546875" style="7" bestFit="1" customWidth="1"/>
    <col min="9267" max="9267" width="10.28515625" style="7" bestFit="1" customWidth="1"/>
    <col min="9268" max="9269" width="8.5703125" style="7" bestFit="1" customWidth="1"/>
    <col min="9270" max="9271" width="10.28515625" style="7" bestFit="1" customWidth="1"/>
    <col min="9272" max="9272" width="10.28515625" style="7" customWidth="1"/>
    <col min="9273" max="9273" width="8.5703125" style="7" bestFit="1" customWidth="1"/>
    <col min="9274" max="9274" width="10.28515625" style="7" bestFit="1" customWidth="1"/>
    <col min="9275" max="9275" width="13.140625" style="7"/>
    <col min="9276" max="9276" width="33.7109375" style="7" customWidth="1"/>
    <col min="9277" max="9277" width="10.28515625" style="7" bestFit="1" customWidth="1"/>
    <col min="9278" max="9278" width="8.5703125" style="7" bestFit="1" customWidth="1"/>
    <col min="9279" max="9279" width="12" style="7" bestFit="1" customWidth="1"/>
    <col min="9280" max="9283" width="8.5703125" style="7" bestFit="1" customWidth="1"/>
    <col min="9284" max="9284" width="7.85546875" style="7" bestFit="1" customWidth="1"/>
    <col min="9285" max="9285" width="10.28515625" style="7" bestFit="1" customWidth="1"/>
    <col min="9286" max="9287" width="8.5703125" style="7" bestFit="1" customWidth="1"/>
    <col min="9288" max="9289" width="10.28515625" style="7" bestFit="1" customWidth="1"/>
    <col min="9290" max="9290" width="10.28515625" style="7" customWidth="1"/>
    <col min="9291" max="9291" width="8.5703125" style="7" bestFit="1" customWidth="1"/>
    <col min="9292" max="9292" width="10.28515625" style="7" bestFit="1" customWidth="1"/>
    <col min="9293" max="9472" width="13.140625" style="7"/>
    <col min="9473" max="9473" width="31.42578125" style="7" customWidth="1"/>
    <col min="9474" max="9474" width="12" style="7" bestFit="1" customWidth="1"/>
    <col min="9475" max="9475" width="10.42578125" style="7" bestFit="1" customWidth="1"/>
    <col min="9476" max="9476" width="12" style="7" bestFit="1" customWidth="1"/>
    <col min="9477" max="9478" width="10.85546875" style="7" bestFit="1" customWidth="1"/>
    <col min="9479" max="9479" width="11.5703125" style="7" bestFit="1" customWidth="1"/>
    <col min="9480" max="9480" width="10.42578125" style="7" bestFit="1" customWidth="1"/>
    <col min="9481" max="9481" width="11.42578125" style="7" customWidth="1"/>
    <col min="9482" max="9485" width="10.85546875" style="7" bestFit="1" customWidth="1"/>
    <col min="9486" max="9486" width="10.42578125" style="7" bestFit="1" customWidth="1"/>
    <col min="9487" max="9487" width="9.28515625" style="7" bestFit="1" customWidth="1"/>
    <col min="9488" max="9488" width="8.5703125" style="7" bestFit="1" customWidth="1"/>
    <col min="9489" max="9490" width="8.5703125" style="7" customWidth="1"/>
    <col min="9491" max="9491" width="15.5703125" style="7" bestFit="1" customWidth="1"/>
    <col min="9492" max="9496" width="11.5703125" style="7" customWidth="1"/>
    <col min="9497" max="9497" width="10.28515625" style="7" bestFit="1" customWidth="1"/>
    <col min="9498" max="9498" width="8.5703125" style="7" bestFit="1" customWidth="1"/>
    <col min="9499" max="9499" width="12" style="7" bestFit="1" customWidth="1"/>
    <col min="9500" max="9503" width="8.5703125" style="7" bestFit="1" customWidth="1"/>
    <col min="9504" max="9504" width="7.85546875" style="7" bestFit="1" customWidth="1"/>
    <col min="9505" max="9505" width="10.28515625" style="7" bestFit="1" customWidth="1"/>
    <col min="9506" max="9507" width="8.5703125" style="7" bestFit="1" customWidth="1"/>
    <col min="9508" max="9509" width="10.28515625" style="7" bestFit="1" customWidth="1"/>
    <col min="9510" max="9510" width="10.28515625" style="7" customWidth="1"/>
    <col min="9511" max="9511" width="8.5703125" style="7" bestFit="1" customWidth="1"/>
    <col min="9512" max="9512" width="12" style="7" bestFit="1" customWidth="1"/>
    <col min="9513" max="9513" width="13.140625" style="7"/>
    <col min="9514" max="9514" width="33.7109375" style="7" customWidth="1"/>
    <col min="9515" max="9515" width="10.28515625" style="7" bestFit="1" customWidth="1"/>
    <col min="9516" max="9516" width="8.5703125" style="7" bestFit="1" customWidth="1"/>
    <col min="9517" max="9517" width="12" style="7" bestFit="1" customWidth="1"/>
    <col min="9518" max="9521" width="8.5703125" style="7" bestFit="1" customWidth="1"/>
    <col min="9522" max="9522" width="7.85546875" style="7" bestFit="1" customWidth="1"/>
    <col min="9523" max="9523" width="10.28515625" style="7" bestFit="1" customWidth="1"/>
    <col min="9524" max="9525" width="8.5703125" style="7" bestFit="1" customWidth="1"/>
    <col min="9526" max="9527" width="10.28515625" style="7" bestFit="1" customWidth="1"/>
    <col min="9528" max="9528" width="10.28515625" style="7" customWidth="1"/>
    <col min="9529" max="9529" width="8.5703125" style="7" bestFit="1" customWidth="1"/>
    <col min="9530" max="9530" width="10.28515625" style="7" bestFit="1" customWidth="1"/>
    <col min="9531" max="9531" width="13.140625" style="7"/>
    <col min="9532" max="9532" width="33.7109375" style="7" customWidth="1"/>
    <col min="9533" max="9533" width="10.28515625" style="7" bestFit="1" customWidth="1"/>
    <col min="9534" max="9534" width="8.5703125" style="7" bestFit="1" customWidth="1"/>
    <col min="9535" max="9535" width="12" style="7" bestFit="1" customWidth="1"/>
    <col min="9536" max="9539" width="8.5703125" style="7" bestFit="1" customWidth="1"/>
    <col min="9540" max="9540" width="7.85546875" style="7" bestFit="1" customWidth="1"/>
    <col min="9541" max="9541" width="10.28515625" style="7" bestFit="1" customWidth="1"/>
    <col min="9542" max="9543" width="8.5703125" style="7" bestFit="1" customWidth="1"/>
    <col min="9544" max="9545" width="10.28515625" style="7" bestFit="1" customWidth="1"/>
    <col min="9546" max="9546" width="10.28515625" style="7" customWidth="1"/>
    <col min="9547" max="9547" width="8.5703125" style="7" bestFit="1" customWidth="1"/>
    <col min="9548" max="9548" width="10.28515625" style="7" bestFit="1" customWidth="1"/>
    <col min="9549" max="9728" width="13.140625" style="7"/>
    <col min="9729" max="9729" width="31.42578125" style="7" customWidth="1"/>
    <col min="9730" max="9730" width="12" style="7" bestFit="1" customWidth="1"/>
    <col min="9731" max="9731" width="10.42578125" style="7" bestFit="1" customWidth="1"/>
    <col min="9732" max="9732" width="12" style="7" bestFit="1" customWidth="1"/>
    <col min="9733" max="9734" width="10.85546875" style="7" bestFit="1" customWidth="1"/>
    <col min="9735" max="9735" width="11.5703125" style="7" bestFit="1" customWidth="1"/>
    <col min="9736" max="9736" width="10.42578125" style="7" bestFit="1" customWidth="1"/>
    <col min="9737" max="9737" width="11.42578125" style="7" customWidth="1"/>
    <col min="9738" max="9741" width="10.85546875" style="7" bestFit="1" customWidth="1"/>
    <col min="9742" max="9742" width="10.42578125" style="7" bestFit="1" customWidth="1"/>
    <col min="9743" max="9743" width="9.28515625" style="7" bestFit="1" customWidth="1"/>
    <col min="9744" max="9744" width="8.5703125" style="7" bestFit="1" customWidth="1"/>
    <col min="9745" max="9746" width="8.5703125" style="7" customWidth="1"/>
    <col min="9747" max="9747" width="15.5703125" style="7" bestFit="1" customWidth="1"/>
    <col min="9748" max="9752" width="11.5703125" style="7" customWidth="1"/>
    <col min="9753" max="9753" width="10.28515625" style="7" bestFit="1" customWidth="1"/>
    <col min="9754" max="9754" width="8.5703125" style="7" bestFit="1" customWidth="1"/>
    <col min="9755" max="9755" width="12" style="7" bestFit="1" customWidth="1"/>
    <col min="9756" max="9759" width="8.5703125" style="7" bestFit="1" customWidth="1"/>
    <col min="9760" max="9760" width="7.85546875" style="7" bestFit="1" customWidth="1"/>
    <col min="9761" max="9761" width="10.28515625" style="7" bestFit="1" customWidth="1"/>
    <col min="9762" max="9763" width="8.5703125" style="7" bestFit="1" customWidth="1"/>
    <col min="9764" max="9765" width="10.28515625" style="7" bestFit="1" customWidth="1"/>
    <col min="9766" max="9766" width="10.28515625" style="7" customWidth="1"/>
    <col min="9767" max="9767" width="8.5703125" style="7" bestFit="1" customWidth="1"/>
    <col min="9768" max="9768" width="12" style="7" bestFit="1" customWidth="1"/>
    <col min="9769" max="9769" width="13.140625" style="7"/>
    <col min="9770" max="9770" width="33.7109375" style="7" customWidth="1"/>
    <col min="9771" max="9771" width="10.28515625" style="7" bestFit="1" customWidth="1"/>
    <col min="9772" max="9772" width="8.5703125" style="7" bestFit="1" customWidth="1"/>
    <col min="9773" max="9773" width="12" style="7" bestFit="1" customWidth="1"/>
    <col min="9774" max="9777" width="8.5703125" style="7" bestFit="1" customWidth="1"/>
    <col min="9778" max="9778" width="7.85546875" style="7" bestFit="1" customWidth="1"/>
    <col min="9779" max="9779" width="10.28515625" style="7" bestFit="1" customWidth="1"/>
    <col min="9780" max="9781" width="8.5703125" style="7" bestFit="1" customWidth="1"/>
    <col min="9782" max="9783" width="10.28515625" style="7" bestFit="1" customWidth="1"/>
    <col min="9784" max="9784" width="10.28515625" style="7" customWidth="1"/>
    <col min="9785" max="9785" width="8.5703125" style="7" bestFit="1" customWidth="1"/>
    <col min="9786" max="9786" width="10.28515625" style="7" bestFit="1" customWidth="1"/>
    <col min="9787" max="9787" width="13.140625" style="7"/>
    <col min="9788" max="9788" width="33.7109375" style="7" customWidth="1"/>
    <col min="9789" max="9789" width="10.28515625" style="7" bestFit="1" customWidth="1"/>
    <col min="9790" max="9790" width="8.5703125" style="7" bestFit="1" customWidth="1"/>
    <col min="9791" max="9791" width="12" style="7" bestFit="1" customWidth="1"/>
    <col min="9792" max="9795" width="8.5703125" style="7" bestFit="1" customWidth="1"/>
    <col min="9796" max="9796" width="7.85546875" style="7" bestFit="1" customWidth="1"/>
    <col min="9797" max="9797" width="10.28515625" style="7" bestFit="1" customWidth="1"/>
    <col min="9798" max="9799" width="8.5703125" style="7" bestFit="1" customWidth="1"/>
    <col min="9800" max="9801" width="10.28515625" style="7" bestFit="1" customWidth="1"/>
    <col min="9802" max="9802" width="10.28515625" style="7" customWidth="1"/>
    <col min="9803" max="9803" width="8.5703125" style="7" bestFit="1" customWidth="1"/>
    <col min="9804" max="9804" width="10.28515625" style="7" bestFit="1" customWidth="1"/>
    <col min="9805" max="9984" width="13.140625" style="7"/>
    <col min="9985" max="9985" width="31.42578125" style="7" customWidth="1"/>
    <col min="9986" max="9986" width="12" style="7" bestFit="1" customWidth="1"/>
    <col min="9987" max="9987" width="10.42578125" style="7" bestFit="1" customWidth="1"/>
    <col min="9988" max="9988" width="12" style="7" bestFit="1" customWidth="1"/>
    <col min="9989" max="9990" width="10.85546875" style="7" bestFit="1" customWidth="1"/>
    <col min="9991" max="9991" width="11.5703125" style="7" bestFit="1" customWidth="1"/>
    <col min="9992" max="9992" width="10.42578125" style="7" bestFit="1" customWidth="1"/>
    <col min="9993" max="9993" width="11.42578125" style="7" customWidth="1"/>
    <col min="9994" max="9997" width="10.85546875" style="7" bestFit="1" customWidth="1"/>
    <col min="9998" max="9998" width="10.42578125" style="7" bestFit="1" customWidth="1"/>
    <col min="9999" max="9999" width="9.28515625" style="7" bestFit="1" customWidth="1"/>
    <col min="10000" max="10000" width="8.5703125" style="7" bestFit="1" customWidth="1"/>
    <col min="10001" max="10002" width="8.5703125" style="7" customWidth="1"/>
    <col min="10003" max="10003" width="15.5703125" style="7" bestFit="1" customWidth="1"/>
    <col min="10004" max="10008" width="11.5703125" style="7" customWidth="1"/>
    <col min="10009" max="10009" width="10.28515625" style="7" bestFit="1" customWidth="1"/>
    <col min="10010" max="10010" width="8.5703125" style="7" bestFit="1" customWidth="1"/>
    <col min="10011" max="10011" width="12" style="7" bestFit="1" customWidth="1"/>
    <col min="10012" max="10015" width="8.5703125" style="7" bestFit="1" customWidth="1"/>
    <col min="10016" max="10016" width="7.85546875" style="7" bestFit="1" customWidth="1"/>
    <col min="10017" max="10017" width="10.28515625" style="7" bestFit="1" customWidth="1"/>
    <col min="10018" max="10019" width="8.5703125" style="7" bestFit="1" customWidth="1"/>
    <col min="10020" max="10021" width="10.28515625" style="7" bestFit="1" customWidth="1"/>
    <col min="10022" max="10022" width="10.28515625" style="7" customWidth="1"/>
    <col min="10023" max="10023" width="8.5703125" style="7" bestFit="1" customWidth="1"/>
    <col min="10024" max="10024" width="12" style="7" bestFit="1" customWidth="1"/>
    <col min="10025" max="10025" width="13.140625" style="7"/>
    <col min="10026" max="10026" width="33.7109375" style="7" customWidth="1"/>
    <col min="10027" max="10027" width="10.28515625" style="7" bestFit="1" customWidth="1"/>
    <col min="10028" max="10028" width="8.5703125" style="7" bestFit="1" customWidth="1"/>
    <col min="10029" max="10029" width="12" style="7" bestFit="1" customWidth="1"/>
    <col min="10030" max="10033" width="8.5703125" style="7" bestFit="1" customWidth="1"/>
    <col min="10034" max="10034" width="7.85546875" style="7" bestFit="1" customWidth="1"/>
    <col min="10035" max="10035" width="10.28515625" style="7" bestFit="1" customWidth="1"/>
    <col min="10036" max="10037" width="8.5703125" style="7" bestFit="1" customWidth="1"/>
    <col min="10038" max="10039" width="10.28515625" style="7" bestFit="1" customWidth="1"/>
    <col min="10040" max="10040" width="10.28515625" style="7" customWidth="1"/>
    <col min="10041" max="10041" width="8.5703125" style="7" bestFit="1" customWidth="1"/>
    <col min="10042" max="10042" width="10.28515625" style="7" bestFit="1" customWidth="1"/>
    <col min="10043" max="10043" width="13.140625" style="7"/>
    <col min="10044" max="10044" width="33.7109375" style="7" customWidth="1"/>
    <col min="10045" max="10045" width="10.28515625" style="7" bestFit="1" customWidth="1"/>
    <col min="10046" max="10046" width="8.5703125" style="7" bestFit="1" customWidth="1"/>
    <col min="10047" max="10047" width="12" style="7" bestFit="1" customWidth="1"/>
    <col min="10048" max="10051" width="8.5703125" style="7" bestFit="1" customWidth="1"/>
    <col min="10052" max="10052" width="7.85546875" style="7" bestFit="1" customWidth="1"/>
    <col min="10053" max="10053" width="10.28515625" style="7" bestFit="1" customWidth="1"/>
    <col min="10054" max="10055" width="8.5703125" style="7" bestFit="1" customWidth="1"/>
    <col min="10056" max="10057" width="10.28515625" style="7" bestFit="1" customWidth="1"/>
    <col min="10058" max="10058" width="10.28515625" style="7" customWidth="1"/>
    <col min="10059" max="10059" width="8.5703125" style="7" bestFit="1" customWidth="1"/>
    <col min="10060" max="10060" width="10.28515625" style="7" bestFit="1" customWidth="1"/>
    <col min="10061" max="10240" width="13.140625" style="7"/>
    <col min="10241" max="10241" width="31.42578125" style="7" customWidth="1"/>
    <col min="10242" max="10242" width="12" style="7" bestFit="1" customWidth="1"/>
    <col min="10243" max="10243" width="10.42578125" style="7" bestFit="1" customWidth="1"/>
    <col min="10244" max="10244" width="12" style="7" bestFit="1" customWidth="1"/>
    <col min="10245" max="10246" width="10.85546875" style="7" bestFit="1" customWidth="1"/>
    <col min="10247" max="10247" width="11.5703125" style="7" bestFit="1" customWidth="1"/>
    <col min="10248" max="10248" width="10.42578125" style="7" bestFit="1" customWidth="1"/>
    <col min="10249" max="10249" width="11.42578125" style="7" customWidth="1"/>
    <col min="10250" max="10253" width="10.85546875" style="7" bestFit="1" customWidth="1"/>
    <col min="10254" max="10254" width="10.42578125" style="7" bestFit="1" customWidth="1"/>
    <col min="10255" max="10255" width="9.28515625" style="7" bestFit="1" customWidth="1"/>
    <col min="10256" max="10256" width="8.5703125" style="7" bestFit="1" customWidth="1"/>
    <col min="10257" max="10258" width="8.5703125" style="7" customWidth="1"/>
    <col min="10259" max="10259" width="15.5703125" style="7" bestFit="1" customWidth="1"/>
    <col min="10260" max="10264" width="11.5703125" style="7" customWidth="1"/>
    <col min="10265" max="10265" width="10.28515625" style="7" bestFit="1" customWidth="1"/>
    <col min="10266" max="10266" width="8.5703125" style="7" bestFit="1" customWidth="1"/>
    <col min="10267" max="10267" width="12" style="7" bestFit="1" customWidth="1"/>
    <col min="10268" max="10271" width="8.5703125" style="7" bestFit="1" customWidth="1"/>
    <col min="10272" max="10272" width="7.85546875" style="7" bestFit="1" customWidth="1"/>
    <col min="10273" max="10273" width="10.28515625" style="7" bestFit="1" customWidth="1"/>
    <col min="10274" max="10275" width="8.5703125" style="7" bestFit="1" customWidth="1"/>
    <col min="10276" max="10277" width="10.28515625" style="7" bestFit="1" customWidth="1"/>
    <col min="10278" max="10278" width="10.28515625" style="7" customWidth="1"/>
    <col min="10279" max="10279" width="8.5703125" style="7" bestFit="1" customWidth="1"/>
    <col min="10280" max="10280" width="12" style="7" bestFit="1" customWidth="1"/>
    <col min="10281" max="10281" width="13.140625" style="7"/>
    <col min="10282" max="10282" width="33.7109375" style="7" customWidth="1"/>
    <col min="10283" max="10283" width="10.28515625" style="7" bestFit="1" customWidth="1"/>
    <col min="10284" max="10284" width="8.5703125" style="7" bestFit="1" customWidth="1"/>
    <col min="10285" max="10285" width="12" style="7" bestFit="1" customWidth="1"/>
    <col min="10286" max="10289" width="8.5703125" style="7" bestFit="1" customWidth="1"/>
    <col min="10290" max="10290" width="7.85546875" style="7" bestFit="1" customWidth="1"/>
    <col min="10291" max="10291" width="10.28515625" style="7" bestFit="1" customWidth="1"/>
    <col min="10292" max="10293" width="8.5703125" style="7" bestFit="1" customWidth="1"/>
    <col min="10294" max="10295" width="10.28515625" style="7" bestFit="1" customWidth="1"/>
    <col min="10296" max="10296" width="10.28515625" style="7" customWidth="1"/>
    <col min="10297" max="10297" width="8.5703125" style="7" bestFit="1" customWidth="1"/>
    <col min="10298" max="10298" width="10.28515625" style="7" bestFit="1" customWidth="1"/>
    <col min="10299" max="10299" width="13.140625" style="7"/>
    <col min="10300" max="10300" width="33.7109375" style="7" customWidth="1"/>
    <col min="10301" max="10301" width="10.28515625" style="7" bestFit="1" customWidth="1"/>
    <col min="10302" max="10302" width="8.5703125" style="7" bestFit="1" customWidth="1"/>
    <col min="10303" max="10303" width="12" style="7" bestFit="1" customWidth="1"/>
    <col min="10304" max="10307" width="8.5703125" style="7" bestFit="1" customWidth="1"/>
    <col min="10308" max="10308" width="7.85546875" style="7" bestFit="1" customWidth="1"/>
    <col min="10309" max="10309" width="10.28515625" style="7" bestFit="1" customWidth="1"/>
    <col min="10310" max="10311" width="8.5703125" style="7" bestFit="1" customWidth="1"/>
    <col min="10312" max="10313" width="10.28515625" style="7" bestFit="1" customWidth="1"/>
    <col min="10314" max="10314" width="10.28515625" style="7" customWidth="1"/>
    <col min="10315" max="10315" width="8.5703125" style="7" bestFit="1" customWidth="1"/>
    <col min="10316" max="10316" width="10.28515625" style="7" bestFit="1" customWidth="1"/>
    <col min="10317" max="10496" width="13.140625" style="7"/>
    <col min="10497" max="10497" width="31.42578125" style="7" customWidth="1"/>
    <col min="10498" max="10498" width="12" style="7" bestFit="1" customWidth="1"/>
    <col min="10499" max="10499" width="10.42578125" style="7" bestFit="1" customWidth="1"/>
    <col min="10500" max="10500" width="12" style="7" bestFit="1" customWidth="1"/>
    <col min="10501" max="10502" width="10.85546875" style="7" bestFit="1" customWidth="1"/>
    <col min="10503" max="10503" width="11.5703125" style="7" bestFit="1" customWidth="1"/>
    <col min="10504" max="10504" width="10.42578125" style="7" bestFit="1" customWidth="1"/>
    <col min="10505" max="10505" width="11.42578125" style="7" customWidth="1"/>
    <col min="10506" max="10509" width="10.85546875" style="7" bestFit="1" customWidth="1"/>
    <col min="10510" max="10510" width="10.42578125" style="7" bestFit="1" customWidth="1"/>
    <col min="10511" max="10511" width="9.28515625" style="7" bestFit="1" customWidth="1"/>
    <col min="10512" max="10512" width="8.5703125" style="7" bestFit="1" customWidth="1"/>
    <col min="10513" max="10514" width="8.5703125" style="7" customWidth="1"/>
    <col min="10515" max="10515" width="15.5703125" style="7" bestFit="1" customWidth="1"/>
    <col min="10516" max="10520" width="11.5703125" style="7" customWidth="1"/>
    <col min="10521" max="10521" width="10.28515625" style="7" bestFit="1" customWidth="1"/>
    <col min="10522" max="10522" width="8.5703125" style="7" bestFit="1" customWidth="1"/>
    <col min="10523" max="10523" width="12" style="7" bestFit="1" customWidth="1"/>
    <col min="10524" max="10527" width="8.5703125" style="7" bestFit="1" customWidth="1"/>
    <col min="10528" max="10528" width="7.85546875" style="7" bestFit="1" customWidth="1"/>
    <col min="10529" max="10529" width="10.28515625" style="7" bestFit="1" customWidth="1"/>
    <col min="10530" max="10531" width="8.5703125" style="7" bestFit="1" customWidth="1"/>
    <col min="10532" max="10533" width="10.28515625" style="7" bestFit="1" customWidth="1"/>
    <col min="10534" max="10534" width="10.28515625" style="7" customWidth="1"/>
    <col min="10535" max="10535" width="8.5703125" style="7" bestFit="1" customWidth="1"/>
    <col min="10536" max="10536" width="12" style="7" bestFit="1" customWidth="1"/>
    <col min="10537" max="10537" width="13.140625" style="7"/>
    <col min="10538" max="10538" width="33.7109375" style="7" customWidth="1"/>
    <col min="10539" max="10539" width="10.28515625" style="7" bestFit="1" customWidth="1"/>
    <col min="10540" max="10540" width="8.5703125" style="7" bestFit="1" customWidth="1"/>
    <col min="10541" max="10541" width="12" style="7" bestFit="1" customWidth="1"/>
    <col min="10542" max="10545" width="8.5703125" style="7" bestFit="1" customWidth="1"/>
    <col min="10546" max="10546" width="7.85546875" style="7" bestFit="1" customWidth="1"/>
    <col min="10547" max="10547" width="10.28515625" style="7" bestFit="1" customWidth="1"/>
    <col min="10548" max="10549" width="8.5703125" style="7" bestFit="1" customWidth="1"/>
    <col min="10550" max="10551" width="10.28515625" style="7" bestFit="1" customWidth="1"/>
    <col min="10552" max="10552" width="10.28515625" style="7" customWidth="1"/>
    <col min="10553" max="10553" width="8.5703125" style="7" bestFit="1" customWidth="1"/>
    <col min="10554" max="10554" width="10.28515625" style="7" bestFit="1" customWidth="1"/>
    <col min="10555" max="10555" width="13.140625" style="7"/>
    <col min="10556" max="10556" width="33.7109375" style="7" customWidth="1"/>
    <col min="10557" max="10557" width="10.28515625" style="7" bestFit="1" customWidth="1"/>
    <col min="10558" max="10558" width="8.5703125" style="7" bestFit="1" customWidth="1"/>
    <col min="10559" max="10559" width="12" style="7" bestFit="1" customWidth="1"/>
    <col min="10560" max="10563" width="8.5703125" style="7" bestFit="1" customWidth="1"/>
    <col min="10564" max="10564" width="7.85546875" style="7" bestFit="1" customWidth="1"/>
    <col min="10565" max="10565" width="10.28515625" style="7" bestFit="1" customWidth="1"/>
    <col min="10566" max="10567" width="8.5703125" style="7" bestFit="1" customWidth="1"/>
    <col min="10568" max="10569" width="10.28515625" style="7" bestFit="1" customWidth="1"/>
    <col min="10570" max="10570" width="10.28515625" style="7" customWidth="1"/>
    <col min="10571" max="10571" width="8.5703125" style="7" bestFit="1" customWidth="1"/>
    <col min="10572" max="10572" width="10.28515625" style="7" bestFit="1" customWidth="1"/>
    <col min="10573" max="10752" width="13.140625" style="7"/>
    <col min="10753" max="10753" width="31.42578125" style="7" customWidth="1"/>
    <col min="10754" max="10754" width="12" style="7" bestFit="1" customWidth="1"/>
    <col min="10755" max="10755" width="10.42578125" style="7" bestFit="1" customWidth="1"/>
    <col min="10756" max="10756" width="12" style="7" bestFit="1" customWidth="1"/>
    <col min="10757" max="10758" width="10.85546875" style="7" bestFit="1" customWidth="1"/>
    <col min="10759" max="10759" width="11.5703125" style="7" bestFit="1" customWidth="1"/>
    <col min="10760" max="10760" width="10.42578125" style="7" bestFit="1" customWidth="1"/>
    <col min="10761" max="10761" width="11.42578125" style="7" customWidth="1"/>
    <col min="10762" max="10765" width="10.85546875" style="7" bestFit="1" customWidth="1"/>
    <col min="10766" max="10766" width="10.42578125" style="7" bestFit="1" customWidth="1"/>
    <col min="10767" max="10767" width="9.28515625" style="7" bestFit="1" customWidth="1"/>
    <col min="10768" max="10768" width="8.5703125" style="7" bestFit="1" customWidth="1"/>
    <col min="10769" max="10770" width="8.5703125" style="7" customWidth="1"/>
    <col min="10771" max="10771" width="15.5703125" style="7" bestFit="1" customWidth="1"/>
    <col min="10772" max="10776" width="11.5703125" style="7" customWidth="1"/>
    <col min="10777" max="10777" width="10.28515625" style="7" bestFit="1" customWidth="1"/>
    <col min="10778" max="10778" width="8.5703125" style="7" bestFit="1" customWidth="1"/>
    <col min="10779" max="10779" width="12" style="7" bestFit="1" customWidth="1"/>
    <col min="10780" max="10783" width="8.5703125" style="7" bestFit="1" customWidth="1"/>
    <col min="10784" max="10784" width="7.85546875" style="7" bestFit="1" customWidth="1"/>
    <col min="10785" max="10785" width="10.28515625" style="7" bestFit="1" customWidth="1"/>
    <col min="10786" max="10787" width="8.5703125" style="7" bestFit="1" customWidth="1"/>
    <col min="10788" max="10789" width="10.28515625" style="7" bestFit="1" customWidth="1"/>
    <col min="10790" max="10790" width="10.28515625" style="7" customWidth="1"/>
    <col min="10791" max="10791" width="8.5703125" style="7" bestFit="1" customWidth="1"/>
    <col min="10792" max="10792" width="12" style="7" bestFit="1" customWidth="1"/>
    <col min="10793" max="10793" width="13.140625" style="7"/>
    <col min="10794" max="10794" width="33.7109375" style="7" customWidth="1"/>
    <col min="10795" max="10795" width="10.28515625" style="7" bestFit="1" customWidth="1"/>
    <col min="10796" max="10796" width="8.5703125" style="7" bestFit="1" customWidth="1"/>
    <col min="10797" max="10797" width="12" style="7" bestFit="1" customWidth="1"/>
    <col min="10798" max="10801" width="8.5703125" style="7" bestFit="1" customWidth="1"/>
    <col min="10802" max="10802" width="7.85546875" style="7" bestFit="1" customWidth="1"/>
    <col min="10803" max="10803" width="10.28515625" style="7" bestFit="1" customWidth="1"/>
    <col min="10804" max="10805" width="8.5703125" style="7" bestFit="1" customWidth="1"/>
    <col min="10806" max="10807" width="10.28515625" style="7" bestFit="1" customWidth="1"/>
    <col min="10808" max="10808" width="10.28515625" style="7" customWidth="1"/>
    <col min="10809" max="10809" width="8.5703125" style="7" bestFit="1" customWidth="1"/>
    <col min="10810" max="10810" width="10.28515625" style="7" bestFit="1" customWidth="1"/>
    <col min="10811" max="10811" width="13.140625" style="7"/>
    <col min="10812" max="10812" width="33.7109375" style="7" customWidth="1"/>
    <col min="10813" max="10813" width="10.28515625" style="7" bestFit="1" customWidth="1"/>
    <col min="10814" max="10814" width="8.5703125" style="7" bestFit="1" customWidth="1"/>
    <col min="10815" max="10815" width="12" style="7" bestFit="1" customWidth="1"/>
    <col min="10816" max="10819" width="8.5703125" style="7" bestFit="1" customWidth="1"/>
    <col min="10820" max="10820" width="7.85546875" style="7" bestFit="1" customWidth="1"/>
    <col min="10821" max="10821" width="10.28515625" style="7" bestFit="1" customWidth="1"/>
    <col min="10822" max="10823" width="8.5703125" style="7" bestFit="1" customWidth="1"/>
    <col min="10824" max="10825" width="10.28515625" style="7" bestFit="1" customWidth="1"/>
    <col min="10826" max="10826" width="10.28515625" style="7" customWidth="1"/>
    <col min="10827" max="10827" width="8.5703125" style="7" bestFit="1" customWidth="1"/>
    <col min="10828" max="10828" width="10.28515625" style="7" bestFit="1" customWidth="1"/>
    <col min="10829" max="11008" width="13.140625" style="7"/>
    <col min="11009" max="11009" width="31.42578125" style="7" customWidth="1"/>
    <col min="11010" max="11010" width="12" style="7" bestFit="1" customWidth="1"/>
    <col min="11011" max="11011" width="10.42578125" style="7" bestFit="1" customWidth="1"/>
    <col min="11012" max="11012" width="12" style="7" bestFit="1" customWidth="1"/>
    <col min="11013" max="11014" width="10.85546875" style="7" bestFit="1" customWidth="1"/>
    <col min="11015" max="11015" width="11.5703125" style="7" bestFit="1" customWidth="1"/>
    <col min="11016" max="11016" width="10.42578125" style="7" bestFit="1" customWidth="1"/>
    <col min="11017" max="11017" width="11.42578125" style="7" customWidth="1"/>
    <col min="11018" max="11021" width="10.85546875" style="7" bestFit="1" customWidth="1"/>
    <col min="11022" max="11022" width="10.42578125" style="7" bestFit="1" customWidth="1"/>
    <col min="11023" max="11023" width="9.28515625" style="7" bestFit="1" customWidth="1"/>
    <col min="11024" max="11024" width="8.5703125" style="7" bestFit="1" customWidth="1"/>
    <col min="11025" max="11026" width="8.5703125" style="7" customWidth="1"/>
    <col min="11027" max="11027" width="15.5703125" style="7" bestFit="1" customWidth="1"/>
    <col min="11028" max="11032" width="11.5703125" style="7" customWidth="1"/>
    <col min="11033" max="11033" width="10.28515625" style="7" bestFit="1" customWidth="1"/>
    <col min="11034" max="11034" width="8.5703125" style="7" bestFit="1" customWidth="1"/>
    <col min="11035" max="11035" width="12" style="7" bestFit="1" customWidth="1"/>
    <col min="11036" max="11039" width="8.5703125" style="7" bestFit="1" customWidth="1"/>
    <col min="11040" max="11040" width="7.85546875" style="7" bestFit="1" customWidth="1"/>
    <col min="11041" max="11041" width="10.28515625" style="7" bestFit="1" customWidth="1"/>
    <col min="11042" max="11043" width="8.5703125" style="7" bestFit="1" customWidth="1"/>
    <col min="11044" max="11045" width="10.28515625" style="7" bestFit="1" customWidth="1"/>
    <col min="11046" max="11046" width="10.28515625" style="7" customWidth="1"/>
    <col min="11047" max="11047" width="8.5703125" style="7" bestFit="1" customWidth="1"/>
    <col min="11048" max="11048" width="12" style="7" bestFit="1" customWidth="1"/>
    <col min="11049" max="11049" width="13.140625" style="7"/>
    <col min="11050" max="11050" width="33.7109375" style="7" customWidth="1"/>
    <col min="11051" max="11051" width="10.28515625" style="7" bestFit="1" customWidth="1"/>
    <col min="11052" max="11052" width="8.5703125" style="7" bestFit="1" customWidth="1"/>
    <col min="11053" max="11053" width="12" style="7" bestFit="1" customWidth="1"/>
    <col min="11054" max="11057" width="8.5703125" style="7" bestFit="1" customWidth="1"/>
    <col min="11058" max="11058" width="7.85546875" style="7" bestFit="1" customWidth="1"/>
    <col min="11059" max="11059" width="10.28515625" style="7" bestFit="1" customWidth="1"/>
    <col min="11060" max="11061" width="8.5703125" style="7" bestFit="1" customWidth="1"/>
    <col min="11062" max="11063" width="10.28515625" style="7" bestFit="1" customWidth="1"/>
    <col min="11064" max="11064" width="10.28515625" style="7" customWidth="1"/>
    <col min="11065" max="11065" width="8.5703125" style="7" bestFit="1" customWidth="1"/>
    <col min="11066" max="11066" width="10.28515625" style="7" bestFit="1" customWidth="1"/>
    <col min="11067" max="11067" width="13.140625" style="7"/>
    <col min="11068" max="11068" width="33.7109375" style="7" customWidth="1"/>
    <col min="11069" max="11069" width="10.28515625" style="7" bestFit="1" customWidth="1"/>
    <col min="11070" max="11070" width="8.5703125" style="7" bestFit="1" customWidth="1"/>
    <col min="11071" max="11071" width="12" style="7" bestFit="1" customWidth="1"/>
    <col min="11072" max="11075" width="8.5703125" style="7" bestFit="1" customWidth="1"/>
    <col min="11076" max="11076" width="7.85546875" style="7" bestFit="1" customWidth="1"/>
    <col min="11077" max="11077" width="10.28515625" style="7" bestFit="1" customWidth="1"/>
    <col min="11078" max="11079" width="8.5703125" style="7" bestFit="1" customWidth="1"/>
    <col min="11080" max="11081" width="10.28515625" style="7" bestFit="1" customWidth="1"/>
    <col min="11082" max="11082" width="10.28515625" style="7" customWidth="1"/>
    <col min="11083" max="11083" width="8.5703125" style="7" bestFit="1" customWidth="1"/>
    <col min="11084" max="11084" width="10.28515625" style="7" bestFit="1" customWidth="1"/>
    <col min="11085" max="11264" width="13.140625" style="7"/>
    <col min="11265" max="11265" width="31.42578125" style="7" customWidth="1"/>
    <col min="11266" max="11266" width="12" style="7" bestFit="1" customWidth="1"/>
    <col min="11267" max="11267" width="10.42578125" style="7" bestFit="1" customWidth="1"/>
    <col min="11268" max="11268" width="12" style="7" bestFit="1" customWidth="1"/>
    <col min="11269" max="11270" width="10.85546875" style="7" bestFit="1" customWidth="1"/>
    <col min="11271" max="11271" width="11.5703125" style="7" bestFit="1" customWidth="1"/>
    <col min="11272" max="11272" width="10.42578125" style="7" bestFit="1" customWidth="1"/>
    <col min="11273" max="11273" width="11.42578125" style="7" customWidth="1"/>
    <col min="11274" max="11277" width="10.85546875" style="7" bestFit="1" customWidth="1"/>
    <col min="11278" max="11278" width="10.42578125" style="7" bestFit="1" customWidth="1"/>
    <col min="11279" max="11279" width="9.28515625" style="7" bestFit="1" customWidth="1"/>
    <col min="11280" max="11280" width="8.5703125" style="7" bestFit="1" customWidth="1"/>
    <col min="11281" max="11282" width="8.5703125" style="7" customWidth="1"/>
    <col min="11283" max="11283" width="15.5703125" style="7" bestFit="1" customWidth="1"/>
    <col min="11284" max="11288" width="11.5703125" style="7" customWidth="1"/>
    <col min="11289" max="11289" width="10.28515625" style="7" bestFit="1" customWidth="1"/>
    <col min="11290" max="11290" width="8.5703125" style="7" bestFit="1" customWidth="1"/>
    <col min="11291" max="11291" width="12" style="7" bestFit="1" customWidth="1"/>
    <col min="11292" max="11295" width="8.5703125" style="7" bestFit="1" customWidth="1"/>
    <col min="11296" max="11296" width="7.85546875" style="7" bestFit="1" customWidth="1"/>
    <col min="11297" max="11297" width="10.28515625" style="7" bestFit="1" customWidth="1"/>
    <col min="11298" max="11299" width="8.5703125" style="7" bestFit="1" customWidth="1"/>
    <col min="11300" max="11301" width="10.28515625" style="7" bestFit="1" customWidth="1"/>
    <col min="11302" max="11302" width="10.28515625" style="7" customWidth="1"/>
    <col min="11303" max="11303" width="8.5703125" style="7" bestFit="1" customWidth="1"/>
    <col min="11304" max="11304" width="12" style="7" bestFit="1" customWidth="1"/>
    <col min="11305" max="11305" width="13.140625" style="7"/>
    <col min="11306" max="11306" width="33.7109375" style="7" customWidth="1"/>
    <col min="11307" max="11307" width="10.28515625" style="7" bestFit="1" customWidth="1"/>
    <col min="11308" max="11308" width="8.5703125" style="7" bestFit="1" customWidth="1"/>
    <col min="11309" max="11309" width="12" style="7" bestFit="1" customWidth="1"/>
    <col min="11310" max="11313" width="8.5703125" style="7" bestFit="1" customWidth="1"/>
    <col min="11314" max="11314" width="7.85546875" style="7" bestFit="1" customWidth="1"/>
    <col min="11315" max="11315" width="10.28515625" style="7" bestFit="1" customWidth="1"/>
    <col min="11316" max="11317" width="8.5703125" style="7" bestFit="1" customWidth="1"/>
    <col min="11318" max="11319" width="10.28515625" style="7" bestFit="1" customWidth="1"/>
    <col min="11320" max="11320" width="10.28515625" style="7" customWidth="1"/>
    <col min="11321" max="11321" width="8.5703125" style="7" bestFit="1" customWidth="1"/>
    <col min="11322" max="11322" width="10.28515625" style="7" bestFit="1" customWidth="1"/>
    <col min="11323" max="11323" width="13.140625" style="7"/>
    <col min="11324" max="11324" width="33.7109375" style="7" customWidth="1"/>
    <col min="11325" max="11325" width="10.28515625" style="7" bestFit="1" customWidth="1"/>
    <col min="11326" max="11326" width="8.5703125" style="7" bestFit="1" customWidth="1"/>
    <col min="11327" max="11327" width="12" style="7" bestFit="1" customWidth="1"/>
    <col min="11328" max="11331" width="8.5703125" style="7" bestFit="1" customWidth="1"/>
    <col min="11332" max="11332" width="7.85546875" style="7" bestFit="1" customWidth="1"/>
    <col min="11333" max="11333" width="10.28515625" style="7" bestFit="1" customWidth="1"/>
    <col min="11334" max="11335" width="8.5703125" style="7" bestFit="1" customWidth="1"/>
    <col min="11336" max="11337" width="10.28515625" style="7" bestFit="1" customWidth="1"/>
    <col min="11338" max="11338" width="10.28515625" style="7" customWidth="1"/>
    <col min="11339" max="11339" width="8.5703125" style="7" bestFit="1" customWidth="1"/>
    <col min="11340" max="11340" width="10.28515625" style="7" bestFit="1" customWidth="1"/>
    <col min="11341" max="11520" width="13.140625" style="7"/>
    <col min="11521" max="11521" width="31.42578125" style="7" customWidth="1"/>
    <col min="11522" max="11522" width="12" style="7" bestFit="1" customWidth="1"/>
    <col min="11523" max="11523" width="10.42578125" style="7" bestFit="1" customWidth="1"/>
    <col min="11524" max="11524" width="12" style="7" bestFit="1" customWidth="1"/>
    <col min="11525" max="11526" width="10.85546875" style="7" bestFit="1" customWidth="1"/>
    <col min="11527" max="11527" width="11.5703125" style="7" bestFit="1" customWidth="1"/>
    <col min="11528" max="11528" width="10.42578125" style="7" bestFit="1" customWidth="1"/>
    <col min="11529" max="11529" width="11.42578125" style="7" customWidth="1"/>
    <col min="11530" max="11533" width="10.85546875" style="7" bestFit="1" customWidth="1"/>
    <col min="11534" max="11534" width="10.42578125" style="7" bestFit="1" customWidth="1"/>
    <col min="11535" max="11535" width="9.28515625" style="7" bestFit="1" customWidth="1"/>
    <col min="11536" max="11536" width="8.5703125" style="7" bestFit="1" customWidth="1"/>
    <col min="11537" max="11538" width="8.5703125" style="7" customWidth="1"/>
    <col min="11539" max="11539" width="15.5703125" style="7" bestFit="1" customWidth="1"/>
    <col min="11540" max="11544" width="11.5703125" style="7" customWidth="1"/>
    <col min="11545" max="11545" width="10.28515625" style="7" bestFit="1" customWidth="1"/>
    <col min="11546" max="11546" width="8.5703125" style="7" bestFit="1" customWidth="1"/>
    <col min="11547" max="11547" width="12" style="7" bestFit="1" customWidth="1"/>
    <col min="11548" max="11551" width="8.5703125" style="7" bestFit="1" customWidth="1"/>
    <col min="11552" max="11552" width="7.85546875" style="7" bestFit="1" customWidth="1"/>
    <col min="11553" max="11553" width="10.28515625" style="7" bestFit="1" customWidth="1"/>
    <col min="11554" max="11555" width="8.5703125" style="7" bestFit="1" customWidth="1"/>
    <col min="11556" max="11557" width="10.28515625" style="7" bestFit="1" customWidth="1"/>
    <col min="11558" max="11558" width="10.28515625" style="7" customWidth="1"/>
    <col min="11559" max="11559" width="8.5703125" style="7" bestFit="1" customWidth="1"/>
    <col min="11560" max="11560" width="12" style="7" bestFit="1" customWidth="1"/>
    <col min="11561" max="11561" width="13.140625" style="7"/>
    <col min="11562" max="11562" width="33.7109375" style="7" customWidth="1"/>
    <col min="11563" max="11563" width="10.28515625" style="7" bestFit="1" customWidth="1"/>
    <col min="11564" max="11564" width="8.5703125" style="7" bestFit="1" customWidth="1"/>
    <col min="11565" max="11565" width="12" style="7" bestFit="1" customWidth="1"/>
    <col min="11566" max="11569" width="8.5703125" style="7" bestFit="1" customWidth="1"/>
    <col min="11570" max="11570" width="7.85546875" style="7" bestFit="1" customWidth="1"/>
    <col min="11571" max="11571" width="10.28515625" style="7" bestFit="1" customWidth="1"/>
    <col min="11572" max="11573" width="8.5703125" style="7" bestFit="1" customWidth="1"/>
    <col min="11574" max="11575" width="10.28515625" style="7" bestFit="1" customWidth="1"/>
    <col min="11576" max="11576" width="10.28515625" style="7" customWidth="1"/>
    <col min="11577" max="11577" width="8.5703125" style="7" bestFit="1" customWidth="1"/>
    <col min="11578" max="11578" width="10.28515625" style="7" bestFit="1" customWidth="1"/>
    <col min="11579" max="11579" width="13.140625" style="7"/>
    <col min="11580" max="11580" width="33.7109375" style="7" customWidth="1"/>
    <col min="11581" max="11581" width="10.28515625" style="7" bestFit="1" customWidth="1"/>
    <col min="11582" max="11582" width="8.5703125" style="7" bestFit="1" customWidth="1"/>
    <col min="11583" max="11583" width="12" style="7" bestFit="1" customWidth="1"/>
    <col min="11584" max="11587" width="8.5703125" style="7" bestFit="1" customWidth="1"/>
    <col min="11588" max="11588" width="7.85546875" style="7" bestFit="1" customWidth="1"/>
    <col min="11589" max="11589" width="10.28515625" style="7" bestFit="1" customWidth="1"/>
    <col min="11590" max="11591" width="8.5703125" style="7" bestFit="1" customWidth="1"/>
    <col min="11592" max="11593" width="10.28515625" style="7" bestFit="1" customWidth="1"/>
    <col min="11594" max="11594" width="10.28515625" style="7" customWidth="1"/>
    <col min="11595" max="11595" width="8.5703125" style="7" bestFit="1" customWidth="1"/>
    <col min="11596" max="11596" width="10.28515625" style="7" bestFit="1" customWidth="1"/>
    <col min="11597" max="11776" width="13.140625" style="7"/>
    <col min="11777" max="11777" width="31.42578125" style="7" customWidth="1"/>
    <col min="11778" max="11778" width="12" style="7" bestFit="1" customWidth="1"/>
    <col min="11779" max="11779" width="10.42578125" style="7" bestFit="1" customWidth="1"/>
    <col min="11780" max="11780" width="12" style="7" bestFit="1" customWidth="1"/>
    <col min="11781" max="11782" width="10.85546875" style="7" bestFit="1" customWidth="1"/>
    <col min="11783" max="11783" width="11.5703125" style="7" bestFit="1" customWidth="1"/>
    <col min="11784" max="11784" width="10.42578125" style="7" bestFit="1" customWidth="1"/>
    <col min="11785" max="11785" width="11.42578125" style="7" customWidth="1"/>
    <col min="11786" max="11789" width="10.85546875" style="7" bestFit="1" customWidth="1"/>
    <col min="11790" max="11790" width="10.42578125" style="7" bestFit="1" customWidth="1"/>
    <col min="11791" max="11791" width="9.28515625" style="7" bestFit="1" customWidth="1"/>
    <col min="11792" max="11792" width="8.5703125" style="7" bestFit="1" customWidth="1"/>
    <col min="11793" max="11794" width="8.5703125" style="7" customWidth="1"/>
    <col min="11795" max="11795" width="15.5703125" style="7" bestFit="1" customWidth="1"/>
    <col min="11796" max="11800" width="11.5703125" style="7" customWidth="1"/>
    <col min="11801" max="11801" width="10.28515625" style="7" bestFit="1" customWidth="1"/>
    <col min="11802" max="11802" width="8.5703125" style="7" bestFit="1" customWidth="1"/>
    <col min="11803" max="11803" width="12" style="7" bestFit="1" customWidth="1"/>
    <col min="11804" max="11807" width="8.5703125" style="7" bestFit="1" customWidth="1"/>
    <col min="11808" max="11808" width="7.85546875" style="7" bestFit="1" customWidth="1"/>
    <col min="11809" max="11809" width="10.28515625" style="7" bestFit="1" customWidth="1"/>
    <col min="11810" max="11811" width="8.5703125" style="7" bestFit="1" customWidth="1"/>
    <col min="11812" max="11813" width="10.28515625" style="7" bestFit="1" customWidth="1"/>
    <col min="11814" max="11814" width="10.28515625" style="7" customWidth="1"/>
    <col min="11815" max="11815" width="8.5703125" style="7" bestFit="1" customWidth="1"/>
    <col min="11816" max="11816" width="12" style="7" bestFit="1" customWidth="1"/>
    <col min="11817" max="11817" width="13.140625" style="7"/>
    <col min="11818" max="11818" width="33.7109375" style="7" customWidth="1"/>
    <col min="11819" max="11819" width="10.28515625" style="7" bestFit="1" customWidth="1"/>
    <col min="11820" max="11820" width="8.5703125" style="7" bestFit="1" customWidth="1"/>
    <col min="11821" max="11821" width="12" style="7" bestFit="1" customWidth="1"/>
    <col min="11822" max="11825" width="8.5703125" style="7" bestFit="1" customWidth="1"/>
    <col min="11826" max="11826" width="7.85546875" style="7" bestFit="1" customWidth="1"/>
    <col min="11827" max="11827" width="10.28515625" style="7" bestFit="1" customWidth="1"/>
    <col min="11828" max="11829" width="8.5703125" style="7" bestFit="1" customWidth="1"/>
    <col min="11830" max="11831" width="10.28515625" style="7" bestFit="1" customWidth="1"/>
    <col min="11832" max="11832" width="10.28515625" style="7" customWidth="1"/>
    <col min="11833" max="11833" width="8.5703125" style="7" bestFit="1" customWidth="1"/>
    <col min="11834" max="11834" width="10.28515625" style="7" bestFit="1" customWidth="1"/>
    <col min="11835" max="11835" width="13.140625" style="7"/>
    <col min="11836" max="11836" width="33.7109375" style="7" customWidth="1"/>
    <col min="11837" max="11837" width="10.28515625" style="7" bestFit="1" customWidth="1"/>
    <col min="11838" max="11838" width="8.5703125" style="7" bestFit="1" customWidth="1"/>
    <col min="11839" max="11839" width="12" style="7" bestFit="1" customWidth="1"/>
    <col min="11840" max="11843" width="8.5703125" style="7" bestFit="1" customWidth="1"/>
    <col min="11844" max="11844" width="7.85546875" style="7" bestFit="1" customWidth="1"/>
    <col min="11845" max="11845" width="10.28515625" style="7" bestFit="1" customWidth="1"/>
    <col min="11846" max="11847" width="8.5703125" style="7" bestFit="1" customWidth="1"/>
    <col min="11848" max="11849" width="10.28515625" style="7" bestFit="1" customWidth="1"/>
    <col min="11850" max="11850" width="10.28515625" style="7" customWidth="1"/>
    <col min="11851" max="11851" width="8.5703125" style="7" bestFit="1" customWidth="1"/>
    <col min="11852" max="11852" width="10.28515625" style="7" bestFit="1" customWidth="1"/>
    <col min="11853" max="12032" width="13.140625" style="7"/>
    <col min="12033" max="12033" width="31.42578125" style="7" customWidth="1"/>
    <col min="12034" max="12034" width="12" style="7" bestFit="1" customWidth="1"/>
    <col min="12035" max="12035" width="10.42578125" style="7" bestFit="1" customWidth="1"/>
    <col min="12036" max="12036" width="12" style="7" bestFit="1" customWidth="1"/>
    <col min="12037" max="12038" width="10.85546875" style="7" bestFit="1" customWidth="1"/>
    <col min="12039" max="12039" width="11.5703125" style="7" bestFit="1" customWidth="1"/>
    <col min="12040" max="12040" width="10.42578125" style="7" bestFit="1" customWidth="1"/>
    <col min="12041" max="12041" width="11.42578125" style="7" customWidth="1"/>
    <col min="12042" max="12045" width="10.85546875" style="7" bestFit="1" customWidth="1"/>
    <col min="12046" max="12046" width="10.42578125" style="7" bestFit="1" customWidth="1"/>
    <col min="12047" max="12047" width="9.28515625" style="7" bestFit="1" customWidth="1"/>
    <col min="12048" max="12048" width="8.5703125" style="7" bestFit="1" customWidth="1"/>
    <col min="12049" max="12050" width="8.5703125" style="7" customWidth="1"/>
    <col min="12051" max="12051" width="15.5703125" style="7" bestFit="1" customWidth="1"/>
    <col min="12052" max="12056" width="11.5703125" style="7" customWidth="1"/>
    <col min="12057" max="12057" width="10.28515625" style="7" bestFit="1" customWidth="1"/>
    <col min="12058" max="12058" width="8.5703125" style="7" bestFit="1" customWidth="1"/>
    <col min="12059" max="12059" width="12" style="7" bestFit="1" customWidth="1"/>
    <col min="12060" max="12063" width="8.5703125" style="7" bestFit="1" customWidth="1"/>
    <col min="12064" max="12064" width="7.85546875" style="7" bestFit="1" customWidth="1"/>
    <col min="12065" max="12065" width="10.28515625" style="7" bestFit="1" customWidth="1"/>
    <col min="12066" max="12067" width="8.5703125" style="7" bestFit="1" customWidth="1"/>
    <col min="12068" max="12069" width="10.28515625" style="7" bestFit="1" customWidth="1"/>
    <col min="12070" max="12070" width="10.28515625" style="7" customWidth="1"/>
    <col min="12071" max="12071" width="8.5703125" style="7" bestFit="1" customWidth="1"/>
    <col min="12072" max="12072" width="12" style="7" bestFit="1" customWidth="1"/>
    <col min="12073" max="12073" width="13.140625" style="7"/>
    <col min="12074" max="12074" width="33.7109375" style="7" customWidth="1"/>
    <col min="12075" max="12075" width="10.28515625" style="7" bestFit="1" customWidth="1"/>
    <col min="12076" max="12076" width="8.5703125" style="7" bestFit="1" customWidth="1"/>
    <col min="12077" max="12077" width="12" style="7" bestFit="1" customWidth="1"/>
    <col min="12078" max="12081" width="8.5703125" style="7" bestFit="1" customWidth="1"/>
    <col min="12082" max="12082" width="7.85546875" style="7" bestFit="1" customWidth="1"/>
    <col min="12083" max="12083" width="10.28515625" style="7" bestFit="1" customWidth="1"/>
    <col min="12084" max="12085" width="8.5703125" style="7" bestFit="1" customWidth="1"/>
    <col min="12086" max="12087" width="10.28515625" style="7" bestFit="1" customWidth="1"/>
    <col min="12088" max="12088" width="10.28515625" style="7" customWidth="1"/>
    <col min="12089" max="12089" width="8.5703125" style="7" bestFit="1" customWidth="1"/>
    <col min="12090" max="12090" width="10.28515625" style="7" bestFit="1" customWidth="1"/>
    <col min="12091" max="12091" width="13.140625" style="7"/>
    <col min="12092" max="12092" width="33.7109375" style="7" customWidth="1"/>
    <col min="12093" max="12093" width="10.28515625" style="7" bestFit="1" customWidth="1"/>
    <col min="12094" max="12094" width="8.5703125" style="7" bestFit="1" customWidth="1"/>
    <col min="12095" max="12095" width="12" style="7" bestFit="1" customWidth="1"/>
    <col min="12096" max="12099" width="8.5703125" style="7" bestFit="1" customWidth="1"/>
    <col min="12100" max="12100" width="7.85546875" style="7" bestFit="1" customWidth="1"/>
    <col min="12101" max="12101" width="10.28515625" style="7" bestFit="1" customWidth="1"/>
    <col min="12102" max="12103" width="8.5703125" style="7" bestFit="1" customWidth="1"/>
    <col min="12104" max="12105" width="10.28515625" style="7" bestFit="1" customWidth="1"/>
    <col min="12106" max="12106" width="10.28515625" style="7" customWidth="1"/>
    <col min="12107" max="12107" width="8.5703125" style="7" bestFit="1" customWidth="1"/>
    <col min="12108" max="12108" width="10.28515625" style="7" bestFit="1" customWidth="1"/>
    <col min="12109" max="12288" width="13.140625" style="7"/>
    <col min="12289" max="12289" width="31.42578125" style="7" customWidth="1"/>
    <col min="12290" max="12290" width="12" style="7" bestFit="1" customWidth="1"/>
    <col min="12291" max="12291" width="10.42578125" style="7" bestFit="1" customWidth="1"/>
    <col min="12292" max="12292" width="12" style="7" bestFit="1" customWidth="1"/>
    <col min="12293" max="12294" width="10.85546875" style="7" bestFit="1" customWidth="1"/>
    <col min="12295" max="12295" width="11.5703125" style="7" bestFit="1" customWidth="1"/>
    <col min="12296" max="12296" width="10.42578125" style="7" bestFit="1" customWidth="1"/>
    <col min="12297" max="12297" width="11.42578125" style="7" customWidth="1"/>
    <col min="12298" max="12301" width="10.85546875" style="7" bestFit="1" customWidth="1"/>
    <col min="12302" max="12302" width="10.42578125" style="7" bestFit="1" customWidth="1"/>
    <col min="12303" max="12303" width="9.28515625" style="7" bestFit="1" customWidth="1"/>
    <col min="12304" max="12304" width="8.5703125" style="7" bestFit="1" customWidth="1"/>
    <col min="12305" max="12306" width="8.5703125" style="7" customWidth="1"/>
    <col min="12307" max="12307" width="15.5703125" style="7" bestFit="1" customWidth="1"/>
    <col min="12308" max="12312" width="11.5703125" style="7" customWidth="1"/>
    <col min="12313" max="12313" width="10.28515625" style="7" bestFit="1" customWidth="1"/>
    <col min="12314" max="12314" width="8.5703125" style="7" bestFit="1" customWidth="1"/>
    <col min="12315" max="12315" width="12" style="7" bestFit="1" customWidth="1"/>
    <col min="12316" max="12319" width="8.5703125" style="7" bestFit="1" customWidth="1"/>
    <col min="12320" max="12320" width="7.85546875" style="7" bestFit="1" customWidth="1"/>
    <col min="12321" max="12321" width="10.28515625" style="7" bestFit="1" customWidth="1"/>
    <col min="12322" max="12323" width="8.5703125" style="7" bestFit="1" customWidth="1"/>
    <col min="12324" max="12325" width="10.28515625" style="7" bestFit="1" customWidth="1"/>
    <col min="12326" max="12326" width="10.28515625" style="7" customWidth="1"/>
    <col min="12327" max="12327" width="8.5703125" style="7" bestFit="1" customWidth="1"/>
    <col min="12328" max="12328" width="12" style="7" bestFit="1" customWidth="1"/>
    <col min="12329" max="12329" width="13.140625" style="7"/>
    <col min="12330" max="12330" width="33.7109375" style="7" customWidth="1"/>
    <col min="12331" max="12331" width="10.28515625" style="7" bestFit="1" customWidth="1"/>
    <col min="12332" max="12332" width="8.5703125" style="7" bestFit="1" customWidth="1"/>
    <col min="12333" max="12333" width="12" style="7" bestFit="1" customWidth="1"/>
    <col min="12334" max="12337" width="8.5703125" style="7" bestFit="1" customWidth="1"/>
    <col min="12338" max="12338" width="7.85546875" style="7" bestFit="1" customWidth="1"/>
    <col min="12339" max="12339" width="10.28515625" style="7" bestFit="1" customWidth="1"/>
    <col min="12340" max="12341" width="8.5703125" style="7" bestFit="1" customWidth="1"/>
    <col min="12342" max="12343" width="10.28515625" style="7" bestFit="1" customWidth="1"/>
    <col min="12344" max="12344" width="10.28515625" style="7" customWidth="1"/>
    <col min="12345" max="12345" width="8.5703125" style="7" bestFit="1" customWidth="1"/>
    <col min="12346" max="12346" width="10.28515625" style="7" bestFit="1" customWidth="1"/>
    <col min="12347" max="12347" width="13.140625" style="7"/>
    <col min="12348" max="12348" width="33.7109375" style="7" customWidth="1"/>
    <col min="12349" max="12349" width="10.28515625" style="7" bestFit="1" customWidth="1"/>
    <col min="12350" max="12350" width="8.5703125" style="7" bestFit="1" customWidth="1"/>
    <col min="12351" max="12351" width="12" style="7" bestFit="1" customWidth="1"/>
    <col min="12352" max="12355" width="8.5703125" style="7" bestFit="1" customWidth="1"/>
    <col min="12356" max="12356" width="7.85546875" style="7" bestFit="1" customWidth="1"/>
    <col min="12357" max="12357" width="10.28515625" style="7" bestFit="1" customWidth="1"/>
    <col min="12358" max="12359" width="8.5703125" style="7" bestFit="1" customWidth="1"/>
    <col min="12360" max="12361" width="10.28515625" style="7" bestFit="1" customWidth="1"/>
    <col min="12362" max="12362" width="10.28515625" style="7" customWidth="1"/>
    <col min="12363" max="12363" width="8.5703125" style="7" bestFit="1" customWidth="1"/>
    <col min="12364" max="12364" width="10.28515625" style="7" bestFit="1" customWidth="1"/>
    <col min="12365" max="12544" width="13.140625" style="7"/>
    <col min="12545" max="12545" width="31.42578125" style="7" customWidth="1"/>
    <col min="12546" max="12546" width="12" style="7" bestFit="1" customWidth="1"/>
    <col min="12547" max="12547" width="10.42578125" style="7" bestFit="1" customWidth="1"/>
    <col min="12548" max="12548" width="12" style="7" bestFit="1" customWidth="1"/>
    <col min="12549" max="12550" width="10.85546875" style="7" bestFit="1" customWidth="1"/>
    <col min="12551" max="12551" width="11.5703125" style="7" bestFit="1" customWidth="1"/>
    <col min="12552" max="12552" width="10.42578125" style="7" bestFit="1" customWidth="1"/>
    <col min="12553" max="12553" width="11.42578125" style="7" customWidth="1"/>
    <col min="12554" max="12557" width="10.85546875" style="7" bestFit="1" customWidth="1"/>
    <col min="12558" max="12558" width="10.42578125" style="7" bestFit="1" customWidth="1"/>
    <col min="12559" max="12559" width="9.28515625" style="7" bestFit="1" customWidth="1"/>
    <col min="12560" max="12560" width="8.5703125" style="7" bestFit="1" customWidth="1"/>
    <col min="12561" max="12562" width="8.5703125" style="7" customWidth="1"/>
    <col min="12563" max="12563" width="15.5703125" style="7" bestFit="1" customWidth="1"/>
    <col min="12564" max="12568" width="11.5703125" style="7" customWidth="1"/>
    <col min="12569" max="12569" width="10.28515625" style="7" bestFit="1" customWidth="1"/>
    <col min="12570" max="12570" width="8.5703125" style="7" bestFit="1" customWidth="1"/>
    <col min="12571" max="12571" width="12" style="7" bestFit="1" customWidth="1"/>
    <col min="12572" max="12575" width="8.5703125" style="7" bestFit="1" customWidth="1"/>
    <col min="12576" max="12576" width="7.85546875" style="7" bestFit="1" customWidth="1"/>
    <col min="12577" max="12577" width="10.28515625" style="7" bestFit="1" customWidth="1"/>
    <col min="12578" max="12579" width="8.5703125" style="7" bestFit="1" customWidth="1"/>
    <col min="12580" max="12581" width="10.28515625" style="7" bestFit="1" customWidth="1"/>
    <col min="12582" max="12582" width="10.28515625" style="7" customWidth="1"/>
    <col min="12583" max="12583" width="8.5703125" style="7" bestFit="1" customWidth="1"/>
    <col min="12584" max="12584" width="12" style="7" bestFit="1" customWidth="1"/>
    <col min="12585" max="12585" width="13.140625" style="7"/>
    <col min="12586" max="12586" width="33.7109375" style="7" customWidth="1"/>
    <col min="12587" max="12587" width="10.28515625" style="7" bestFit="1" customWidth="1"/>
    <col min="12588" max="12588" width="8.5703125" style="7" bestFit="1" customWidth="1"/>
    <col min="12589" max="12589" width="12" style="7" bestFit="1" customWidth="1"/>
    <col min="12590" max="12593" width="8.5703125" style="7" bestFit="1" customWidth="1"/>
    <col min="12594" max="12594" width="7.85546875" style="7" bestFit="1" customWidth="1"/>
    <col min="12595" max="12595" width="10.28515625" style="7" bestFit="1" customWidth="1"/>
    <col min="12596" max="12597" width="8.5703125" style="7" bestFit="1" customWidth="1"/>
    <col min="12598" max="12599" width="10.28515625" style="7" bestFit="1" customWidth="1"/>
    <col min="12600" max="12600" width="10.28515625" style="7" customWidth="1"/>
    <col min="12601" max="12601" width="8.5703125" style="7" bestFit="1" customWidth="1"/>
    <col min="12602" max="12602" width="10.28515625" style="7" bestFit="1" customWidth="1"/>
    <col min="12603" max="12603" width="13.140625" style="7"/>
    <col min="12604" max="12604" width="33.7109375" style="7" customWidth="1"/>
    <col min="12605" max="12605" width="10.28515625" style="7" bestFit="1" customWidth="1"/>
    <col min="12606" max="12606" width="8.5703125" style="7" bestFit="1" customWidth="1"/>
    <col min="12607" max="12607" width="12" style="7" bestFit="1" customWidth="1"/>
    <col min="12608" max="12611" width="8.5703125" style="7" bestFit="1" customWidth="1"/>
    <col min="12612" max="12612" width="7.85546875" style="7" bestFit="1" customWidth="1"/>
    <col min="12613" max="12613" width="10.28515625" style="7" bestFit="1" customWidth="1"/>
    <col min="12614" max="12615" width="8.5703125" style="7" bestFit="1" customWidth="1"/>
    <col min="12616" max="12617" width="10.28515625" style="7" bestFit="1" customWidth="1"/>
    <col min="12618" max="12618" width="10.28515625" style="7" customWidth="1"/>
    <col min="12619" max="12619" width="8.5703125" style="7" bestFit="1" customWidth="1"/>
    <col min="12620" max="12620" width="10.28515625" style="7" bestFit="1" customWidth="1"/>
    <col min="12621" max="12800" width="13.140625" style="7"/>
    <col min="12801" max="12801" width="31.42578125" style="7" customWidth="1"/>
    <col min="12802" max="12802" width="12" style="7" bestFit="1" customWidth="1"/>
    <col min="12803" max="12803" width="10.42578125" style="7" bestFit="1" customWidth="1"/>
    <col min="12804" max="12804" width="12" style="7" bestFit="1" customWidth="1"/>
    <col min="12805" max="12806" width="10.85546875" style="7" bestFit="1" customWidth="1"/>
    <col min="12807" max="12807" width="11.5703125" style="7" bestFit="1" customWidth="1"/>
    <col min="12808" max="12808" width="10.42578125" style="7" bestFit="1" customWidth="1"/>
    <col min="12809" max="12809" width="11.42578125" style="7" customWidth="1"/>
    <col min="12810" max="12813" width="10.85546875" style="7" bestFit="1" customWidth="1"/>
    <col min="12814" max="12814" width="10.42578125" style="7" bestFit="1" customWidth="1"/>
    <col min="12815" max="12815" width="9.28515625" style="7" bestFit="1" customWidth="1"/>
    <col min="12816" max="12816" width="8.5703125" style="7" bestFit="1" customWidth="1"/>
    <col min="12817" max="12818" width="8.5703125" style="7" customWidth="1"/>
    <col min="12819" max="12819" width="15.5703125" style="7" bestFit="1" customWidth="1"/>
    <col min="12820" max="12824" width="11.5703125" style="7" customWidth="1"/>
    <col min="12825" max="12825" width="10.28515625" style="7" bestFit="1" customWidth="1"/>
    <col min="12826" max="12826" width="8.5703125" style="7" bestFit="1" customWidth="1"/>
    <col min="12827" max="12827" width="12" style="7" bestFit="1" customWidth="1"/>
    <col min="12828" max="12831" width="8.5703125" style="7" bestFit="1" customWidth="1"/>
    <col min="12832" max="12832" width="7.85546875" style="7" bestFit="1" customWidth="1"/>
    <col min="12833" max="12833" width="10.28515625" style="7" bestFit="1" customWidth="1"/>
    <col min="12834" max="12835" width="8.5703125" style="7" bestFit="1" customWidth="1"/>
    <col min="12836" max="12837" width="10.28515625" style="7" bestFit="1" customWidth="1"/>
    <col min="12838" max="12838" width="10.28515625" style="7" customWidth="1"/>
    <col min="12839" max="12839" width="8.5703125" style="7" bestFit="1" customWidth="1"/>
    <col min="12840" max="12840" width="12" style="7" bestFit="1" customWidth="1"/>
    <col min="12841" max="12841" width="13.140625" style="7"/>
    <col min="12842" max="12842" width="33.7109375" style="7" customWidth="1"/>
    <col min="12843" max="12843" width="10.28515625" style="7" bestFit="1" customWidth="1"/>
    <col min="12844" max="12844" width="8.5703125" style="7" bestFit="1" customWidth="1"/>
    <col min="12845" max="12845" width="12" style="7" bestFit="1" customWidth="1"/>
    <col min="12846" max="12849" width="8.5703125" style="7" bestFit="1" customWidth="1"/>
    <col min="12850" max="12850" width="7.85546875" style="7" bestFit="1" customWidth="1"/>
    <col min="12851" max="12851" width="10.28515625" style="7" bestFit="1" customWidth="1"/>
    <col min="12852" max="12853" width="8.5703125" style="7" bestFit="1" customWidth="1"/>
    <col min="12854" max="12855" width="10.28515625" style="7" bestFit="1" customWidth="1"/>
    <col min="12856" max="12856" width="10.28515625" style="7" customWidth="1"/>
    <col min="12857" max="12857" width="8.5703125" style="7" bestFit="1" customWidth="1"/>
    <col min="12858" max="12858" width="10.28515625" style="7" bestFit="1" customWidth="1"/>
    <col min="12859" max="12859" width="13.140625" style="7"/>
    <col min="12860" max="12860" width="33.7109375" style="7" customWidth="1"/>
    <col min="12861" max="12861" width="10.28515625" style="7" bestFit="1" customWidth="1"/>
    <col min="12862" max="12862" width="8.5703125" style="7" bestFit="1" customWidth="1"/>
    <col min="12863" max="12863" width="12" style="7" bestFit="1" customWidth="1"/>
    <col min="12864" max="12867" width="8.5703125" style="7" bestFit="1" customWidth="1"/>
    <col min="12868" max="12868" width="7.85546875" style="7" bestFit="1" customWidth="1"/>
    <col min="12869" max="12869" width="10.28515625" style="7" bestFit="1" customWidth="1"/>
    <col min="12870" max="12871" width="8.5703125" style="7" bestFit="1" customWidth="1"/>
    <col min="12872" max="12873" width="10.28515625" style="7" bestFit="1" customWidth="1"/>
    <col min="12874" max="12874" width="10.28515625" style="7" customWidth="1"/>
    <col min="12875" max="12875" width="8.5703125" style="7" bestFit="1" customWidth="1"/>
    <col min="12876" max="12876" width="10.28515625" style="7" bestFit="1" customWidth="1"/>
    <col min="12877" max="13056" width="13.140625" style="7"/>
    <col min="13057" max="13057" width="31.42578125" style="7" customWidth="1"/>
    <col min="13058" max="13058" width="12" style="7" bestFit="1" customWidth="1"/>
    <col min="13059" max="13059" width="10.42578125" style="7" bestFit="1" customWidth="1"/>
    <col min="13060" max="13060" width="12" style="7" bestFit="1" customWidth="1"/>
    <col min="13061" max="13062" width="10.85546875" style="7" bestFit="1" customWidth="1"/>
    <col min="13063" max="13063" width="11.5703125" style="7" bestFit="1" customWidth="1"/>
    <col min="13064" max="13064" width="10.42578125" style="7" bestFit="1" customWidth="1"/>
    <col min="13065" max="13065" width="11.42578125" style="7" customWidth="1"/>
    <col min="13066" max="13069" width="10.85546875" style="7" bestFit="1" customWidth="1"/>
    <col min="13070" max="13070" width="10.42578125" style="7" bestFit="1" customWidth="1"/>
    <col min="13071" max="13071" width="9.28515625" style="7" bestFit="1" customWidth="1"/>
    <col min="13072" max="13072" width="8.5703125" style="7" bestFit="1" customWidth="1"/>
    <col min="13073" max="13074" width="8.5703125" style="7" customWidth="1"/>
    <col min="13075" max="13075" width="15.5703125" style="7" bestFit="1" customWidth="1"/>
    <col min="13076" max="13080" width="11.5703125" style="7" customWidth="1"/>
    <col min="13081" max="13081" width="10.28515625" style="7" bestFit="1" customWidth="1"/>
    <col min="13082" max="13082" width="8.5703125" style="7" bestFit="1" customWidth="1"/>
    <col min="13083" max="13083" width="12" style="7" bestFit="1" customWidth="1"/>
    <col min="13084" max="13087" width="8.5703125" style="7" bestFit="1" customWidth="1"/>
    <col min="13088" max="13088" width="7.85546875" style="7" bestFit="1" customWidth="1"/>
    <col min="13089" max="13089" width="10.28515625" style="7" bestFit="1" customWidth="1"/>
    <col min="13090" max="13091" width="8.5703125" style="7" bestFit="1" customWidth="1"/>
    <col min="13092" max="13093" width="10.28515625" style="7" bestFit="1" customWidth="1"/>
    <col min="13094" max="13094" width="10.28515625" style="7" customWidth="1"/>
    <col min="13095" max="13095" width="8.5703125" style="7" bestFit="1" customWidth="1"/>
    <col min="13096" max="13096" width="12" style="7" bestFit="1" customWidth="1"/>
    <col min="13097" max="13097" width="13.140625" style="7"/>
    <col min="13098" max="13098" width="33.7109375" style="7" customWidth="1"/>
    <col min="13099" max="13099" width="10.28515625" style="7" bestFit="1" customWidth="1"/>
    <col min="13100" max="13100" width="8.5703125" style="7" bestFit="1" customWidth="1"/>
    <col min="13101" max="13101" width="12" style="7" bestFit="1" customWidth="1"/>
    <col min="13102" max="13105" width="8.5703125" style="7" bestFit="1" customWidth="1"/>
    <col min="13106" max="13106" width="7.85546875" style="7" bestFit="1" customWidth="1"/>
    <col min="13107" max="13107" width="10.28515625" style="7" bestFit="1" customWidth="1"/>
    <col min="13108" max="13109" width="8.5703125" style="7" bestFit="1" customWidth="1"/>
    <col min="13110" max="13111" width="10.28515625" style="7" bestFit="1" customWidth="1"/>
    <col min="13112" max="13112" width="10.28515625" style="7" customWidth="1"/>
    <col min="13113" max="13113" width="8.5703125" style="7" bestFit="1" customWidth="1"/>
    <col min="13114" max="13114" width="10.28515625" style="7" bestFit="1" customWidth="1"/>
    <col min="13115" max="13115" width="13.140625" style="7"/>
    <col min="13116" max="13116" width="33.7109375" style="7" customWidth="1"/>
    <col min="13117" max="13117" width="10.28515625" style="7" bestFit="1" customWidth="1"/>
    <col min="13118" max="13118" width="8.5703125" style="7" bestFit="1" customWidth="1"/>
    <col min="13119" max="13119" width="12" style="7" bestFit="1" customWidth="1"/>
    <col min="13120" max="13123" width="8.5703125" style="7" bestFit="1" customWidth="1"/>
    <col min="13124" max="13124" width="7.85546875" style="7" bestFit="1" customWidth="1"/>
    <col min="13125" max="13125" width="10.28515625" style="7" bestFit="1" customWidth="1"/>
    <col min="13126" max="13127" width="8.5703125" style="7" bestFit="1" customWidth="1"/>
    <col min="13128" max="13129" width="10.28515625" style="7" bestFit="1" customWidth="1"/>
    <col min="13130" max="13130" width="10.28515625" style="7" customWidth="1"/>
    <col min="13131" max="13131" width="8.5703125" style="7" bestFit="1" customWidth="1"/>
    <col min="13132" max="13132" width="10.28515625" style="7" bestFit="1" customWidth="1"/>
    <col min="13133" max="13312" width="13.140625" style="7"/>
    <col min="13313" max="13313" width="31.42578125" style="7" customWidth="1"/>
    <col min="13314" max="13314" width="12" style="7" bestFit="1" customWidth="1"/>
    <col min="13315" max="13315" width="10.42578125" style="7" bestFit="1" customWidth="1"/>
    <col min="13316" max="13316" width="12" style="7" bestFit="1" customWidth="1"/>
    <col min="13317" max="13318" width="10.85546875" style="7" bestFit="1" customWidth="1"/>
    <col min="13319" max="13319" width="11.5703125" style="7" bestFit="1" customWidth="1"/>
    <col min="13320" max="13320" width="10.42578125" style="7" bestFit="1" customWidth="1"/>
    <col min="13321" max="13321" width="11.42578125" style="7" customWidth="1"/>
    <col min="13322" max="13325" width="10.85546875" style="7" bestFit="1" customWidth="1"/>
    <col min="13326" max="13326" width="10.42578125" style="7" bestFit="1" customWidth="1"/>
    <col min="13327" max="13327" width="9.28515625" style="7" bestFit="1" customWidth="1"/>
    <col min="13328" max="13328" width="8.5703125" style="7" bestFit="1" customWidth="1"/>
    <col min="13329" max="13330" width="8.5703125" style="7" customWidth="1"/>
    <col min="13331" max="13331" width="15.5703125" style="7" bestFit="1" customWidth="1"/>
    <col min="13332" max="13336" width="11.5703125" style="7" customWidth="1"/>
    <col min="13337" max="13337" width="10.28515625" style="7" bestFit="1" customWidth="1"/>
    <col min="13338" max="13338" width="8.5703125" style="7" bestFit="1" customWidth="1"/>
    <col min="13339" max="13339" width="12" style="7" bestFit="1" customWidth="1"/>
    <col min="13340" max="13343" width="8.5703125" style="7" bestFit="1" customWidth="1"/>
    <col min="13344" max="13344" width="7.85546875" style="7" bestFit="1" customWidth="1"/>
    <col min="13345" max="13345" width="10.28515625" style="7" bestFit="1" customWidth="1"/>
    <col min="13346" max="13347" width="8.5703125" style="7" bestFit="1" customWidth="1"/>
    <col min="13348" max="13349" width="10.28515625" style="7" bestFit="1" customWidth="1"/>
    <col min="13350" max="13350" width="10.28515625" style="7" customWidth="1"/>
    <col min="13351" max="13351" width="8.5703125" style="7" bestFit="1" customWidth="1"/>
    <col min="13352" max="13352" width="12" style="7" bestFit="1" customWidth="1"/>
    <col min="13353" max="13353" width="13.140625" style="7"/>
    <col min="13354" max="13354" width="33.7109375" style="7" customWidth="1"/>
    <col min="13355" max="13355" width="10.28515625" style="7" bestFit="1" customWidth="1"/>
    <col min="13356" max="13356" width="8.5703125" style="7" bestFit="1" customWidth="1"/>
    <col min="13357" max="13357" width="12" style="7" bestFit="1" customWidth="1"/>
    <col min="13358" max="13361" width="8.5703125" style="7" bestFit="1" customWidth="1"/>
    <col min="13362" max="13362" width="7.85546875" style="7" bestFit="1" customWidth="1"/>
    <col min="13363" max="13363" width="10.28515625" style="7" bestFit="1" customWidth="1"/>
    <col min="13364" max="13365" width="8.5703125" style="7" bestFit="1" customWidth="1"/>
    <col min="13366" max="13367" width="10.28515625" style="7" bestFit="1" customWidth="1"/>
    <col min="13368" max="13368" width="10.28515625" style="7" customWidth="1"/>
    <col min="13369" max="13369" width="8.5703125" style="7" bestFit="1" customWidth="1"/>
    <col min="13370" max="13370" width="10.28515625" style="7" bestFit="1" customWidth="1"/>
    <col min="13371" max="13371" width="13.140625" style="7"/>
    <col min="13372" max="13372" width="33.7109375" style="7" customWidth="1"/>
    <col min="13373" max="13373" width="10.28515625" style="7" bestFit="1" customWidth="1"/>
    <col min="13374" max="13374" width="8.5703125" style="7" bestFit="1" customWidth="1"/>
    <col min="13375" max="13375" width="12" style="7" bestFit="1" customWidth="1"/>
    <col min="13376" max="13379" width="8.5703125" style="7" bestFit="1" customWidth="1"/>
    <col min="13380" max="13380" width="7.85546875" style="7" bestFit="1" customWidth="1"/>
    <col min="13381" max="13381" width="10.28515625" style="7" bestFit="1" customWidth="1"/>
    <col min="13382" max="13383" width="8.5703125" style="7" bestFit="1" customWidth="1"/>
    <col min="13384" max="13385" width="10.28515625" style="7" bestFit="1" customWidth="1"/>
    <col min="13386" max="13386" width="10.28515625" style="7" customWidth="1"/>
    <col min="13387" max="13387" width="8.5703125" style="7" bestFit="1" customWidth="1"/>
    <col min="13388" max="13388" width="10.28515625" style="7" bestFit="1" customWidth="1"/>
    <col min="13389" max="13568" width="13.140625" style="7"/>
    <col min="13569" max="13569" width="31.42578125" style="7" customWidth="1"/>
    <col min="13570" max="13570" width="12" style="7" bestFit="1" customWidth="1"/>
    <col min="13571" max="13571" width="10.42578125" style="7" bestFit="1" customWidth="1"/>
    <col min="13572" max="13572" width="12" style="7" bestFit="1" customWidth="1"/>
    <col min="13573" max="13574" width="10.85546875" style="7" bestFit="1" customWidth="1"/>
    <col min="13575" max="13575" width="11.5703125" style="7" bestFit="1" customWidth="1"/>
    <col min="13576" max="13576" width="10.42578125" style="7" bestFit="1" customWidth="1"/>
    <col min="13577" max="13577" width="11.42578125" style="7" customWidth="1"/>
    <col min="13578" max="13581" width="10.85546875" style="7" bestFit="1" customWidth="1"/>
    <col min="13582" max="13582" width="10.42578125" style="7" bestFit="1" customWidth="1"/>
    <col min="13583" max="13583" width="9.28515625" style="7" bestFit="1" customWidth="1"/>
    <col min="13584" max="13584" width="8.5703125" style="7" bestFit="1" customWidth="1"/>
    <col min="13585" max="13586" width="8.5703125" style="7" customWidth="1"/>
    <col min="13587" max="13587" width="15.5703125" style="7" bestFit="1" customWidth="1"/>
    <col min="13588" max="13592" width="11.5703125" style="7" customWidth="1"/>
    <col min="13593" max="13593" width="10.28515625" style="7" bestFit="1" customWidth="1"/>
    <col min="13594" max="13594" width="8.5703125" style="7" bestFit="1" customWidth="1"/>
    <col min="13595" max="13595" width="12" style="7" bestFit="1" customWidth="1"/>
    <col min="13596" max="13599" width="8.5703125" style="7" bestFit="1" customWidth="1"/>
    <col min="13600" max="13600" width="7.85546875" style="7" bestFit="1" customWidth="1"/>
    <col min="13601" max="13601" width="10.28515625" style="7" bestFit="1" customWidth="1"/>
    <col min="13602" max="13603" width="8.5703125" style="7" bestFit="1" customWidth="1"/>
    <col min="13604" max="13605" width="10.28515625" style="7" bestFit="1" customWidth="1"/>
    <col min="13606" max="13606" width="10.28515625" style="7" customWidth="1"/>
    <col min="13607" max="13607" width="8.5703125" style="7" bestFit="1" customWidth="1"/>
    <col min="13608" max="13608" width="12" style="7" bestFit="1" customWidth="1"/>
    <col min="13609" max="13609" width="13.140625" style="7"/>
    <col min="13610" max="13610" width="33.7109375" style="7" customWidth="1"/>
    <col min="13611" max="13611" width="10.28515625" style="7" bestFit="1" customWidth="1"/>
    <col min="13612" max="13612" width="8.5703125" style="7" bestFit="1" customWidth="1"/>
    <col min="13613" max="13613" width="12" style="7" bestFit="1" customWidth="1"/>
    <col min="13614" max="13617" width="8.5703125" style="7" bestFit="1" customWidth="1"/>
    <col min="13618" max="13618" width="7.85546875" style="7" bestFit="1" customWidth="1"/>
    <col min="13619" max="13619" width="10.28515625" style="7" bestFit="1" customWidth="1"/>
    <col min="13620" max="13621" width="8.5703125" style="7" bestFit="1" customWidth="1"/>
    <col min="13622" max="13623" width="10.28515625" style="7" bestFit="1" customWidth="1"/>
    <col min="13624" max="13624" width="10.28515625" style="7" customWidth="1"/>
    <col min="13625" max="13625" width="8.5703125" style="7" bestFit="1" customWidth="1"/>
    <col min="13626" max="13626" width="10.28515625" style="7" bestFit="1" customWidth="1"/>
    <col min="13627" max="13627" width="13.140625" style="7"/>
    <col min="13628" max="13628" width="33.7109375" style="7" customWidth="1"/>
    <col min="13629" max="13629" width="10.28515625" style="7" bestFit="1" customWidth="1"/>
    <col min="13630" max="13630" width="8.5703125" style="7" bestFit="1" customWidth="1"/>
    <col min="13631" max="13631" width="12" style="7" bestFit="1" customWidth="1"/>
    <col min="13632" max="13635" width="8.5703125" style="7" bestFit="1" customWidth="1"/>
    <col min="13636" max="13636" width="7.85546875" style="7" bestFit="1" customWidth="1"/>
    <col min="13637" max="13637" width="10.28515625" style="7" bestFit="1" customWidth="1"/>
    <col min="13638" max="13639" width="8.5703125" style="7" bestFit="1" customWidth="1"/>
    <col min="13640" max="13641" width="10.28515625" style="7" bestFit="1" customWidth="1"/>
    <col min="13642" max="13642" width="10.28515625" style="7" customWidth="1"/>
    <col min="13643" max="13643" width="8.5703125" style="7" bestFit="1" customWidth="1"/>
    <col min="13644" max="13644" width="10.28515625" style="7" bestFit="1" customWidth="1"/>
    <col min="13645" max="13824" width="13.140625" style="7"/>
    <col min="13825" max="13825" width="31.42578125" style="7" customWidth="1"/>
    <col min="13826" max="13826" width="12" style="7" bestFit="1" customWidth="1"/>
    <col min="13827" max="13827" width="10.42578125" style="7" bestFit="1" customWidth="1"/>
    <col min="13828" max="13828" width="12" style="7" bestFit="1" customWidth="1"/>
    <col min="13829" max="13830" width="10.85546875" style="7" bestFit="1" customWidth="1"/>
    <col min="13831" max="13831" width="11.5703125" style="7" bestFit="1" customWidth="1"/>
    <col min="13832" max="13832" width="10.42578125" style="7" bestFit="1" customWidth="1"/>
    <col min="13833" max="13833" width="11.42578125" style="7" customWidth="1"/>
    <col min="13834" max="13837" width="10.85546875" style="7" bestFit="1" customWidth="1"/>
    <col min="13838" max="13838" width="10.42578125" style="7" bestFit="1" customWidth="1"/>
    <col min="13839" max="13839" width="9.28515625" style="7" bestFit="1" customWidth="1"/>
    <col min="13840" max="13840" width="8.5703125" style="7" bestFit="1" customWidth="1"/>
    <col min="13841" max="13842" width="8.5703125" style="7" customWidth="1"/>
    <col min="13843" max="13843" width="15.5703125" style="7" bestFit="1" customWidth="1"/>
    <col min="13844" max="13848" width="11.5703125" style="7" customWidth="1"/>
    <col min="13849" max="13849" width="10.28515625" style="7" bestFit="1" customWidth="1"/>
    <col min="13850" max="13850" width="8.5703125" style="7" bestFit="1" customWidth="1"/>
    <col min="13851" max="13851" width="12" style="7" bestFit="1" customWidth="1"/>
    <col min="13852" max="13855" width="8.5703125" style="7" bestFit="1" customWidth="1"/>
    <col min="13856" max="13856" width="7.85546875" style="7" bestFit="1" customWidth="1"/>
    <col min="13857" max="13857" width="10.28515625" style="7" bestFit="1" customWidth="1"/>
    <col min="13858" max="13859" width="8.5703125" style="7" bestFit="1" customWidth="1"/>
    <col min="13860" max="13861" width="10.28515625" style="7" bestFit="1" customWidth="1"/>
    <col min="13862" max="13862" width="10.28515625" style="7" customWidth="1"/>
    <col min="13863" max="13863" width="8.5703125" style="7" bestFit="1" customWidth="1"/>
    <col min="13864" max="13864" width="12" style="7" bestFit="1" customWidth="1"/>
    <col min="13865" max="13865" width="13.140625" style="7"/>
    <col min="13866" max="13866" width="33.7109375" style="7" customWidth="1"/>
    <col min="13867" max="13867" width="10.28515625" style="7" bestFit="1" customWidth="1"/>
    <col min="13868" max="13868" width="8.5703125" style="7" bestFit="1" customWidth="1"/>
    <col min="13869" max="13869" width="12" style="7" bestFit="1" customWidth="1"/>
    <col min="13870" max="13873" width="8.5703125" style="7" bestFit="1" customWidth="1"/>
    <col min="13874" max="13874" width="7.85546875" style="7" bestFit="1" customWidth="1"/>
    <col min="13875" max="13875" width="10.28515625" style="7" bestFit="1" customWidth="1"/>
    <col min="13876" max="13877" width="8.5703125" style="7" bestFit="1" customWidth="1"/>
    <col min="13878" max="13879" width="10.28515625" style="7" bestFit="1" customWidth="1"/>
    <col min="13880" max="13880" width="10.28515625" style="7" customWidth="1"/>
    <col min="13881" max="13881" width="8.5703125" style="7" bestFit="1" customWidth="1"/>
    <col min="13882" max="13882" width="10.28515625" style="7" bestFit="1" customWidth="1"/>
    <col min="13883" max="13883" width="13.140625" style="7"/>
    <col min="13884" max="13884" width="33.7109375" style="7" customWidth="1"/>
    <col min="13885" max="13885" width="10.28515625" style="7" bestFit="1" customWidth="1"/>
    <col min="13886" max="13886" width="8.5703125" style="7" bestFit="1" customWidth="1"/>
    <col min="13887" max="13887" width="12" style="7" bestFit="1" customWidth="1"/>
    <col min="13888" max="13891" width="8.5703125" style="7" bestFit="1" customWidth="1"/>
    <col min="13892" max="13892" width="7.85546875" style="7" bestFit="1" customWidth="1"/>
    <col min="13893" max="13893" width="10.28515625" style="7" bestFit="1" customWidth="1"/>
    <col min="13894" max="13895" width="8.5703125" style="7" bestFit="1" customWidth="1"/>
    <col min="13896" max="13897" width="10.28515625" style="7" bestFit="1" customWidth="1"/>
    <col min="13898" max="13898" width="10.28515625" style="7" customWidth="1"/>
    <col min="13899" max="13899" width="8.5703125" style="7" bestFit="1" customWidth="1"/>
    <col min="13900" max="13900" width="10.28515625" style="7" bestFit="1" customWidth="1"/>
    <col min="13901" max="14080" width="13.140625" style="7"/>
    <col min="14081" max="14081" width="31.42578125" style="7" customWidth="1"/>
    <col min="14082" max="14082" width="12" style="7" bestFit="1" customWidth="1"/>
    <col min="14083" max="14083" width="10.42578125" style="7" bestFit="1" customWidth="1"/>
    <col min="14084" max="14084" width="12" style="7" bestFit="1" customWidth="1"/>
    <col min="14085" max="14086" width="10.85546875" style="7" bestFit="1" customWidth="1"/>
    <col min="14087" max="14087" width="11.5703125" style="7" bestFit="1" customWidth="1"/>
    <col min="14088" max="14088" width="10.42578125" style="7" bestFit="1" customWidth="1"/>
    <col min="14089" max="14089" width="11.42578125" style="7" customWidth="1"/>
    <col min="14090" max="14093" width="10.85546875" style="7" bestFit="1" customWidth="1"/>
    <col min="14094" max="14094" width="10.42578125" style="7" bestFit="1" customWidth="1"/>
    <col min="14095" max="14095" width="9.28515625" style="7" bestFit="1" customWidth="1"/>
    <col min="14096" max="14096" width="8.5703125" style="7" bestFit="1" customWidth="1"/>
    <col min="14097" max="14098" width="8.5703125" style="7" customWidth="1"/>
    <col min="14099" max="14099" width="15.5703125" style="7" bestFit="1" customWidth="1"/>
    <col min="14100" max="14104" width="11.5703125" style="7" customWidth="1"/>
    <col min="14105" max="14105" width="10.28515625" style="7" bestFit="1" customWidth="1"/>
    <col min="14106" max="14106" width="8.5703125" style="7" bestFit="1" customWidth="1"/>
    <col min="14107" max="14107" width="12" style="7" bestFit="1" customWidth="1"/>
    <col min="14108" max="14111" width="8.5703125" style="7" bestFit="1" customWidth="1"/>
    <col min="14112" max="14112" width="7.85546875" style="7" bestFit="1" customWidth="1"/>
    <col min="14113" max="14113" width="10.28515625" style="7" bestFit="1" customWidth="1"/>
    <col min="14114" max="14115" width="8.5703125" style="7" bestFit="1" customWidth="1"/>
    <col min="14116" max="14117" width="10.28515625" style="7" bestFit="1" customWidth="1"/>
    <col min="14118" max="14118" width="10.28515625" style="7" customWidth="1"/>
    <col min="14119" max="14119" width="8.5703125" style="7" bestFit="1" customWidth="1"/>
    <col min="14120" max="14120" width="12" style="7" bestFit="1" customWidth="1"/>
    <col min="14121" max="14121" width="13.140625" style="7"/>
    <col min="14122" max="14122" width="33.7109375" style="7" customWidth="1"/>
    <col min="14123" max="14123" width="10.28515625" style="7" bestFit="1" customWidth="1"/>
    <col min="14124" max="14124" width="8.5703125" style="7" bestFit="1" customWidth="1"/>
    <col min="14125" max="14125" width="12" style="7" bestFit="1" customWidth="1"/>
    <col min="14126" max="14129" width="8.5703125" style="7" bestFit="1" customWidth="1"/>
    <col min="14130" max="14130" width="7.85546875" style="7" bestFit="1" customWidth="1"/>
    <col min="14131" max="14131" width="10.28515625" style="7" bestFit="1" customWidth="1"/>
    <col min="14132" max="14133" width="8.5703125" style="7" bestFit="1" customWidth="1"/>
    <col min="14134" max="14135" width="10.28515625" style="7" bestFit="1" customWidth="1"/>
    <col min="14136" max="14136" width="10.28515625" style="7" customWidth="1"/>
    <col min="14137" max="14137" width="8.5703125" style="7" bestFit="1" customWidth="1"/>
    <col min="14138" max="14138" width="10.28515625" style="7" bestFit="1" customWidth="1"/>
    <col min="14139" max="14139" width="13.140625" style="7"/>
    <col min="14140" max="14140" width="33.7109375" style="7" customWidth="1"/>
    <col min="14141" max="14141" width="10.28515625" style="7" bestFit="1" customWidth="1"/>
    <col min="14142" max="14142" width="8.5703125" style="7" bestFit="1" customWidth="1"/>
    <col min="14143" max="14143" width="12" style="7" bestFit="1" customWidth="1"/>
    <col min="14144" max="14147" width="8.5703125" style="7" bestFit="1" customWidth="1"/>
    <col min="14148" max="14148" width="7.85546875" style="7" bestFit="1" customWidth="1"/>
    <col min="14149" max="14149" width="10.28515625" style="7" bestFit="1" customWidth="1"/>
    <col min="14150" max="14151" width="8.5703125" style="7" bestFit="1" customWidth="1"/>
    <col min="14152" max="14153" width="10.28515625" style="7" bestFit="1" customWidth="1"/>
    <col min="14154" max="14154" width="10.28515625" style="7" customWidth="1"/>
    <col min="14155" max="14155" width="8.5703125" style="7" bestFit="1" customWidth="1"/>
    <col min="14156" max="14156" width="10.28515625" style="7" bestFit="1" customWidth="1"/>
    <col min="14157" max="14336" width="13.140625" style="7"/>
    <col min="14337" max="14337" width="31.42578125" style="7" customWidth="1"/>
    <col min="14338" max="14338" width="12" style="7" bestFit="1" customWidth="1"/>
    <col min="14339" max="14339" width="10.42578125" style="7" bestFit="1" customWidth="1"/>
    <col min="14340" max="14340" width="12" style="7" bestFit="1" customWidth="1"/>
    <col min="14341" max="14342" width="10.85546875" style="7" bestFit="1" customWidth="1"/>
    <col min="14343" max="14343" width="11.5703125" style="7" bestFit="1" customWidth="1"/>
    <col min="14344" max="14344" width="10.42578125" style="7" bestFit="1" customWidth="1"/>
    <col min="14345" max="14345" width="11.42578125" style="7" customWidth="1"/>
    <col min="14346" max="14349" width="10.85546875" style="7" bestFit="1" customWidth="1"/>
    <col min="14350" max="14350" width="10.42578125" style="7" bestFit="1" customWidth="1"/>
    <col min="14351" max="14351" width="9.28515625" style="7" bestFit="1" customWidth="1"/>
    <col min="14352" max="14352" width="8.5703125" style="7" bestFit="1" customWidth="1"/>
    <col min="14353" max="14354" width="8.5703125" style="7" customWidth="1"/>
    <col min="14355" max="14355" width="15.5703125" style="7" bestFit="1" customWidth="1"/>
    <col min="14356" max="14360" width="11.5703125" style="7" customWidth="1"/>
    <col min="14361" max="14361" width="10.28515625" style="7" bestFit="1" customWidth="1"/>
    <col min="14362" max="14362" width="8.5703125" style="7" bestFit="1" customWidth="1"/>
    <col min="14363" max="14363" width="12" style="7" bestFit="1" customWidth="1"/>
    <col min="14364" max="14367" width="8.5703125" style="7" bestFit="1" customWidth="1"/>
    <col min="14368" max="14368" width="7.85546875" style="7" bestFit="1" customWidth="1"/>
    <col min="14369" max="14369" width="10.28515625" style="7" bestFit="1" customWidth="1"/>
    <col min="14370" max="14371" width="8.5703125" style="7" bestFit="1" customWidth="1"/>
    <col min="14372" max="14373" width="10.28515625" style="7" bestFit="1" customWidth="1"/>
    <col min="14374" max="14374" width="10.28515625" style="7" customWidth="1"/>
    <col min="14375" max="14375" width="8.5703125" style="7" bestFit="1" customWidth="1"/>
    <col min="14376" max="14376" width="12" style="7" bestFit="1" customWidth="1"/>
    <col min="14377" max="14377" width="13.140625" style="7"/>
    <col min="14378" max="14378" width="33.7109375" style="7" customWidth="1"/>
    <col min="14379" max="14379" width="10.28515625" style="7" bestFit="1" customWidth="1"/>
    <col min="14380" max="14380" width="8.5703125" style="7" bestFit="1" customWidth="1"/>
    <col min="14381" max="14381" width="12" style="7" bestFit="1" customWidth="1"/>
    <col min="14382" max="14385" width="8.5703125" style="7" bestFit="1" customWidth="1"/>
    <col min="14386" max="14386" width="7.85546875" style="7" bestFit="1" customWidth="1"/>
    <col min="14387" max="14387" width="10.28515625" style="7" bestFit="1" customWidth="1"/>
    <col min="14388" max="14389" width="8.5703125" style="7" bestFit="1" customWidth="1"/>
    <col min="14390" max="14391" width="10.28515625" style="7" bestFit="1" customWidth="1"/>
    <col min="14392" max="14392" width="10.28515625" style="7" customWidth="1"/>
    <col min="14393" max="14393" width="8.5703125" style="7" bestFit="1" customWidth="1"/>
    <col min="14394" max="14394" width="10.28515625" style="7" bestFit="1" customWidth="1"/>
    <col min="14395" max="14395" width="13.140625" style="7"/>
    <col min="14396" max="14396" width="33.7109375" style="7" customWidth="1"/>
    <col min="14397" max="14397" width="10.28515625" style="7" bestFit="1" customWidth="1"/>
    <col min="14398" max="14398" width="8.5703125" style="7" bestFit="1" customWidth="1"/>
    <col min="14399" max="14399" width="12" style="7" bestFit="1" customWidth="1"/>
    <col min="14400" max="14403" width="8.5703125" style="7" bestFit="1" customWidth="1"/>
    <col min="14404" max="14404" width="7.85546875" style="7" bestFit="1" customWidth="1"/>
    <col min="14405" max="14405" width="10.28515625" style="7" bestFit="1" customWidth="1"/>
    <col min="14406" max="14407" width="8.5703125" style="7" bestFit="1" customWidth="1"/>
    <col min="14408" max="14409" width="10.28515625" style="7" bestFit="1" customWidth="1"/>
    <col min="14410" max="14410" width="10.28515625" style="7" customWidth="1"/>
    <col min="14411" max="14411" width="8.5703125" style="7" bestFit="1" customWidth="1"/>
    <col min="14412" max="14412" width="10.28515625" style="7" bestFit="1" customWidth="1"/>
    <col min="14413" max="14592" width="13.140625" style="7"/>
    <col min="14593" max="14593" width="31.42578125" style="7" customWidth="1"/>
    <col min="14594" max="14594" width="12" style="7" bestFit="1" customWidth="1"/>
    <col min="14595" max="14595" width="10.42578125" style="7" bestFit="1" customWidth="1"/>
    <col min="14596" max="14596" width="12" style="7" bestFit="1" customWidth="1"/>
    <col min="14597" max="14598" width="10.85546875" style="7" bestFit="1" customWidth="1"/>
    <col min="14599" max="14599" width="11.5703125" style="7" bestFit="1" customWidth="1"/>
    <col min="14600" max="14600" width="10.42578125" style="7" bestFit="1" customWidth="1"/>
    <col min="14601" max="14601" width="11.42578125" style="7" customWidth="1"/>
    <col min="14602" max="14605" width="10.85546875" style="7" bestFit="1" customWidth="1"/>
    <col min="14606" max="14606" width="10.42578125" style="7" bestFit="1" customWidth="1"/>
    <col min="14607" max="14607" width="9.28515625" style="7" bestFit="1" customWidth="1"/>
    <col min="14608" max="14608" width="8.5703125" style="7" bestFit="1" customWidth="1"/>
    <col min="14609" max="14610" width="8.5703125" style="7" customWidth="1"/>
    <col min="14611" max="14611" width="15.5703125" style="7" bestFit="1" customWidth="1"/>
    <col min="14612" max="14616" width="11.5703125" style="7" customWidth="1"/>
    <col min="14617" max="14617" width="10.28515625" style="7" bestFit="1" customWidth="1"/>
    <col min="14618" max="14618" width="8.5703125" style="7" bestFit="1" customWidth="1"/>
    <col min="14619" max="14619" width="12" style="7" bestFit="1" customWidth="1"/>
    <col min="14620" max="14623" width="8.5703125" style="7" bestFit="1" customWidth="1"/>
    <col min="14624" max="14624" width="7.85546875" style="7" bestFit="1" customWidth="1"/>
    <col min="14625" max="14625" width="10.28515625" style="7" bestFit="1" customWidth="1"/>
    <col min="14626" max="14627" width="8.5703125" style="7" bestFit="1" customWidth="1"/>
    <col min="14628" max="14629" width="10.28515625" style="7" bestFit="1" customWidth="1"/>
    <col min="14630" max="14630" width="10.28515625" style="7" customWidth="1"/>
    <col min="14631" max="14631" width="8.5703125" style="7" bestFit="1" customWidth="1"/>
    <col min="14632" max="14632" width="12" style="7" bestFit="1" customWidth="1"/>
    <col min="14633" max="14633" width="13.140625" style="7"/>
    <col min="14634" max="14634" width="33.7109375" style="7" customWidth="1"/>
    <col min="14635" max="14635" width="10.28515625" style="7" bestFit="1" customWidth="1"/>
    <col min="14636" max="14636" width="8.5703125" style="7" bestFit="1" customWidth="1"/>
    <col min="14637" max="14637" width="12" style="7" bestFit="1" customWidth="1"/>
    <col min="14638" max="14641" width="8.5703125" style="7" bestFit="1" customWidth="1"/>
    <col min="14642" max="14642" width="7.85546875" style="7" bestFit="1" customWidth="1"/>
    <col min="14643" max="14643" width="10.28515625" style="7" bestFit="1" customWidth="1"/>
    <col min="14644" max="14645" width="8.5703125" style="7" bestFit="1" customWidth="1"/>
    <col min="14646" max="14647" width="10.28515625" style="7" bestFit="1" customWidth="1"/>
    <col min="14648" max="14648" width="10.28515625" style="7" customWidth="1"/>
    <col min="14649" max="14649" width="8.5703125" style="7" bestFit="1" customWidth="1"/>
    <col min="14650" max="14650" width="10.28515625" style="7" bestFit="1" customWidth="1"/>
    <col min="14651" max="14651" width="13.140625" style="7"/>
    <col min="14652" max="14652" width="33.7109375" style="7" customWidth="1"/>
    <col min="14653" max="14653" width="10.28515625" style="7" bestFit="1" customWidth="1"/>
    <col min="14654" max="14654" width="8.5703125" style="7" bestFit="1" customWidth="1"/>
    <col min="14655" max="14655" width="12" style="7" bestFit="1" customWidth="1"/>
    <col min="14656" max="14659" width="8.5703125" style="7" bestFit="1" customWidth="1"/>
    <col min="14660" max="14660" width="7.85546875" style="7" bestFit="1" customWidth="1"/>
    <col min="14661" max="14661" width="10.28515625" style="7" bestFit="1" customWidth="1"/>
    <col min="14662" max="14663" width="8.5703125" style="7" bestFit="1" customWidth="1"/>
    <col min="14664" max="14665" width="10.28515625" style="7" bestFit="1" customWidth="1"/>
    <col min="14666" max="14666" width="10.28515625" style="7" customWidth="1"/>
    <col min="14667" max="14667" width="8.5703125" style="7" bestFit="1" customWidth="1"/>
    <col min="14668" max="14668" width="10.28515625" style="7" bestFit="1" customWidth="1"/>
    <col min="14669" max="14848" width="13.140625" style="7"/>
    <col min="14849" max="14849" width="31.42578125" style="7" customWidth="1"/>
    <col min="14850" max="14850" width="12" style="7" bestFit="1" customWidth="1"/>
    <col min="14851" max="14851" width="10.42578125" style="7" bestFit="1" customWidth="1"/>
    <col min="14852" max="14852" width="12" style="7" bestFit="1" customWidth="1"/>
    <col min="14853" max="14854" width="10.85546875" style="7" bestFit="1" customWidth="1"/>
    <col min="14855" max="14855" width="11.5703125" style="7" bestFit="1" customWidth="1"/>
    <col min="14856" max="14856" width="10.42578125" style="7" bestFit="1" customWidth="1"/>
    <col min="14857" max="14857" width="11.42578125" style="7" customWidth="1"/>
    <col min="14858" max="14861" width="10.85546875" style="7" bestFit="1" customWidth="1"/>
    <col min="14862" max="14862" width="10.42578125" style="7" bestFit="1" customWidth="1"/>
    <col min="14863" max="14863" width="9.28515625" style="7" bestFit="1" customWidth="1"/>
    <col min="14864" max="14864" width="8.5703125" style="7" bestFit="1" customWidth="1"/>
    <col min="14865" max="14866" width="8.5703125" style="7" customWidth="1"/>
    <col min="14867" max="14867" width="15.5703125" style="7" bestFit="1" customWidth="1"/>
    <col min="14868" max="14872" width="11.5703125" style="7" customWidth="1"/>
    <col min="14873" max="14873" width="10.28515625" style="7" bestFit="1" customWidth="1"/>
    <col min="14874" max="14874" width="8.5703125" style="7" bestFit="1" customWidth="1"/>
    <col min="14875" max="14875" width="12" style="7" bestFit="1" customWidth="1"/>
    <col min="14876" max="14879" width="8.5703125" style="7" bestFit="1" customWidth="1"/>
    <col min="14880" max="14880" width="7.85546875" style="7" bestFit="1" customWidth="1"/>
    <col min="14881" max="14881" width="10.28515625" style="7" bestFit="1" customWidth="1"/>
    <col min="14882" max="14883" width="8.5703125" style="7" bestFit="1" customWidth="1"/>
    <col min="14884" max="14885" width="10.28515625" style="7" bestFit="1" customWidth="1"/>
    <col min="14886" max="14886" width="10.28515625" style="7" customWidth="1"/>
    <col min="14887" max="14887" width="8.5703125" style="7" bestFit="1" customWidth="1"/>
    <col min="14888" max="14888" width="12" style="7" bestFit="1" customWidth="1"/>
    <col min="14889" max="14889" width="13.140625" style="7"/>
    <col min="14890" max="14890" width="33.7109375" style="7" customWidth="1"/>
    <col min="14891" max="14891" width="10.28515625" style="7" bestFit="1" customWidth="1"/>
    <col min="14892" max="14892" width="8.5703125" style="7" bestFit="1" customWidth="1"/>
    <col min="14893" max="14893" width="12" style="7" bestFit="1" customWidth="1"/>
    <col min="14894" max="14897" width="8.5703125" style="7" bestFit="1" customWidth="1"/>
    <col min="14898" max="14898" width="7.85546875" style="7" bestFit="1" customWidth="1"/>
    <col min="14899" max="14899" width="10.28515625" style="7" bestFit="1" customWidth="1"/>
    <col min="14900" max="14901" width="8.5703125" style="7" bestFit="1" customWidth="1"/>
    <col min="14902" max="14903" width="10.28515625" style="7" bestFit="1" customWidth="1"/>
    <col min="14904" max="14904" width="10.28515625" style="7" customWidth="1"/>
    <col min="14905" max="14905" width="8.5703125" style="7" bestFit="1" customWidth="1"/>
    <col min="14906" max="14906" width="10.28515625" style="7" bestFit="1" customWidth="1"/>
    <col min="14907" max="14907" width="13.140625" style="7"/>
    <col min="14908" max="14908" width="33.7109375" style="7" customWidth="1"/>
    <col min="14909" max="14909" width="10.28515625" style="7" bestFit="1" customWidth="1"/>
    <col min="14910" max="14910" width="8.5703125" style="7" bestFit="1" customWidth="1"/>
    <col min="14911" max="14911" width="12" style="7" bestFit="1" customWidth="1"/>
    <col min="14912" max="14915" width="8.5703125" style="7" bestFit="1" customWidth="1"/>
    <col min="14916" max="14916" width="7.85546875" style="7" bestFit="1" customWidth="1"/>
    <col min="14917" max="14917" width="10.28515625" style="7" bestFit="1" customWidth="1"/>
    <col min="14918" max="14919" width="8.5703125" style="7" bestFit="1" customWidth="1"/>
    <col min="14920" max="14921" width="10.28515625" style="7" bestFit="1" customWidth="1"/>
    <col min="14922" max="14922" width="10.28515625" style="7" customWidth="1"/>
    <col min="14923" max="14923" width="8.5703125" style="7" bestFit="1" customWidth="1"/>
    <col min="14924" max="14924" width="10.28515625" style="7" bestFit="1" customWidth="1"/>
    <col min="14925" max="15104" width="13.140625" style="7"/>
    <col min="15105" max="15105" width="31.42578125" style="7" customWidth="1"/>
    <col min="15106" max="15106" width="12" style="7" bestFit="1" customWidth="1"/>
    <col min="15107" max="15107" width="10.42578125" style="7" bestFit="1" customWidth="1"/>
    <col min="15108" max="15108" width="12" style="7" bestFit="1" customWidth="1"/>
    <col min="15109" max="15110" width="10.85546875" style="7" bestFit="1" customWidth="1"/>
    <col min="15111" max="15111" width="11.5703125" style="7" bestFit="1" customWidth="1"/>
    <col min="15112" max="15112" width="10.42578125" style="7" bestFit="1" customWidth="1"/>
    <col min="15113" max="15113" width="11.42578125" style="7" customWidth="1"/>
    <col min="15114" max="15117" width="10.85546875" style="7" bestFit="1" customWidth="1"/>
    <col min="15118" max="15118" width="10.42578125" style="7" bestFit="1" customWidth="1"/>
    <col min="15119" max="15119" width="9.28515625" style="7" bestFit="1" customWidth="1"/>
    <col min="15120" max="15120" width="8.5703125" style="7" bestFit="1" customWidth="1"/>
    <col min="15121" max="15122" width="8.5703125" style="7" customWidth="1"/>
    <col min="15123" max="15123" width="15.5703125" style="7" bestFit="1" customWidth="1"/>
    <col min="15124" max="15128" width="11.5703125" style="7" customWidth="1"/>
    <col min="15129" max="15129" width="10.28515625" style="7" bestFit="1" customWidth="1"/>
    <col min="15130" max="15130" width="8.5703125" style="7" bestFit="1" customWidth="1"/>
    <col min="15131" max="15131" width="12" style="7" bestFit="1" customWidth="1"/>
    <col min="15132" max="15135" width="8.5703125" style="7" bestFit="1" customWidth="1"/>
    <col min="15136" max="15136" width="7.85546875" style="7" bestFit="1" customWidth="1"/>
    <col min="15137" max="15137" width="10.28515625" style="7" bestFit="1" customWidth="1"/>
    <col min="15138" max="15139" width="8.5703125" style="7" bestFit="1" customWidth="1"/>
    <col min="15140" max="15141" width="10.28515625" style="7" bestFit="1" customWidth="1"/>
    <col min="15142" max="15142" width="10.28515625" style="7" customWidth="1"/>
    <col min="15143" max="15143" width="8.5703125" style="7" bestFit="1" customWidth="1"/>
    <col min="15144" max="15144" width="12" style="7" bestFit="1" customWidth="1"/>
    <col min="15145" max="15145" width="13.140625" style="7"/>
    <col min="15146" max="15146" width="33.7109375" style="7" customWidth="1"/>
    <col min="15147" max="15147" width="10.28515625" style="7" bestFit="1" customWidth="1"/>
    <col min="15148" max="15148" width="8.5703125" style="7" bestFit="1" customWidth="1"/>
    <col min="15149" max="15149" width="12" style="7" bestFit="1" customWidth="1"/>
    <col min="15150" max="15153" width="8.5703125" style="7" bestFit="1" customWidth="1"/>
    <col min="15154" max="15154" width="7.85546875" style="7" bestFit="1" customWidth="1"/>
    <col min="15155" max="15155" width="10.28515625" style="7" bestFit="1" customWidth="1"/>
    <col min="15156" max="15157" width="8.5703125" style="7" bestFit="1" customWidth="1"/>
    <col min="15158" max="15159" width="10.28515625" style="7" bestFit="1" customWidth="1"/>
    <col min="15160" max="15160" width="10.28515625" style="7" customWidth="1"/>
    <col min="15161" max="15161" width="8.5703125" style="7" bestFit="1" customWidth="1"/>
    <col min="15162" max="15162" width="10.28515625" style="7" bestFit="1" customWidth="1"/>
    <col min="15163" max="15163" width="13.140625" style="7"/>
    <col min="15164" max="15164" width="33.7109375" style="7" customWidth="1"/>
    <col min="15165" max="15165" width="10.28515625" style="7" bestFit="1" customWidth="1"/>
    <col min="15166" max="15166" width="8.5703125" style="7" bestFit="1" customWidth="1"/>
    <col min="15167" max="15167" width="12" style="7" bestFit="1" customWidth="1"/>
    <col min="15168" max="15171" width="8.5703125" style="7" bestFit="1" customWidth="1"/>
    <col min="15172" max="15172" width="7.85546875" style="7" bestFit="1" customWidth="1"/>
    <col min="15173" max="15173" width="10.28515625" style="7" bestFit="1" customWidth="1"/>
    <col min="15174" max="15175" width="8.5703125" style="7" bestFit="1" customWidth="1"/>
    <col min="15176" max="15177" width="10.28515625" style="7" bestFit="1" customWidth="1"/>
    <col min="15178" max="15178" width="10.28515625" style="7" customWidth="1"/>
    <col min="15179" max="15179" width="8.5703125" style="7" bestFit="1" customWidth="1"/>
    <col min="15180" max="15180" width="10.28515625" style="7" bestFit="1" customWidth="1"/>
    <col min="15181" max="15360" width="13.140625" style="7"/>
    <col min="15361" max="15361" width="31.42578125" style="7" customWidth="1"/>
    <col min="15362" max="15362" width="12" style="7" bestFit="1" customWidth="1"/>
    <col min="15363" max="15363" width="10.42578125" style="7" bestFit="1" customWidth="1"/>
    <col min="15364" max="15364" width="12" style="7" bestFit="1" customWidth="1"/>
    <col min="15365" max="15366" width="10.85546875" style="7" bestFit="1" customWidth="1"/>
    <col min="15367" max="15367" width="11.5703125" style="7" bestFit="1" customWidth="1"/>
    <col min="15368" max="15368" width="10.42578125" style="7" bestFit="1" customWidth="1"/>
    <col min="15369" max="15369" width="11.42578125" style="7" customWidth="1"/>
    <col min="15370" max="15373" width="10.85546875" style="7" bestFit="1" customWidth="1"/>
    <col min="15374" max="15374" width="10.42578125" style="7" bestFit="1" customWidth="1"/>
    <col min="15375" max="15375" width="9.28515625" style="7" bestFit="1" customWidth="1"/>
    <col min="15376" max="15376" width="8.5703125" style="7" bestFit="1" customWidth="1"/>
    <col min="15377" max="15378" width="8.5703125" style="7" customWidth="1"/>
    <col min="15379" max="15379" width="15.5703125" style="7" bestFit="1" customWidth="1"/>
    <col min="15380" max="15384" width="11.5703125" style="7" customWidth="1"/>
    <col min="15385" max="15385" width="10.28515625" style="7" bestFit="1" customWidth="1"/>
    <col min="15386" max="15386" width="8.5703125" style="7" bestFit="1" customWidth="1"/>
    <col min="15387" max="15387" width="12" style="7" bestFit="1" customWidth="1"/>
    <col min="15388" max="15391" width="8.5703125" style="7" bestFit="1" customWidth="1"/>
    <col min="15392" max="15392" width="7.85546875" style="7" bestFit="1" customWidth="1"/>
    <col min="15393" max="15393" width="10.28515625" style="7" bestFit="1" customWidth="1"/>
    <col min="15394" max="15395" width="8.5703125" style="7" bestFit="1" customWidth="1"/>
    <col min="15396" max="15397" width="10.28515625" style="7" bestFit="1" customWidth="1"/>
    <col min="15398" max="15398" width="10.28515625" style="7" customWidth="1"/>
    <col min="15399" max="15399" width="8.5703125" style="7" bestFit="1" customWidth="1"/>
    <col min="15400" max="15400" width="12" style="7" bestFit="1" customWidth="1"/>
    <col min="15401" max="15401" width="13.140625" style="7"/>
    <col min="15402" max="15402" width="33.7109375" style="7" customWidth="1"/>
    <col min="15403" max="15403" width="10.28515625" style="7" bestFit="1" customWidth="1"/>
    <col min="15404" max="15404" width="8.5703125" style="7" bestFit="1" customWidth="1"/>
    <col min="15405" max="15405" width="12" style="7" bestFit="1" customWidth="1"/>
    <col min="15406" max="15409" width="8.5703125" style="7" bestFit="1" customWidth="1"/>
    <col min="15410" max="15410" width="7.85546875" style="7" bestFit="1" customWidth="1"/>
    <col min="15411" max="15411" width="10.28515625" style="7" bestFit="1" customWidth="1"/>
    <col min="15412" max="15413" width="8.5703125" style="7" bestFit="1" customWidth="1"/>
    <col min="15414" max="15415" width="10.28515625" style="7" bestFit="1" customWidth="1"/>
    <col min="15416" max="15416" width="10.28515625" style="7" customWidth="1"/>
    <col min="15417" max="15417" width="8.5703125" style="7" bestFit="1" customWidth="1"/>
    <col min="15418" max="15418" width="10.28515625" style="7" bestFit="1" customWidth="1"/>
    <col min="15419" max="15419" width="13.140625" style="7"/>
    <col min="15420" max="15420" width="33.7109375" style="7" customWidth="1"/>
    <col min="15421" max="15421" width="10.28515625" style="7" bestFit="1" customWidth="1"/>
    <col min="15422" max="15422" width="8.5703125" style="7" bestFit="1" customWidth="1"/>
    <col min="15423" max="15423" width="12" style="7" bestFit="1" customWidth="1"/>
    <col min="15424" max="15427" width="8.5703125" style="7" bestFit="1" customWidth="1"/>
    <col min="15428" max="15428" width="7.85546875" style="7" bestFit="1" customWidth="1"/>
    <col min="15429" max="15429" width="10.28515625" style="7" bestFit="1" customWidth="1"/>
    <col min="15430" max="15431" width="8.5703125" style="7" bestFit="1" customWidth="1"/>
    <col min="15432" max="15433" width="10.28515625" style="7" bestFit="1" customWidth="1"/>
    <col min="15434" max="15434" width="10.28515625" style="7" customWidth="1"/>
    <col min="15435" max="15435" width="8.5703125" style="7" bestFit="1" customWidth="1"/>
    <col min="15436" max="15436" width="10.28515625" style="7" bestFit="1" customWidth="1"/>
    <col min="15437" max="15616" width="13.140625" style="7"/>
    <col min="15617" max="15617" width="31.42578125" style="7" customWidth="1"/>
    <col min="15618" max="15618" width="12" style="7" bestFit="1" customWidth="1"/>
    <col min="15619" max="15619" width="10.42578125" style="7" bestFit="1" customWidth="1"/>
    <col min="15620" max="15620" width="12" style="7" bestFit="1" customWidth="1"/>
    <col min="15621" max="15622" width="10.85546875" style="7" bestFit="1" customWidth="1"/>
    <col min="15623" max="15623" width="11.5703125" style="7" bestFit="1" customWidth="1"/>
    <col min="15624" max="15624" width="10.42578125" style="7" bestFit="1" customWidth="1"/>
    <col min="15625" max="15625" width="11.42578125" style="7" customWidth="1"/>
    <col min="15626" max="15629" width="10.85546875" style="7" bestFit="1" customWidth="1"/>
    <col min="15630" max="15630" width="10.42578125" style="7" bestFit="1" customWidth="1"/>
    <col min="15631" max="15631" width="9.28515625" style="7" bestFit="1" customWidth="1"/>
    <col min="15632" max="15632" width="8.5703125" style="7" bestFit="1" customWidth="1"/>
    <col min="15633" max="15634" width="8.5703125" style="7" customWidth="1"/>
    <col min="15635" max="15635" width="15.5703125" style="7" bestFit="1" customWidth="1"/>
    <col min="15636" max="15640" width="11.5703125" style="7" customWidth="1"/>
    <col min="15641" max="15641" width="10.28515625" style="7" bestFit="1" customWidth="1"/>
    <col min="15642" max="15642" width="8.5703125" style="7" bestFit="1" customWidth="1"/>
    <col min="15643" max="15643" width="12" style="7" bestFit="1" customWidth="1"/>
    <col min="15644" max="15647" width="8.5703125" style="7" bestFit="1" customWidth="1"/>
    <col min="15648" max="15648" width="7.85546875" style="7" bestFit="1" customWidth="1"/>
    <col min="15649" max="15649" width="10.28515625" style="7" bestFit="1" customWidth="1"/>
    <col min="15650" max="15651" width="8.5703125" style="7" bestFit="1" customWidth="1"/>
    <col min="15652" max="15653" width="10.28515625" style="7" bestFit="1" customWidth="1"/>
    <col min="15654" max="15654" width="10.28515625" style="7" customWidth="1"/>
    <col min="15655" max="15655" width="8.5703125" style="7" bestFit="1" customWidth="1"/>
    <col min="15656" max="15656" width="12" style="7" bestFit="1" customWidth="1"/>
    <col min="15657" max="15657" width="13.140625" style="7"/>
    <col min="15658" max="15658" width="33.7109375" style="7" customWidth="1"/>
    <col min="15659" max="15659" width="10.28515625" style="7" bestFit="1" customWidth="1"/>
    <col min="15660" max="15660" width="8.5703125" style="7" bestFit="1" customWidth="1"/>
    <col min="15661" max="15661" width="12" style="7" bestFit="1" customWidth="1"/>
    <col min="15662" max="15665" width="8.5703125" style="7" bestFit="1" customWidth="1"/>
    <col min="15666" max="15666" width="7.85546875" style="7" bestFit="1" customWidth="1"/>
    <col min="15667" max="15667" width="10.28515625" style="7" bestFit="1" customWidth="1"/>
    <col min="15668" max="15669" width="8.5703125" style="7" bestFit="1" customWidth="1"/>
    <col min="15670" max="15671" width="10.28515625" style="7" bestFit="1" customWidth="1"/>
    <col min="15672" max="15672" width="10.28515625" style="7" customWidth="1"/>
    <col min="15673" max="15673" width="8.5703125" style="7" bestFit="1" customWidth="1"/>
    <col min="15674" max="15674" width="10.28515625" style="7" bestFit="1" customWidth="1"/>
    <col min="15675" max="15675" width="13.140625" style="7"/>
    <col min="15676" max="15676" width="33.7109375" style="7" customWidth="1"/>
    <col min="15677" max="15677" width="10.28515625" style="7" bestFit="1" customWidth="1"/>
    <col min="15678" max="15678" width="8.5703125" style="7" bestFit="1" customWidth="1"/>
    <col min="15679" max="15679" width="12" style="7" bestFit="1" customWidth="1"/>
    <col min="15680" max="15683" width="8.5703125" style="7" bestFit="1" customWidth="1"/>
    <col min="15684" max="15684" width="7.85546875" style="7" bestFit="1" customWidth="1"/>
    <col min="15685" max="15685" width="10.28515625" style="7" bestFit="1" customWidth="1"/>
    <col min="15686" max="15687" width="8.5703125" style="7" bestFit="1" customWidth="1"/>
    <col min="15688" max="15689" width="10.28515625" style="7" bestFit="1" customWidth="1"/>
    <col min="15690" max="15690" width="10.28515625" style="7" customWidth="1"/>
    <col min="15691" max="15691" width="8.5703125" style="7" bestFit="1" customWidth="1"/>
    <col min="15692" max="15692" width="10.28515625" style="7" bestFit="1" customWidth="1"/>
    <col min="15693" max="15872" width="13.140625" style="7"/>
    <col min="15873" max="15873" width="31.42578125" style="7" customWidth="1"/>
    <col min="15874" max="15874" width="12" style="7" bestFit="1" customWidth="1"/>
    <col min="15875" max="15875" width="10.42578125" style="7" bestFit="1" customWidth="1"/>
    <col min="15876" max="15876" width="12" style="7" bestFit="1" customWidth="1"/>
    <col min="15877" max="15878" width="10.85546875" style="7" bestFit="1" customWidth="1"/>
    <col min="15879" max="15879" width="11.5703125" style="7" bestFit="1" customWidth="1"/>
    <col min="15880" max="15880" width="10.42578125" style="7" bestFit="1" customWidth="1"/>
    <col min="15881" max="15881" width="11.42578125" style="7" customWidth="1"/>
    <col min="15882" max="15885" width="10.85546875" style="7" bestFit="1" customWidth="1"/>
    <col min="15886" max="15886" width="10.42578125" style="7" bestFit="1" customWidth="1"/>
    <col min="15887" max="15887" width="9.28515625" style="7" bestFit="1" customWidth="1"/>
    <col min="15888" max="15888" width="8.5703125" style="7" bestFit="1" customWidth="1"/>
    <col min="15889" max="15890" width="8.5703125" style="7" customWidth="1"/>
    <col min="15891" max="15891" width="15.5703125" style="7" bestFit="1" customWidth="1"/>
    <col min="15892" max="15896" width="11.5703125" style="7" customWidth="1"/>
    <col min="15897" max="15897" width="10.28515625" style="7" bestFit="1" customWidth="1"/>
    <col min="15898" max="15898" width="8.5703125" style="7" bestFit="1" customWidth="1"/>
    <col min="15899" max="15899" width="12" style="7" bestFit="1" customWidth="1"/>
    <col min="15900" max="15903" width="8.5703125" style="7" bestFit="1" customWidth="1"/>
    <col min="15904" max="15904" width="7.85546875" style="7" bestFit="1" customWidth="1"/>
    <col min="15905" max="15905" width="10.28515625" style="7" bestFit="1" customWidth="1"/>
    <col min="15906" max="15907" width="8.5703125" style="7" bestFit="1" customWidth="1"/>
    <col min="15908" max="15909" width="10.28515625" style="7" bestFit="1" customWidth="1"/>
    <col min="15910" max="15910" width="10.28515625" style="7" customWidth="1"/>
    <col min="15911" max="15911" width="8.5703125" style="7" bestFit="1" customWidth="1"/>
    <col min="15912" max="15912" width="12" style="7" bestFit="1" customWidth="1"/>
    <col min="15913" max="15913" width="13.140625" style="7"/>
    <col min="15914" max="15914" width="33.7109375" style="7" customWidth="1"/>
    <col min="15915" max="15915" width="10.28515625" style="7" bestFit="1" customWidth="1"/>
    <col min="15916" max="15916" width="8.5703125" style="7" bestFit="1" customWidth="1"/>
    <col min="15917" max="15917" width="12" style="7" bestFit="1" customWidth="1"/>
    <col min="15918" max="15921" width="8.5703125" style="7" bestFit="1" customWidth="1"/>
    <col min="15922" max="15922" width="7.85546875" style="7" bestFit="1" customWidth="1"/>
    <col min="15923" max="15923" width="10.28515625" style="7" bestFit="1" customWidth="1"/>
    <col min="15924" max="15925" width="8.5703125" style="7" bestFit="1" customWidth="1"/>
    <col min="15926" max="15927" width="10.28515625" style="7" bestFit="1" customWidth="1"/>
    <col min="15928" max="15928" width="10.28515625" style="7" customWidth="1"/>
    <col min="15929" max="15929" width="8.5703125" style="7" bestFit="1" customWidth="1"/>
    <col min="15930" max="15930" width="10.28515625" style="7" bestFit="1" customWidth="1"/>
    <col min="15931" max="15931" width="13.140625" style="7"/>
    <col min="15932" max="15932" width="33.7109375" style="7" customWidth="1"/>
    <col min="15933" max="15933" width="10.28515625" style="7" bestFit="1" customWidth="1"/>
    <col min="15934" max="15934" width="8.5703125" style="7" bestFit="1" customWidth="1"/>
    <col min="15935" max="15935" width="12" style="7" bestFit="1" customWidth="1"/>
    <col min="15936" max="15939" width="8.5703125" style="7" bestFit="1" customWidth="1"/>
    <col min="15940" max="15940" width="7.85546875" style="7" bestFit="1" customWidth="1"/>
    <col min="15941" max="15941" width="10.28515625" style="7" bestFit="1" customWidth="1"/>
    <col min="15942" max="15943" width="8.5703125" style="7" bestFit="1" customWidth="1"/>
    <col min="15944" max="15945" width="10.28515625" style="7" bestFit="1" customWidth="1"/>
    <col min="15946" max="15946" width="10.28515625" style="7" customWidth="1"/>
    <col min="15947" max="15947" width="8.5703125" style="7" bestFit="1" customWidth="1"/>
    <col min="15948" max="15948" width="10.28515625" style="7" bestFit="1" customWidth="1"/>
    <col min="15949" max="16128" width="13.140625" style="7"/>
    <col min="16129" max="16129" width="31.42578125" style="7" customWidth="1"/>
    <col min="16130" max="16130" width="12" style="7" bestFit="1" customWidth="1"/>
    <col min="16131" max="16131" width="10.42578125" style="7" bestFit="1" customWidth="1"/>
    <col min="16132" max="16132" width="12" style="7" bestFit="1" customWidth="1"/>
    <col min="16133" max="16134" width="10.85546875" style="7" bestFit="1" customWidth="1"/>
    <col min="16135" max="16135" width="11.5703125" style="7" bestFit="1" customWidth="1"/>
    <col min="16136" max="16136" width="10.42578125" style="7" bestFit="1" customWidth="1"/>
    <col min="16137" max="16137" width="11.42578125" style="7" customWidth="1"/>
    <col min="16138" max="16141" width="10.85546875" style="7" bestFit="1" customWidth="1"/>
    <col min="16142" max="16142" width="10.42578125" style="7" bestFit="1" customWidth="1"/>
    <col min="16143" max="16143" width="9.28515625" style="7" bestFit="1" customWidth="1"/>
    <col min="16144" max="16144" width="8.5703125" style="7" bestFit="1" customWidth="1"/>
    <col min="16145" max="16146" width="8.5703125" style="7" customWidth="1"/>
    <col min="16147" max="16147" width="15.5703125" style="7" bestFit="1" customWidth="1"/>
    <col min="16148" max="16152" width="11.5703125" style="7" customWidth="1"/>
    <col min="16153" max="16153" width="10.28515625" style="7" bestFit="1" customWidth="1"/>
    <col min="16154" max="16154" width="8.5703125" style="7" bestFit="1" customWidth="1"/>
    <col min="16155" max="16155" width="12" style="7" bestFit="1" customWidth="1"/>
    <col min="16156" max="16159" width="8.5703125" style="7" bestFit="1" customWidth="1"/>
    <col min="16160" max="16160" width="7.85546875" style="7" bestFit="1" customWidth="1"/>
    <col min="16161" max="16161" width="10.28515625" style="7" bestFit="1" customWidth="1"/>
    <col min="16162" max="16163" width="8.5703125" style="7" bestFit="1" customWidth="1"/>
    <col min="16164" max="16165" width="10.28515625" style="7" bestFit="1" customWidth="1"/>
    <col min="16166" max="16166" width="10.28515625" style="7" customWidth="1"/>
    <col min="16167" max="16167" width="8.5703125" style="7" bestFit="1" customWidth="1"/>
    <col min="16168" max="16168" width="12" style="7" bestFit="1" customWidth="1"/>
    <col min="16169" max="16169" width="13.140625" style="7"/>
    <col min="16170" max="16170" width="33.7109375" style="7" customWidth="1"/>
    <col min="16171" max="16171" width="10.28515625" style="7" bestFit="1" customWidth="1"/>
    <col min="16172" max="16172" width="8.5703125" style="7" bestFit="1" customWidth="1"/>
    <col min="16173" max="16173" width="12" style="7" bestFit="1" customWidth="1"/>
    <col min="16174" max="16177" width="8.5703125" style="7" bestFit="1" customWidth="1"/>
    <col min="16178" max="16178" width="7.85546875" style="7" bestFit="1" customWidth="1"/>
    <col min="16179" max="16179" width="10.28515625" style="7" bestFit="1" customWidth="1"/>
    <col min="16180" max="16181" width="8.5703125" style="7" bestFit="1" customWidth="1"/>
    <col min="16182" max="16183" width="10.28515625" style="7" bestFit="1" customWidth="1"/>
    <col min="16184" max="16184" width="10.28515625" style="7" customWidth="1"/>
    <col min="16185" max="16185" width="8.5703125" style="7" bestFit="1" customWidth="1"/>
    <col min="16186" max="16186" width="10.28515625" style="7" bestFit="1" customWidth="1"/>
    <col min="16187" max="16187" width="13.140625" style="7"/>
    <col min="16188" max="16188" width="33.7109375" style="7" customWidth="1"/>
    <col min="16189" max="16189" width="10.28515625" style="7" bestFit="1" customWidth="1"/>
    <col min="16190" max="16190" width="8.5703125" style="7" bestFit="1" customWidth="1"/>
    <col min="16191" max="16191" width="12" style="7" bestFit="1" customWidth="1"/>
    <col min="16192" max="16195" width="8.5703125" style="7" bestFit="1" customWidth="1"/>
    <col min="16196" max="16196" width="7.85546875" style="7" bestFit="1" customWidth="1"/>
    <col min="16197" max="16197" width="10.28515625" style="7" bestFit="1" customWidth="1"/>
    <col min="16198" max="16199" width="8.5703125" style="7" bestFit="1" customWidth="1"/>
    <col min="16200" max="16201" width="10.28515625" style="7" bestFit="1" customWidth="1"/>
    <col min="16202" max="16202" width="10.28515625" style="7" customWidth="1"/>
    <col min="16203" max="16203" width="8.5703125" style="7" bestFit="1" customWidth="1"/>
    <col min="16204" max="16204" width="10.28515625" style="7" bestFit="1" customWidth="1"/>
    <col min="16205" max="16384" width="13.140625" style="7"/>
  </cols>
  <sheetData>
    <row r="1" spans="1:20" ht="18" customHeight="1">
      <c r="A1" s="1416" t="s">
        <v>1217</v>
      </c>
    </row>
    <row r="2" spans="1:20" ht="42" customHeight="1">
      <c r="A2" s="352" t="s">
        <v>783</v>
      </c>
      <c r="B2" s="352"/>
      <c r="C2" s="352"/>
      <c r="D2" s="352"/>
      <c r="E2" s="352"/>
      <c r="F2" s="352"/>
      <c r="G2" s="352"/>
      <c r="H2" s="352"/>
      <c r="I2" s="352"/>
      <c r="J2" s="352"/>
      <c r="K2" s="352"/>
      <c r="L2" s="352"/>
      <c r="M2" s="352"/>
      <c r="N2" s="352"/>
      <c r="O2" s="352"/>
      <c r="P2" s="352"/>
      <c r="Q2" s="352"/>
      <c r="R2" s="352"/>
      <c r="S2" s="352"/>
    </row>
    <row r="3" spans="1:20" ht="18.75">
      <c r="A3" s="811">
        <v>45382</v>
      </c>
      <c r="B3" s="811"/>
      <c r="C3" s="811"/>
      <c r="D3" s="811"/>
      <c r="E3" s="811"/>
      <c r="F3" s="811"/>
      <c r="G3" s="811"/>
      <c r="H3" s="811"/>
      <c r="I3" s="811"/>
      <c r="J3" s="811"/>
      <c r="K3" s="811"/>
      <c r="L3" s="811"/>
      <c r="M3" s="811"/>
      <c r="N3" s="811"/>
      <c r="O3" s="811"/>
      <c r="P3" s="811"/>
      <c r="Q3" s="811"/>
      <c r="R3" s="811"/>
      <c r="S3" s="811"/>
    </row>
    <row r="4" spans="1:20" ht="16.5">
      <c r="A4" s="812" t="s">
        <v>173</v>
      </c>
      <c r="B4" s="812"/>
      <c r="C4" s="812"/>
      <c r="D4" s="812"/>
      <c r="E4" s="812"/>
      <c r="F4" s="812"/>
      <c r="G4" s="812"/>
      <c r="H4" s="812"/>
      <c r="I4" s="812"/>
      <c r="J4" s="812"/>
      <c r="K4" s="812"/>
      <c r="L4" s="812"/>
      <c r="M4" s="812"/>
      <c r="N4" s="812"/>
      <c r="O4" s="812"/>
      <c r="P4" s="812"/>
      <c r="Q4" s="812"/>
      <c r="R4" s="812"/>
      <c r="S4" s="812"/>
    </row>
    <row r="5" spans="1:20" ht="15.75" customHeight="1" thickBot="1">
      <c r="A5" s="813"/>
      <c r="B5" s="814"/>
      <c r="C5" s="814"/>
      <c r="D5" s="814"/>
      <c r="E5" s="814"/>
      <c r="F5" s="814"/>
      <c r="G5" s="814"/>
      <c r="H5" s="814"/>
      <c r="I5" s="814"/>
      <c r="J5" s="814"/>
      <c r="K5" s="814"/>
      <c r="L5" s="814"/>
      <c r="M5" s="814"/>
      <c r="N5" s="814"/>
      <c r="O5" s="814"/>
      <c r="P5" s="814"/>
      <c r="Q5" s="814"/>
      <c r="R5" s="814"/>
      <c r="S5" s="815"/>
    </row>
    <row r="6" spans="1:20" ht="96.75" customHeight="1">
      <c r="A6" s="356" t="s">
        <v>784</v>
      </c>
      <c r="B6" s="816" t="s">
        <v>29</v>
      </c>
      <c r="C6" s="817" t="s">
        <v>30</v>
      </c>
      <c r="D6" s="817" t="s">
        <v>31</v>
      </c>
      <c r="E6" s="817" t="s">
        <v>32</v>
      </c>
      <c r="F6" s="817" t="s">
        <v>33</v>
      </c>
      <c r="G6" s="817" t="s">
        <v>114</v>
      </c>
      <c r="H6" s="817" t="s">
        <v>35</v>
      </c>
      <c r="I6" s="817" t="s">
        <v>785</v>
      </c>
      <c r="J6" s="817" t="s">
        <v>37</v>
      </c>
      <c r="K6" s="817" t="s">
        <v>38</v>
      </c>
      <c r="L6" s="817" t="s">
        <v>39</v>
      </c>
      <c r="M6" s="817" t="s">
        <v>116</v>
      </c>
      <c r="N6" s="817" t="s">
        <v>151</v>
      </c>
      <c r="O6" s="817" t="s">
        <v>42</v>
      </c>
      <c r="P6" s="817" t="s">
        <v>43</v>
      </c>
      <c r="Q6" s="817" t="s">
        <v>44</v>
      </c>
      <c r="R6" s="817" t="s">
        <v>767</v>
      </c>
      <c r="S6" s="818" t="s">
        <v>46</v>
      </c>
    </row>
    <row r="7" spans="1:20" ht="13.5">
      <c r="A7" s="819" t="s">
        <v>786</v>
      </c>
      <c r="B7" s="820">
        <v>22.512895451263137</v>
      </c>
      <c r="C7" s="820">
        <v>3.1840488978680379</v>
      </c>
      <c r="D7" s="820">
        <v>27.239616425452095</v>
      </c>
      <c r="E7" s="820">
        <v>8.4202743165004605</v>
      </c>
      <c r="F7" s="820">
        <v>27.756669703620389</v>
      </c>
      <c r="G7" s="820">
        <v>26.74135013981833</v>
      </c>
      <c r="H7" s="820">
        <v>56.800607843997255</v>
      </c>
      <c r="I7" s="820">
        <v>18.95744664118094</v>
      </c>
      <c r="J7" s="820">
        <v>0</v>
      </c>
      <c r="K7" s="820">
        <v>22.620999205876377</v>
      </c>
      <c r="L7" s="820">
        <v>0</v>
      </c>
      <c r="M7" s="820">
        <v>51.988841684808243</v>
      </c>
      <c r="N7" s="820">
        <v>0</v>
      </c>
      <c r="O7" s="820">
        <v>0</v>
      </c>
      <c r="P7" s="821">
        <v>83.607518662522352</v>
      </c>
      <c r="Q7" s="821">
        <v>100</v>
      </c>
      <c r="R7" s="821">
        <v>75.982408574404275</v>
      </c>
      <c r="S7" s="820">
        <v>23.847808894041549</v>
      </c>
      <c r="T7" s="35"/>
    </row>
    <row r="8" spans="1:20" ht="13.5">
      <c r="A8" s="822" t="s">
        <v>787</v>
      </c>
      <c r="B8" s="823">
        <v>1.7912975210866106E-3</v>
      </c>
      <c r="C8" s="823">
        <v>0</v>
      </c>
      <c r="D8" s="823">
        <v>8.5108137936116025E-3</v>
      </c>
      <c r="E8" s="823">
        <v>3.9594231285773251E-3</v>
      </c>
      <c r="F8" s="823">
        <v>1.4928870474596914E-3</v>
      </c>
      <c r="G8" s="823">
        <v>2.3684557382632806E-3</v>
      </c>
      <c r="H8" s="823">
        <v>0.77537201451771498</v>
      </c>
      <c r="I8" s="823">
        <v>2.994686727891412E-3</v>
      </c>
      <c r="J8" s="823">
        <v>0</v>
      </c>
      <c r="K8" s="823">
        <v>0</v>
      </c>
      <c r="L8" s="823">
        <v>0</v>
      </c>
      <c r="M8" s="823">
        <v>0</v>
      </c>
      <c r="N8" s="823">
        <v>0</v>
      </c>
      <c r="O8" s="823">
        <v>0</v>
      </c>
      <c r="P8" s="824">
        <v>0</v>
      </c>
      <c r="Q8" s="824">
        <v>0</v>
      </c>
      <c r="R8" s="824">
        <v>0</v>
      </c>
      <c r="S8" s="820">
        <v>8.9162428994459843E-3</v>
      </c>
      <c r="T8" s="35"/>
    </row>
    <row r="9" spans="1:20" ht="13.5">
      <c r="A9" s="822" t="s">
        <v>124</v>
      </c>
      <c r="B9" s="823">
        <v>7.615958384814607E-2</v>
      </c>
      <c r="C9" s="823">
        <v>0</v>
      </c>
      <c r="D9" s="823">
        <v>0.38194510777433982</v>
      </c>
      <c r="E9" s="823">
        <v>0.60785422686616875</v>
      </c>
      <c r="F9" s="823">
        <v>0.97334942719317641</v>
      </c>
      <c r="G9" s="823">
        <v>0.22579177961845842</v>
      </c>
      <c r="H9" s="823">
        <v>0</v>
      </c>
      <c r="I9" s="823">
        <v>1.0102524953184919</v>
      </c>
      <c r="J9" s="823">
        <v>0</v>
      </c>
      <c r="K9" s="823">
        <v>0</v>
      </c>
      <c r="L9" s="823">
        <v>0</v>
      </c>
      <c r="M9" s="823">
        <v>4.7449792913316449</v>
      </c>
      <c r="N9" s="823">
        <v>0</v>
      </c>
      <c r="O9" s="823">
        <v>0</v>
      </c>
      <c r="P9" s="824">
        <v>0</v>
      </c>
      <c r="Q9" s="824">
        <v>0</v>
      </c>
      <c r="R9" s="824">
        <v>0</v>
      </c>
      <c r="S9" s="820">
        <v>0.45284585903740082</v>
      </c>
      <c r="T9" s="35"/>
    </row>
    <row r="10" spans="1:20" ht="13.5">
      <c r="A10" s="822" t="s">
        <v>134</v>
      </c>
      <c r="B10" s="823">
        <v>13.301099522666066</v>
      </c>
      <c r="C10" s="823">
        <v>2.9167959438474984</v>
      </c>
      <c r="D10" s="823">
        <v>19.015785701543368</v>
      </c>
      <c r="E10" s="823">
        <v>1.2218273316480173</v>
      </c>
      <c r="F10" s="823">
        <v>15.512988852155171</v>
      </c>
      <c r="G10" s="823">
        <v>17.626066277358891</v>
      </c>
      <c r="H10" s="823">
        <v>19.031628595732226</v>
      </c>
      <c r="I10" s="823">
        <v>11.177361003659659</v>
      </c>
      <c r="J10" s="823">
        <v>0</v>
      </c>
      <c r="K10" s="823">
        <v>17.935800321218352</v>
      </c>
      <c r="L10" s="823">
        <v>0</v>
      </c>
      <c r="M10" s="823">
        <v>32.716304162027626</v>
      </c>
      <c r="N10" s="823">
        <v>0</v>
      </c>
      <c r="O10" s="823">
        <v>0</v>
      </c>
      <c r="P10" s="824">
        <v>50.612691136661368</v>
      </c>
      <c r="Q10" s="824">
        <v>100</v>
      </c>
      <c r="R10" s="824">
        <v>58.858894750537004</v>
      </c>
      <c r="S10" s="820">
        <v>15.256036922868621</v>
      </c>
      <c r="T10" s="35"/>
    </row>
    <row r="11" spans="1:20" ht="13.5">
      <c r="A11" s="822" t="s">
        <v>707</v>
      </c>
      <c r="B11" s="823">
        <v>1.0933014915070307</v>
      </c>
      <c r="C11" s="823">
        <v>0</v>
      </c>
      <c r="D11" s="823">
        <v>1.7207725942216996</v>
      </c>
      <c r="E11" s="823">
        <v>0</v>
      </c>
      <c r="F11" s="823">
        <v>2.0651894284386914</v>
      </c>
      <c r="G11" s="823">
        <v>1.6735413473720206</v>
      </c>
      <c r="H11" s="823">
        <v>22.557232790890048</v>
      </c>
      <c r="I11" s="823">
        <v>1.9813449045797695</v>
      </c>
      <c r="J11" s="823">
        <v>0</v>
      </c>
      <c r="K11" s="823">
        <v>0</v>
      </c>
      <c r="L11" s="823">
        <v>0</v>
      </c>
      <c r="M11" s="823">
        <v>4.019727597316102</v>
      </c>
      <c r="N11" s="823">
        <v>0</v>
      </c>
      <c r="O11" s="823">
        <v>0</v>
      </c>
      <c r="P11" s="824">
        <v>0</v>
      </c>
      <c r="Q11" s="824">
        <v>0</v>
      </c>
      <c r="R11" s="824">
        <v>0</v>
      </c>
      <c r="S11" s="820">
        <v>1.6200825390034743</v>
      </c>
      <c r="T11" s="35"/>
    </row>
    <row r="12" spans="1:20" ht="13.5">
      <c r="A12" s="822" t="s">
        <v>788</v>
      </c>
      <c r="B12" s="823">
        <v>0.71162816421912389</v>
      </c>
      <c r="C12" s="823">
        <v>0</v>
      </c>
      <c r="D12" s="823">
        <v>2.6086704681455797</v>
      </c>
      <c r="E12" s="823">
        <v>1.6319682536445338E-2</v>
      </c>
      <c r="F12" s="823">
        <v>1.8311789356566885</v>
      </c>
      <c r="G12" s="823">
        <v>2.8406444748545505</v>
      </c>
      <c r="H12" s="823">
        <v>0</v>
      </c>
      <c r="I12" s="823">
        <v>1.0220159650278289</v>
      </c>
      <c r="J12" s="823">
        <v>0</v>
      </c>
      <c r="K12" s="823">
        <v>6.4377744920051105E-2</v>
      </c>
      <c r="L12" s="823">
        <v>0</v>
      </c>
      <c r="M12" s="823">
        <v>4.4568127694145305</v>
      </c>
      <c r="N12" s="823">
        <v>0</v>
      </c>
      <c r="O12" s="823">
        <v>0</v>
      </c>
      <c r="P12" s="824">
        <v>7.2620308789721681</v>
      </c>
      <c r="Q12" s="824">
        <v>0</v>
      </c>
      <c r="R12" s="824">
        <v>0</v>
      </c>
      <c r="S12" s="820">
        <v>1.7540874162501892</v>
      </c>
      <c r="T12" s="35"/>
    </row>
    <row r="13" spans="1:20" ht="13.5">
      <c r="A13" s="822" t="s">
        <v>789</v>
      </c>
      <c r="B13" s="823">
        <v>2.6438441182484405</v>
      </c>
      <c r="C13" s="823">
        <v>0.26724900778574062</v>
      </c>
      <c r="D13" s="823">
        <v>2.0945726786287189</v>
      </c>
      <c r="E13" s="823">
        <v>4.3815550886815258</v>
      </c>
      <c r="F13" s="823">
        <v>7.3188696161918125</v>
      </c>
      <c r="G13" s="823">
        <v>3.9398928596497509</v>
      </c>
      <c r="H13" s="823">
        <v>1.5318437660166468</v>
      </c>
      <c r="I13" s="823">
        <v>3.4368296826812839</v>
      </c>
      <c r="J13" s="823">
        <v>0</v>
      </c>
      <c r="K13" s="823">
        <v>4.6208211397379735</v>
      </c>
      <c r="L13" s="823">
        <v>0</v>
      </c>
      <c r="M13" s="823">
        <v>5.3574923861988264</v>
      </c>
      <c r="N13" s="823">
        <v>0</v>
      </c>
      <c r="O13" s="823">
        <v>0</v>
      </c>
      <c r="P13" s="824">
        <v>20.488692324398738</v>
      </c>
      <c r="Q13" s="824">
        <v>0</v>
      </c>
      <c r="R13" s="824">
        <v>15.414970549961421</v>
      </c>
      <c r="S13" s="820">
        <v>2.980140082000009</v>
      </c>
      <c r="T13" s="35"/>
    </row>
    <row r="14" spans="1:20" ht="13.5">
      <c r="A14" s="822" t="s">
        <v>790</v>
      </c>
      <c r="B14" s="823">
        <v>4.6850712732532429</v>
      </c>
      <c r="C14" s="823">
        <v>3.9462347986767334E-6</v>
      </c>
      <c r="D14" s="823">
        <v>1.4093590613447775</v>
      </c>
      <c r="E14" s="823">
        <v>2.188758563639726</v>
      </c>
      <c r="F14" s="823">
        <v>5.3600556937389091E-2</v>
      </c>
      <c r="G14" s="823">
        <v>0.43304494522639575</v>
      </c>
      <c r="H14" s="823">
        <v>12.904530676840617</v>
      </c>
      <c r="I14" s="823">
        <v>0.32664790318601583</v>
      </c>
      <c r="J14" s="823">
        <v>0</v>
      </c>
      <c r="K14" s="823">
        <v>0</v>
      </c>
      <c r="L14" s="823">
        <v>0</v>
      </c>
      <c r="M14" s="823">
        <v>0.69352547851950963</v>
      </c>
      <c r="N14" s="823">
        <v>0</v>
      </c>
      <c r="O14" s="823">
        <v>0</v>
      </c>
      <c r="P14" s="824">
        <v>5.2441043224900685</v>
      </c>
      <c r="Q14" s="824">
        <v>0</v>
      </c>
      <c r="R14" s="824">
        <v>1.7085432739058461</v>
      </c>
      <c r="S14" s="820">
        <v>1.77569983198241</v>
      </c>
      <c r="T14" s="35"/>
    </row>
    <row r="15" spans="1:20" ht="3" customHeight="1">
      <c r="A15" s="822"/>
      <c r="B15" s="825"/>
      <c r="C15" s="826"/>
      <c r="D15" s="826"/>
      <c r="E15" s="826"/>
      <c r="F15" s="826"/>
      <c r="G15" s="826"/>
      <c r="H15" s="826"/>
      <c r="I15" s="826"/>
      <c r="J15" s="826"/>
      <c r="K15" s="826"/>
      <c r="L15" s="826"/>
      <c r="M15" s="826"/>
      <c r="N15" s="826"/>
      <c r="O15" s="826"/>
      <c r="P15" s="827"/>
      <c r="Q15" s="827"/>
      <c r="R15" s="827"/>
      <c r="S15" s="828"/>
      <c r="T15" s="35"/>
    </row>
    <row r="16" spans="1:20" ht="13.5">
      <c r="A16" s="819" t="s">
        <v>791</v>
      </c>
      <c r="B16" s="829">
        <v>15.844924388154624</v>
      </c>
      <c r="C16" s="829">
        <v>6.7140367543955177</v>
      </c>
      <c r="D16" s="829">
        <v>14.908470205523161</v>
      </c>
      <c r="E16" s="829">
        <v>14.73992142127949</v>
      </c>
      <c r="F16" s="829">
        <v>21.170127641822784</v>
      </c>
      <c r="G16" s="829">
        <v>13.639602530582851</v>
      </c>
      <c r="H16" s="829">
        <v>39.706311128387441</v>
      </c>
      <c r="I16" s="829">
        <v>14.907346909703215</v>
      </c>
      <c r="J16" s="829">
        <v>0</v>
      </c>
      <c r="K16" s="829">
        <v>13.653140468783775</v>
      </c>
      <c r="L16" s="829">
        <v>0</v>
      </c>
      <c r="M16" s="829">
        <v>34.048812446096434</v>
      </c>
      <c r="N16" s="829">
        <v>0</v>
      </c>
      <c r="O16" s="829">
        <v>5.1396226482707013</v>
      </c>
      <c r="P16" s="821">
        <v>16.392481337477662</v>
      </c>
      <c r="Q16" s="821">
        <v>0</v>
      </c>
      <c r="R16" s="821">
        <v>24.017591425595732</v>
      </c>
      <c r="S16" s="820">
        <v>14.842043279591326</v>
      </c>
      <c r="T16" s="35"/>
    </row>
    <row r="17" spans="1:20" ht="13.5">
      <c r="A17" s="822" t="s">
        <v>787</v>
      </c>
      <c r="B17" s="825">
        <v>1.1197852879096153E-2</v>
      </c>
      <c r="C17" s="825">
        <v>0</v>
      </c>
      <c r="D17" s="825">
        <v>1.6634267541573731E-2</v>
      </c>
      <c r="E17" s="825">
        <v>4.5328429654276333E-3</v>
      </c>
      <c r="F17" s="825">
        <v>1.0015864992387559E-2</v>
      </c>
      <c r="G17" s="825">
        <v>5.2035582848405509E-3</v>
      </c>
      <c r="H17" s="825">
        <v>0.38503037850437744</v>
      </c>
      <c r="I17" s="825">
        <v>3.8975535990108082E-3</v>
      </c>
      <c r="J17" s="825">
        <v>0</v>
      </c>
      <c r="K17" s="825">
        <v>0</v>
      </c>
      <c r="L17" s="825">
        <v>0</v>
      </c>
      <c r="M17" s="825">
        <v>0</v>
      </c>
      <c r="N17" s="825">
        <v>0</v>
      </c>
      <c r="O17" s="825">
        <v>0</v>
      </c>
      <c r="P17" s="824">
        <v>0</v>
      </c>
      <c r="Q17" s="824">
        <v>0</v>
      </c>
      <c r="R17" s="824">
        <v>0</v>
      </c>
      <c r="S17" s="820">
        <v>1.2168972530778055E-2</v>
      </c>
      <c r="T17" s="35"/>
    </row>
    <row r="18" spans="1:20" ht="13.5">
      <c r="A18" s="822" t="s">
        <v>124</v>
      </c>
      <c r="B18" s="825">
        <v>0.92258949418125502</v>
      </c>
      <c r="C18" s="825">
        <v>0.56566053249917148</v>
      </c>
      <c r="D18" s="825">
        <v>1.3111713143172901</v>
      </c>
      <c r="E18" s="825">
        <v>1.0228117497459657</v>
      </c>
      <c r="F18" s="825">
        <v>1.0488829446512113</v>
      </c>
      <c r="G18" s="825">
        <v>0.69555827557461303</v>
      </c>
      <c r="H18" s="825">
        <v>0</v>
      </c>
      <c r="I18" s="825">
        <v>1.2752105009916228</v>
      </c>
      <c r="J18" s="825">
        <v>0</v>
      </c>
      <c r="K18" s="825">
        <v>0.30935179924349593</v>
      </c>
      <c r="L18" s="825">
        <v>0</v>
      </c>
      <c r="M18" s="825">
        <v>1.7655656971209042</v>
      </c>
      <c r="N18" s="825">
        <v>0</v>
      </c>
      <c r="O18" s="825">
        <v>0</v>
      </c>
      <c r="P18" s="824">
        <v>0.26406858386534243</v>
      </c>
      <c r="Q18" s="824">
        <v>0</v>
      </c>
      <c r="R18" s="824">
        <v>0</v>
      </c>
      <c r="S18" s="820">
        <v>1.0186112041320612</v>
      </c>
      <c r="T18" s="35"/>
    </row>
    <row r="19" spans="1:20" ht="13.5">
      <c r="A19" s="822" t="s">
        <v>134</v>
      </c>
      <c r="B19" s="825">
        <v>8.14528716550711</v>
      </c>
      <c r="C19" s="825">
        <v>1.5257257878715087</v>
      </c>
      <c r="D19" s="825">
        <v>9.6099898946533031</v>
      </c>
      <c r="E19" s="825">
        <v>4.206942716947613</v>
      </c>
      <c r="F19" s="825">
        <v>11.464005755986967</v>
      </c>
      <c r="G19" s="825">
        <v>9.3478102887933989</v>
      </c>
      <c r="H19" s="825">
        <v>9.2629291357369858</v>
      </c>
      <c r="I19" s="825">
        <v>9.3947397790680736</v>
      </c>
      <c r="J19" s="825">
        <v>0</v>
      </c>
      <c r="K19" s="825">
        <v>9.8205777318103475</v>
      </c>
      <c r="L19" s="825">
        <v>0</v>
      </c>
      <c r="M19" s="825">
        <v>22.252854508375083</v>
      </c>
      <c r="N19" s="825">
        <v>0</v>
      </c>
      <c r="O19" s="825">
        <v>5.1396226482707013</v>
      </c>
      <c r="P19" s="824">
        <v>5.6242370945660873</v>
      </c>
      <c r="Q19" s="824">
        <v>0</v>
      </c>
      <c r="R19" s="824">
        <v>19.746233240831117</v>
      </c>
      <c r="S19" s="820">
        <v>8.8430769739003079</v>
      </c>
      <c r="T19" s="35"/>
    </row>
    <row r="20" spans="1:20" ht="13.5">
      <c r="A20" s="822" t="s">
        <v>707</v>
      </c>
      <c r="B20" s="825">
        <v>0.23885064283516627</v>
      </c>
      <c r="C20" s="825">
        <v>0</v>
      </c>
      <c r="D20" s="825">
        <v>0.69192299201669827</v>
      </c>
      <c r="E20" s="825">
        <v>0</v>
      </c>
      <c r="F20" s="825">
        <v>0.3352493518924663</v>
      </c>
      <c r="G20" s="825">
        <v>0.3938813646619953</v>
      </c>
      <c r="H20" s="825">
        <v>8.373327177912266</v>
      </c>
      <c r="I20" s="825">
        <v>0.38421331747202075</v>
      </c>
      <c r="J20" s="825">
        <v>0</v>
      </c>
      <c r="K20" s="825">
        <v>0</v>
      </c>
      <c r="L20" s="825">
        <v>0</v>
      </c>
      <c r="M20" s="825">
        <v>0.40969673003334284</v>
      </c>
      <c r="N20" s="825">
        <v>0</v>
      </c>
      <c r="O20" s="825">
        <v>0</v>
      </c>
      <c r="P20" s="824">
        <v>0</v>
      </c>
      <c r="Q20" s="824">
        <v>0</v>
      </c>
      <c r="R20" s="824">
        <v>0</v>
      </c>
      <c r="S20" s="820">
        <v>0.46420035430499934</v>
      </c>
      <c r="T20" s="35"/>
    </row>
    <row r="21" spans="1:20" ht="13.5">
      <c r="A21" s="822" t="s">
        <v>792</v>
      </c>
      <c r="B21" s="825">
        <v>2.0473705589756945</v>
      </c>
      <c r="C21" s="825">
        <v>0.15067046265808587</v>
      </c>
      <c r="D21" s="825">
        <v>1.8216860183526509</v>
      </c>
      <c r="E21" s="825">
        <v>0.15105372356444988</v>
      </c>
      <c r="F21" s="825">
        <v>2.5751756464551976</v>
      </c>
      <c r="G21" s="825">
        <v>1.6198631421523269</v>
      </c>
      <c r="H21" s="825">
        <v>0</v>
      </c>
      <c r="I21" s="825">
        <v>1.8242469418703979</v>
      </c>
      <c r="J21" s="825">
        <v>0</v>
      </c>
      <c r="K21" s="825">
        <v>0.16533412668438521</v>
      </c>
      <c r="L21" s="825">
        <v>0</v>
      </c>
      <c r="M21" s="825">
        <v>5.5521345867055469</v>
      </c>
      <c r="N21" s="825">
        <v>0</v>
      </c>
      <c r="O21" s="825">
        <v>0</v>
      </c>
      <c r="P21" s="824">
        <v>0.78802599377160421</v>
      </c>
      <c r="Q21" s="824">
        <v>0</v>
      </c>
      <c r="R21" s="824">
        <v>0</v>
      </c>
      <c r="S21" s="820">
        <v>1.7526424530258895</v>
      </c>
      <c r="T21" s="35"/>
    </row>
    <row r="22" spans="1:20" ht="13.5">
      <c r="A22" s="822" t="s">
        <v>789</v>
      </c>
      <c r="B22" s="825">
        <v>3.9327524321438387</v>
      </c>
      <c r="C22" s="825">
        <v>4.4705178077014729</v>
      </c>
      <c r="D22" s="825">
        <v>1.2016351029187096</v>
      </c>
      <c r="E22" s="825">
        <v>5.9091560961475613</v>
      </c>
      <c r="F22" s="825">
        <v>5.523590631682378</v>
      </c>
      <c r="G22" s="825">
        <v>1.5737584367987656</v>
      </c>
      <c r="H22" s="825">
        <v>21.616344024498261</v>
      </c>
      <c r="I22" s="825">
        <v>1.6342920297903258</v>
      </c>
      <c r="J22" s="825">
        <v>0</v>
      </c>
      <c r="K22" s="825">
        <v>3.3578768110455481</v>
      </c>
      <c r="L22" s="825">
        <v>0</v>
      </c>
      <c r="M22" s="825">
        <v>4.0684941265602665</v>
      </c>
      <c r="N22" s="825">
        <v>0</v>
      </c>
      <c r="O22" s="825">
        <v>0</v>
      </c>
      <c r="P22" s="824">
        <v>5.1289081409267423</v>
      </c>
      <c r="Q22" s="824">
        <v>0</v>
      </c>
      <c r="R22" s="824">
        <v>4.2713581847646154</v>
      </c>
      <c r="S22" s="820">
        <v>2.3846467523626291</v>
      </c>
      <c r="T22" s="35"/>
    </row>
    <row r="23" spans="1:20" ht="13.5">
      <c r="A23" s="822" t="s">
        <v>790</v>
      </c>
      <c r="B23" s="825">
        <v>0.54687624163246207</v>
      </c>
      <c r="C23" s="825">
        <v>1.4621636652774293E-3</v>
      </c>
      <c r="D23" s="825">
        <v>0.2554306157229338</v>
      </c>
      <c r="E23" s="825">
        <v>3.445424291908473</v>
      </c>
      <c r="F23" s="825">
        <v>0.21320744616217069</v>
      </c>
      <c r="G23" s="825">
        <v>3.5274643169072874E-3</v>
      </c>
      <c r="H23" s="825">
        <v>6.8680411735546718E-2</v>
      </c>
      <c r="I23" s="825">
        <v>0.3907467869117649</v>
      </c>
      <c r="J23" s="825">
        <v>0</v>
      </c>
      <c r="K23" s="825">
        <v>0</v>
      </c>
      <c r="L23" s="825">
        <v>0</v>
      </c>
      <c r="M23" s="825">
        <v>6.6797301293256421E-5</v>
      </c>
      <c r="N23" s="825">
        <v>0</v>
      </c>
      <c r="O23" s="825">
        <v>0</v>
      </c>
      <c r="P23" s="824">
        <v>4.587241524347883</v>
      </c>
      <c r="Q23" s="824">
        <v>0</v>
      </c>
      <c r="R23" s="824">
        <v>0</v>
      </c>
      <c r="S23" s="820">
        <v>0.36669656933466299</v>
      </c>
      <c r="T23" s="35"/>
    </row>
    <row r="24" spans="1:20" ht="2.25" customHeight="1">
      <c r="A24" s="822"/>
      <c r="B24" s="825"/>
      <c r="C24" s="826"/>
      <c r="D24" s="826"/>
      <c r="E24" s="826"/>
      <c r="F24" s="826"/>
      <c r="G24" s="826"/>
      <c r="H24" s="826"/>
      <c r="I24" s="826"/>
      <c r="J24" s="826"/>
      <c r="K24" s="826"/>
      <c r="L24" s="826"/>
      <c r="M24" s="826"/>
      <c r="N24" s="826"/>
      <c r="O24" s="826"/>
      <c r="P24" s="827"/>
      <c r="Q24" s="827"/>
      <c r="R24" s="827"/>
      <c r="S24" s="828"/>
      <c r="T24" s="35"/>
    </row>
    <row r="25" spans="1:20" ht="13.5">
      <c r="A25" s="819" t="s">
        <v>793</v>
      </c>
      <c r="B25" s="829">
        <v>19.616462046000034</v>
      </c>
      <c r="C25" s="829">
        <v>4.4779293044701411</v>
      </c>
      <c r="D25" s="829">
        <v>17.225570974037851</v>
      </c>
      <c r="E25" s="829">
        <v>7.7468246359496673</v>
      </c>
      <c r="F25" s="829">
        <v>13.060064898712382</v>
      </c>
      <c r="G25" s="829">
        <v>13.517551892889982</v>
      </c>
      <c r="H25" s="829">
        <v>3.4641063028954986</v>
      </c>
      <c r="I25" s="829">
        <v>7.8578590373214112</v>
      </c>
      <c r="J25" s="829">
        <v>3.8334535193843777</v>
      </c>
      <c r="K25" s="829">
        <v>3.9606829186198116</v>
      </c>
      <c r="L25" s="829">
        <v>0</v>
      </c>
      <c r="M25" s="829">
        <v>13.61406796840248</v>
      </c>
      <c r="N25" s="829">
        <v>0</v>
      </c>
      <c r="O25" s="829">
        <v>6.7270044367539663</v>
      </c>
      <c r="P25" s="821">
        <v>0</v>
      </c>
      <c r="Q25" s="821">
        <v>0</v>
      </c>
      <c r="R25" s="821">
        <v>0</v>
      </c>
      <c r="S25" s="820">
        <v>14.306146913785915</v>
      </c>
      <c r="T25" s="35"/>
    </row>
    <row r="26" spans="1:20" ht="13.5">
      <c r="A26" s="822" t="s">
        <v>787</v>
      </c>
      <c r="B26" s="825">
        <v>0.48041162404649163</v>
      </c>
      <c r="C26" s="825">
        <v>0</v>
      </c>
      <c r="D26" s="825">
        <v>0.3057103818553491</v>
      </c>
      <c r="E26" s="825">
        <v>8.2385034977576904E-3</v>
      </c>
      <c r="F26" s="825">
        <v>3.1271572431643156E-2</v>
      </c>
      <c r="G26" s="825">
        <v>4.552253356927332E-2</v>
      </c>
      <c r="H26" s="825">
        <v>1.3799241055269569E-2</v>
      </c>
      <c r="I26" s="825">
        <v>5.3215871565877385E-3</v>
      </c>
      <c r="J26" s="825">
        <v>0</v>
      </c>
      <c r="K26" s="825">
        <v>0</v>
      </c>
      <c r="L26" s="825">
        <v>0</v>
      </c>
      <c r="M26" s="825">
        <v>0</v>
      </c>
      <c r="N26" s="825">
        <v>0</v>
      </c>
      <c r="O26" s="825">
        <v>0</v>
      </c>
      <c r="P26" s="824">
        <v>0</v>
      </c>
      <c r="Q26" s="824">
        <v>0</v>
      </c>
      <c r="R26" s="824">
        <v>0</v>
      </c>
      <c r="S26" s="820">
        <v>0.21610649037734359</v>
      </c>
      <c r="T26" s="35"/>
    </row>
    <row r="27" spans="1:20" ht="13.5">
      <c r="A27" s="822" t="s">
        <v>124</v>
      </c>
      <c r="B27" s="825">
        <v>0.23731617048811399</v>
      </c>
      <c r="C27" s="825">
        <v>0.11802586216048071</v>
      </c>
      <c r="D27" s="825">
        <v>0.6783710058021607</v>
      </c>
      <c r="E27" s="825">
        <v>0.29641746582786416</v>
      </c>
      <c r="F27" s="825">
        <v>0.67652661666680269</v>
      </c>
      <c r="G27" s="825">
        <v>0.3434360545815951</v>
      </c>
      <c r="H27" s="825">
        <v>0</v>
      </c>
      <c r="I27" s="825">
        <v>0.40914974582911812</v>
      </c>
      <c r="J27" s="825">
        <v>0</v>
      </c>
      <c r="K27" s="825">
        <v>2.0696308533040908E-3</v>
      </c>
      <c r="L27" s="825">
        <v>0</v>
      </c>
      <c r="M27" s="825">
        <v>0.22600678686764702</v>
      </c>
      <c r="N27" s="825">
        <v>0</v>
      </c>
      <c r="O27" s="825">
        <v>0</v>
      </c>
      <c r="P27" s="824">
        <v>0</v>
      </c>
      <c r="Q27" s="824">
        <v>0</v>
      </c>
      <c r="R27" s="824">
        <v>0</v>
      </c>
      <c r="S27" s="820">
        <v>0.422263083092971</v>
      </c>
      <c r="T27" s="35"/>
    </row>
    <row r="28" spans="1:20" ht="13.5">
      <c r="A28" s="822" t="s">
        <v>134</v>
      </c>
      <c r="B28" s="825">
        <v>15.317739474604528</v>
      </c>
      <c r="C28" s="825">
        <v>2.8439608933895384</v>
      </c>
      <c r="D28" s="825">
        <v>14.179068000556772</v>
      </c>
      <c r="E28" s="825">
        <v>3.1254364147777687</v>
      </c>
      <c r="F28" s="825">
        <v>8.7005211682928429</v>
      </c>
      <c r="G28" s="825">
        <v>12.000554839489462</v>
      </c>
      <c r="H28" s="825">
        <v>2.1707045792564261</v>
      </c>
      <c r="I28" s="825">
        <v>5.7595204020377553</v>
      </c>
      <c r="J28" s="825">
        <v>3.8334535193843777</v>
      </c>
      <c r="K28" s="825">
        <v>1.7577827521709439</v>
      </c>
      <c r="L28" s="825">
        <v>0</v>
      </c>
      <c r="M28" s="825">
        <v>11.674781341605806</v>
      </c>
      <c r="N28" s="825">
        <v>0</v>
      </c>
      <c r="O28" s="825">
        <v>6.7270044367539663</v>
      </c>
      <c r="P28" s="824">
        <v>0</v>
      </c>
      <c r="Q28" s="824">
        <v>0</v>
      </c>
      <c r="R28" s="824">
        <v>0</v>
      </c>
      <c r="S28" s="820">
        <v>11.473685969647558</v>
      </c>
      <c r="T28" s="35"/>
    </row>
    <row r="29" spans="1:20" ht="13.5">
      <c r="A29" s="822" t="s">
        <v>707</v>
      </c>
      <c r="B29" s="825">
        <v>0.11095604874585487</v>
      </c>
      <c r="C29" s="825">
        <v>0</v>
      </c>
      <c r="D29" s="825">
        <v>3.1819815954446169E-2</v>
      </c>
      <c r="E29" s="825">
        <v>1.2610386375798264E-2</v>
      </c>
      <c r="F29" s="825">
        <v>2.5600445815534389E-2</v>
      </c>
      <c r="G29" s="825">
        <v>1.9140117055117575E-3</v>
      </c>
      <c r="H29" s="825">
        <v>0.69482215412032589</v>
      </c>
      <c r="I29" s="825">
        <v>1.6924580802280126E-2</v>
      </c>
      <c r="J29" s="825">
        <v>0</v>
      </c>
      <c r="K29" s="825">
        <v>0</v>
      </c>
      <c r="L29" s="825">
        <v>0</v>
      </c>
      <c r="M29" s="825">
        <v>1.3796340673273442E-3</v>
      </c>
      <c r="N29" s="825">
        <v>0</v>
      </c>
      <c r="O29" s="825">
        <v>0</v>
      </c>
      <c r="P29" s="824">
        <v>0</v>
      </c>
      <c r="Q29" s="824">
        <v>0</v>
      </c>
      <c r="R29" s="824">
        <v>0</v>
      </c>
      <c r="S29" s="820">
        <v>4.3223661797241124E-2</v>
      </c>
      <c r="T29" s="35"/>
    </row>
    <row r="30" spans="1:20" ht="13.5">
      <c r="A30" s="822" t="s">
        <v>788</v>
      </c>
      <c r="B30" s="825">
        <v>1.5911588143748669</v>
      </c>
      <c r="C30" s="825">
        <v>0.58900892069017496</v>
      </c>
      <c r="D30" s="825">
        <v>0.62351557421792614</v>
      </c>
      <c r="E30" s="825">
        <v>0.29882063869317543</v>
      </c>
      <c r="F30" s="825">
        <v>1.6461289035362026</v>
      </c>
      <c r="G30" s="825">
        <v>0.51867447206466444</v>
      </c>
      <c r="H30" s="825">
        <v>0</v>
      </c>
      <c r="I30" s="825">
        <v>0.40724251414571161</v>
      </c>
      <c r="J30" s="825">
        <v>0</v>
      </c>
      <c r="K30" s="825">
        <v>0.20995875414614737</v>
      </c>
      <c r="L30" s="825">
        <v>0</v>
      </c>
      <c r="M30" s="825">
        <v>1.4297516566923305</v>
      </c>
      <c r="N30" s="825">
        <v>0</v>
      </c>
      <c r="O30" s="825">
        <v>0</v>
      </c>
      <c r="P30" s="824">
        <v>0</v>
      </c>
      <c r="Q30" s="824">
        <v>0</v>
      </c>
      <c r="R30" s="824">
        <v>0</v>
      </c>
      <c r="S30" s="820">
        <v>0.79481588708534934</v>
      </c>
      <c r="T30" s="35"/>
    </row>
    <row r="31" spans="1:20" ht="13.5">
      <c r="A31" s="822" t="s">
        <v>789</v>
      </c>
      <c r="B31" s="825">
        <v>0.9065190047286934</v>
      </c>
      <c r="C31" s="825">
        <v>0.8760206381302349</v>
      </c>
      <c r="D31" s="825">
        <v>0.31770213420972387</v>
      </c>
      <c r="E31" s="825">
        <v>0.86138629219006768</v>
      </c>
      <c r="F31" s="825">
        <v>0.96993024531891214</v>
      </c>
      <c r="G31" s="825">
        <v>0.36166684892362827</v>
      </c>
      <c r="H31" s="825">
        <v>0.58478032846347683</v>
      </c>
      <c r="I31" s="825">
        <v>0.18661562975492724</v>
      </c>
      <c r="J31" s="825">
        <v>0</v>
      </c>
      <c r="K31" s="825">
        <v>0.20605236780852051</v>
      </c>
      <c r="L31" s="825">
        <v>0</v>
      </c>
      <c r="M31" s="825">
        <v>0.18678873588452286</v>
      </c>
      <c r="N31" s="825">
        <v>0</v>
      </c>
      <c r="O31" s="825">
        <v>0</v>
      </c>
      <c r="P31" s="824">
        <v>0</v>
      </c>
      <c r="Q31" s="824">
        <v>0</v>
      </c>
      <c r="R31" s="824">
        <v>0</v>
      </c>
      <c r="S31" s="820">
        <v>0.45920806865586505</v>
      </c>
      <c r="T31" s="35"/>
    </row>
    <row r="32" spans="1:20" ht="13.5">
      <c r="A32" s="822" t="s">
        <v>790</v>
      </c>
      <c r="B32" s="825">
        <v>0.97236090901148797</v>
      </c>
      <c r="C32" s="825">
        <v>5.0912990099712042E-2</v>
      </c>
      <c r="D32" s="825">
        <v>1.089384061441472</v>
      </c>
      <c r="E32" s="825">
        <v>3.1439149345872357</v>
      </c>
      <c r="F32" s="825">
        <v>1.0100859466504419</v>
      </c>
      <c r="G32" s="825">
        <v>0.24578313255584497</v>
      </c>
      <c r="H32" s="825">
        <v>0</v>
      </c>
      <c r="I32" s="825">
        <v>1.0730845775950313</v>
      </c>
      <c r="J32" s="825">
        <v>0</v>
      </c>
      <c r="K32" s="825">
        <v>1.7848194136408959</v>
      </c>
      <c r="L32" s="825">
        <v>0</v>
      </c>
      <c r="M32" s="825">
        <v>9.5359813284845066E-2</v>
      </c>
      <c r="N32" s="825">
        <v>0</v>
      </c>
      <c r="O32" s="825">
        <v>0</v>
      </c>
      <c r="P32" s="824">
        <v>0</v>
      </c>
      <c r="Q32" s="824">
        <v>0</v>
      </c>
      <c r="R32" s="824">
        <v>0</v>
      </c>
      <c r="S32" s="820">
        <v>0.89684375312958642</v>
      </c>
      <c r="T32" s="35"/>
    </row>
    <row r="33" spans="1:20" ht="3.75" customHeight="1">
      <c r="A33" s="822"/>
      <c r="B33" s="825"/>
      <c r="C33" s="826"/>
      <c r="D33" s="826"/>
      <c r="E33" s="826"/>
      <c r="F33" s="826"/>
      <c r="G33" s="826"/>
      <c r="H33" s="826"/>
      <c r="I33" s="826"/>
      <c r="J33" s="826"/>
      <c r="K33" s="826"/>
      <c r="L33" s="826"/>
      <c r="M33" s="826"/>
      <c r="N33" s="826"/>
      <c r="O33" s="826"/>
      <c r="P33" s="827"/>
      <c r="Q33" s="827"/>
      <c r="R33" s="827"/>
      <c r="S33" s="828"/>
      <c r="T33" s="35"/>
    </row>
    <row r="34" spans="1:20" ht="13.5">
      <c r="A34" s="819" t="s">
        <v>794</v>
      </c>
      <c r="B34" s="829">
        <v>4.5771839403734536</v>
      </c>
      <c r="C34" s="829">
        <v>0.22583966047525478</v>
      </c>
      <c r="D34" s="829">
        <v>5.8254237905574362</v>
      </c>
      <c r="E34" s="829">
        <v>2.3226146444482931</v>
      </c>
      <c r="F34" s="829">
        <v>0.17895100942103226</v>
      </c>
      <c r="G34" s="829">
        <v>3.5003788535753118</v>
      </c>
      <c r="H34" s="829">
        <v>2.1058659141685945E-2</v>
      </c>
      <c r="I34" s="829">
        <v>1.8811375950887648</v>
      </c>
      <c r="J34" s="829">
        <v>69.544941359684088</v>
      </c>
      <c r="K34" s="829">
        <v>2.9352919522226462E-2</v>
      </c>
      <c r="L34" s="829">
        <v>6.9726417008977637E-2</v>
      </c>
      <c r="M34" s="829">
        <v>2.5450753258481073E-2</v>
      </c>
      <c r="N34" s="829">
        <v>0</v>
      </c>
      <c r="O34" s="829">
        <v>0.83419844025940071</v>
      </c>
      <c r="P34" s="821">
        <v>0</v>
      </c>
      <c r="Q34" s="821">
        <v>0</v>
      </c>
      <c r="R34" s="821">
        <v>0</v>
      </c>
      <c r="S34" s="820">
        <v>6.3866906838094923</v>
      </c>
      <c r="T34" s="35"/>
    </row>
    <row r="35" spans="1:20" ht="13.5">
      <c r="A35" s="822" t="s">
        <v>787</v>
      </c>
      <c r="B35" s="825">
        <v>0.57801822703167716</v>
      </c>
      <c r="C35" s="825">
        <v>0</v>
      </c>
      <c r="D35" s="825">
        <v>0.32573366231609513</v>
      </c>
      <c r="E35" s="825">
        <v>0</v>
      </c>
      <c r="F35" s="825">
        <v>7.1891753505590166E-3</v>
      </c>
      <c r="G35" s="825">
        <v>8.9141856122133985E-4</v>
      </c>
      <c r="H35" s="825">
        <v>2.1058659141685945E-2</v>
      </c>
      <c r="I35" s="825">
        <v>1.0669320802653183E-3</v>
      </c>
      <c r="J35" s="825">
        <v>0</v>
      </c>
      <c r="K35" s="825">
        <v>0</v>
      </c>
      <c r="L35" s="825">
        <v>0</v>
      </c>
      <c r="M35" s="825">
        <v>0</v>
      </c>
      <c r="N35" s="825">
        <v>0</v>
      </c>
      <c r="O35" s="825">
        <v>0</v>
      </c>
      <c r="P35" s="824">
        <v>0</v>
      </c>
      <c r="Q35" s="824">
        <v>0</v>
      </c>
      <c r="R35" s="824">
        <v>0</v>
      </c>
      <c r="S35" s="820">
        <v>0.23590133976688632</v>
      </c>
      <c r="T35" s="35"/>
    </row>
    <row r="36" spans="1:20" ht="13.5">
      <c r="A36" s="822" t="s">
        <v>124</v>
      </c>
      <c r="B36" s="825">
        <v>4.2052467065331629E-3</v>
      </c>
      <c r="C36" s="825">
        <v>1.9377581517904235E-2</v>
      </c>
      <c r="D36" s="825">
        <v>0.10316123905274414</v>
      </c>
      <c r="E36" s="825">
        <v>1.2144938366195126E-4</v>
      </c>
      <c r="F36" s="825">
        <v>5.0265599135846467E-2</v>
      </c>
      <c r="G36" s="825">
        <v>6.8344232796288115E-3</v>
      </c>
      <c r="H36" s="825">
        <v>0</v>
      </c>
      <c r="I36" s="825">
        <v>1.7500489071381013E-2</v>
      </c>
      <c r="J36" s="825">
        <v>0</v>
      </c>
      <c r="K36" s="825">
        <v>0</v>
      </c>
      <c r="L36" s="825">
        <v>0</v>
      </c>
      <c r="M36" s="825">
        <v>0</v>
      </c>
      <c r="N36" s="825">
        <v>0</v>
      </c>
      <c r="O36" s="825">
        <v>0</v>
      </c>
      <c r="P36" s="824">
        <v>0</v>
      </c>
      <c r="Q36" s="824">
        <v>0</v>
      </c>
      <c r="R36" s="824">
        <v>0</v>
      </c>
      <c r="S36" s="820">
        <v>4.055142238053136E-2</v>
      </c>
      <c r="T36" s="35"/>
    </row>
    <row r="37" spans="1:20" ht="13.5">
      <c r="A37" s="822" t="s">
        <v>134</v>
      </c>
      <c r="B37" s="825">
        <v>3.8702924427971257</v>
      </c>
      <c r="C37" s="825">
        <v>8.7110983896966809E-2</v>
      </c>
      <c r="D37" s="825">
        <v>5.3276802442723845</v>
      </c>
      <c r="E37" s="825">
        <v>2.3082058743061444</v>
      </c>
      <c r="F37" s="825">
        <v>7.4896697836231207E-2</v>
      </c>
      <c r="G37" s="825">
        <v>3.3968335257900097</v>
      </c>
      <c r="H37" s="825">
        <v>0</v>
      </c>
      <c r="I37" s="825">
        <v>1.8530550486353765</v>
      </c>
      <c r="J37" s="825">
        <v>69.544941359684088</v>
      </c>
      <c r="K37" s="825">
        <v>2.3000601243552497E-2</v>
      </c>
      <c r="L37" s="825">
        <v>6.9726417008977637E-2</v>
      </c>
      <c r="M37" s="825">
        <v>2.392348397674984E-2</v>
      </c>
      <c r="N37" s="825">
        <v>0</v>
      </c>
      <c r="O37" s="825">
        <v>0.83419844025940071</v>
      </c>
      <c r="P37" s="824">
        <v>0</v>
      </c>
      <c r="Q37" s="824">
        <v>0</v>
      </c>
      <c r="R37" s="824">
        <v>0</v>
      </c>
      <c r="S37" s="820">
        <v>6.0414441045004947</v>
      </c>
      <c r="T37" s="35"/>
    </row>
    <row r="38" spans="1:20" ht="13.5">
      <c r="A38" s="822" t="s">
        <v>707</v>
      </c>
      <c r="B38" s="825">
        <v>5.9258773509807366E-4</v>
      </c>
      <c r="C38" s="825">
        <v>0</v>
      </c>
      <c r="D38" s="825">
        <v>1.2171295760288477E-4</v>
      </c>
      <c r="E38" s="825">
        <v>0</v>
      </c>
      <c r="F38" s="825">
        <v>0</v>
      </c>
      <c r="G38" s="825">
        <v>2.8672045639496534E-3</v>
      </c>
      <c r="H38" s="825">
        <v>0</v>
      </c>
      <c r="I38" s="825">
        <v>3.4326682309824674E-4</v>
      </c>
      <c r="J38" s="825">
        <v>0</v>
      </c>
      <c r="K38" s="825">
        <v>0</v>
      </c>
      <c r="L38" s="825">
        <v>0</v>
      </c>
      <c r="M38" s="825">
        <v>0</v>
      </c>
      <c r="N38" s="825">
        <v>0</v>
      </c>
      <c r="O38" s="825">
        <v>0</v>
      </c>
      <c r="P38" s="824">
        <v>0</v>
      </c>
      <c r="Q38" s="824">
        <v>0</v>
      </c>
      <c r="R38" s="824">
        <v>0</v>
      </c>
      <c r="S38" s="820">
        <v>6.4321209782057976E-4</v>
      </c>
      <c r="T38" s="35"/>
    </row>
    <row r="39" spans="1:20" ht="13.5">
      <c r="A39" s="822" t="s">
        <v>788</v>
      </c>
      <c r="B39" s="825">
        <v>9.0135934993952574E-2</v>
      </c>
      <c r="C39" s="825">
        <v>2.9226843581207258E-3</v>
      </c>
      <c r="D39" s="825">
        <v>5.1612979298879133E-2</v>
      </c>
      <c r="E39" s="825">
        <v>4.4544230960063685E-3</v>
      </c>
      <c r="F39" s="825">
        <v>3.1953549823890509E-2</v>
      </c>
      <c r="G39" s="825">
        <v>7.6130770014472993E-2</v>
      </c>
      <c r="H39" s="825">
        <v>0</v>
      </c>
      <c r="I39" s="825">
        <v>8.0894244380787274E-3</v>
      </c>
      <c r="J39" s="825">
        <v>0</v>
      </c>
      <c r="K39" s="825">
        <v>0</v>
      </c>
      <c r="L39" s="825">
        <v>0</v>
      </c>
      <c r="M39" s="825">
        <v>1.5272692817312342E-3</v>
      </c>
      <c r="N39" s="825">
        <v>0</v>
      </c>
      <c r="O39" s="825">
        <v>0</v>
      </c>
      <c r="P39" s="824">
        <v>0</v>
      </c>
      <c r="Q39" s="824">
        <v>0</v>
      </c>
      <c r="R39" s="824">
        <v>0</v>
      </c>
      <c r="S39" s="820">
        <v>5.0812762713473666E-2</v>
      </c>
      <c r="T39" s="35"/>
    </row>
    <row r="40" spans="1:20" ht="13.5">
      <c r="A40" s="822" t="s">
        <v>789</v>
      </c>
      <c r="B40" s="825">
        <v>7.5292024057280523E-3</v>
      </c>
      <c r="C40" s="825">
        <v>0.11628748237590915</v>
      </c>
      <c r="D40" s="825">
        <v>8.6681797714232012E-3</v>
      </c>
      <c r="E40" s="825">
        <v>6.411948965627419E-3</v>
      </c>
      <c r="F40" s="825">
        <v>1.2058552711673567E-2</v>
      </c>
      <c r="G40" s="825">
        <v>9.8605455447049774E-3</v>
      </c>
      <c r="H40" s="825">
        <v>0</v>
      </c>
      <c r="I40" s="825">
        <v>8.2772332301620714E-4</v>
      </c>
      <c r="J40" s="825">
        <v>0</v>
      </c>
      <c r="K40" s="825">
        <v>2.7127690597444323E-3</v>
      </c>
      <c r="L40" s="825">
        <v>0</v>
      </c>
      <c r="M40" s="825">
        <v>0</v>
      </c>
      <c r="N40" s="825">
        <v>0</v>
      </c>
      <c r="O40" s="825">
        <v>0</v>
      </c>
      <c r="P40" s="824">
        <v>0</v>
      </c>
      <c r="Q40" s="824">
        <v>0</v>
      </c>
      <c r="R40" s="824">
        <v>0</v>
      </c>
      <c r="S40" s="820">
        <v>7.4180357187520187E-3</v>
      </c>
      <c r="T40" s="35"/>
    </row>
    <row r="41" spans="1:20" ht="13.5">
      <c r="A41" s="822" t="s">
        <v>790</v>
      </c>
      <c r="B41" s="825">
        <v>2.6410298703338948E-2</v>
      </c>
      <c r="C41" s="825">
        <v>1.4092832635388138E-4</v>
      </c>
      <c r="D41" s="825">
        <v>8.4457728883082124E-3</v>
      </c>
      <c r="E41" s="825">
        <v>3.4209486968530254E-3</v>
      </c>
      <c r="F41" s="825">
        <v>2.5874345628314924E-3</v>
      </c>
      <c r="G41" s="825">
        <v>6.960965821323984E-3</v>
      </c>
      <c r="H41" s="825">
        <v>0</v>
      </c>
      <c r="I41" s="825">
        <v>2.5471071754851828E-4</v>
      </c>
      <c r="J41" s="825">
        <v>0</v>
      </c>
      <c r="K41" s="825">
        <v>3.6395492189295314E-3</v>
      </c>
      <c r="L41" s="825">
        <v>0</v>
      </c>
      <c r="M41" s="825">
        <v>0</v>
      </c>
      <c r="N41" s="825">
        <v>0</v>
      </c>
      <c r="O41" s="825">
        <v>0</v>
      </c>
      <c r="P41" s="824">
        <v>0</v>
      </c>
      <c r="Q41" s="824">
        <v>0</v>
      </c>
      <c r="R41" s="824">
        <v>0</v>
      </c>
      <c r="S41" s="820">
        <v>9.9198066315341199E-3</v>
      </c>
      <c r="T41" s="35"/>
    </row>
    <row r="42" spans="1:20" ht="3" customHeight="1">
      <c r="A42" s="822"/>
      <c r="B42" s="825"/>
      <c r="C42" s="826"/>
      <c r="D42" s="826"/>
      <c r="E42" s="826"/>
      <c r="F42" s="826"/>
      <c r="G42" s="826"/>
      <c r="H42" s="826"/>
      <c r="I42" s="826"/>
      <c r="J42" s="826"/>
      <c r="K42" s="826"/>
      <c r="L42" s="826"/>
      <c r="M42" s="826"/>
      <c r="N42" s="826"/>
      <c r="O42" s="826"/>
      <c r="P42" s="827"/>
      <c r="Q42" s="827"/>
      <c r="R42" s="827"/>
      <c r="S42" s="828"/>
      <c r="T42" s="35"/>
    </row>
    <row r="43" spans="1:20" ht="13.5">
      <c r="A43" s="819" t="s">
        <v>795</v>
      </c>
      <c r="B43" s="829">
        <v>0.16983011135504469</v>
      </c>
      <c r="C43" s="829">
        <v>4.8124603366959809E-4</v>
      </c>
      <c r="D43" s="829">
        <v>0.43419765433122443</v>
      </c>
      <c r="E43" s="829">
        <v>0.1467812541084052</v>
      </c>
      <c r="F43" s="829">
        <v>0.14586426291795057</v>
      </c>
      <c r="G43" s="829">
        <v>0.16842693730038255</v>
      </c>
      <c r="H43" s="829">
        <v>7.9160655781266992E-3</v>
      </c>
      <c r="I43" s="829">
        <v>0.10896122684547424</v>
      </c>
      <c r="J43" s="829">
        <v>20.03432207648963</v>
      </c>
      <c r="K43" s="829">
        <v>0</v>
      </c>
      <c r="L43" s="829">
        <v>2.7547642425719564E-2</v>
      </c>
      <c r="M43" s="829">
        <v>0</v>
      </c>
      <c r="N43" s="829">
        <v>0</v>
      </c>
      <c r="O43" s="829">
        <v>0.22332722994698709</v>
      </c>
      <c r="P43" s="821">
        <v>0</v>
      </c>
      <c r="Q43" s="821">
        <v>0</v>
      </c>
      <c r="R43" s="821">
        <v>0</v>
      </c>
      <c r="S43" s="820">
        <v>0.9824546145158618</v>
      </c>
      <c r="T43" s="35"/>
    </row>
    <row r="44" spans="1:20" ht="13.5" customHeight="1">
      <c r="A44" s="822" t="s">
        <v>787</v>
      </c>
      <c r="B44" s="825">
        <v>2.5800538152875287E-2</v>
      </c>
      <c r="C44" s="825">
        <v>0</v>
      </c>
      <c r="D44" s="825">
        <v>1.3318585496753729E-2</v>
      </c>
      <c r="E44" s="825">
        <v>0</v>
      </c>
      <c r="F44" s="825">
        <v>2.1829070165229705E-3</v>
      </c>
      <c r="G44" s="825">
        <v>1.0212264230064557E-3</v>
      </c>
      <c r="H44" s="825">
        <v>7.9160655781266992E-3</v>
      </c>
      <c r="I44" s="825">
        <v>6.7877369795445186E-4</v>
      </c>
      <c r="J44" s="825">
        <v>0</v>
      </c>
      <c r="K44" s="825">
        <v>0</v>
      </c>
      <c r="L44" s="825">
        <v>0</v>
      </c>
      <c r="M44" s="825">
        <v>0</v>
      </c>
      <c r="N44" s="825">
        <v>0</v>
      </c>
      <c r="O44" s="825">
        <v>0</v>
      </c>
      <c r="P44" s="824">
        <v>0</v>
      </c>
      <c r="Q44" s="824">
        <v>0</v>
      </c>
      <c r="R44" s="824">
        <v>0</v>
      </c>
      <c r="S44" s="820">
        <v>1.0475291760344356E-2</v>
      </c>
      <c r="T44" s="35"/>
    </row>
    <row r="45" spans="1:20" ht="13.5">
      <c r="A45" s="822" t="s">
        <v>124</v>
      </c>
      <c r="B45" s="825">
        <v>5.7066188652210517E-5</v>
      </c>
      <c r="C45" s="825">
        <v>0</v>
      </c>
      <c r="D45" s="825">
        <v>1.6324114720827138E-2</v>
      </c>
      <c r="E45" s="825">
        <v>0</v>
      </c>
      <c r="F45" s="825">
        <v>4.5134240264340765E-3</v>
      </c>
      <c r="G45" s="825">
        <v>6.0533677391373088E-5</v>
      </c>
      <c r="H45" s="825">
        <v>0</v>
      </c>
      <c r="I45" s="825">
        <v>7.7507788827219798E-4</v>
      </c>
      <c r="J45" s="825">
        <v>0</v>
      </c>
      <c r="K45" s="825">
        <v>0</v>
      </c>
      <c r="L45" s="825">
        <v>0</v>
      </c>
      <c r="M45" s="825">
        <v>0</v>
      </c>
      <c r="N45" s="825">
        <v>0</v>
      </c>
      <c r="O45" s="825">
        <v>0</v>
      </c>
      <c r="P45" s="824">
        <v>0</v>
      </c>
      <c r="Q45" s="824">
        <v>0</v>
      </c>
      <c r="R45" s="824">
        <v>0</v>
      </c>
      <c r="S45" s="820">
        <v>5.7073111035457784E-3</v>
      </c>
      <c r="T45" s="35"/>
    </row>
    <row r="46" spans="1:20" ht="12.75" customHeight="1">
      <c r="A46" s="822" t="s">
        <v>134</v>
      </c>
      <c r="B46" s="825">
        <v>0.12454930806874304</v>
      </c>
      <c r="C46" s="825">
        <v>0</v>
      </c>
      <c r="D46" s="825">
        <v>0.38854690920982127</v>
      </c>
      <c r="E46" s="825">
        <v>0.14550675387913242</v>
      </c>
      <c r="F46" s="825">
        <v>0.10204422526543611</v>
      </c>
      <c r="G46" s="825">
        <v>0.1646216696033439</v>
      </c>
      <c r="H46" s="825">
        <v>0</v>
      </c>
      <c r="I46" s="825">
        <v>0.10632599058443942</v>
      </c>
      <c r="J46" s="825">
        <v>20.03432207648963</v>
      </c>
      <c r="K46" s="825">
        <v>0</v>
      </c>
      <c r="L46" s="825">
        <v>2.7547642425719564E-2</v>
      </c>
      <c r="M46" s="825">
        <v>0</v>
      </c>
      <c r="N46" s="825">
        <v>0</v>
      </c>
      <c r="O46" s="825">
        <v>0.22332722994698709</v>
      </c>
      <c r="P46" s="824">
        <v>0</v>
      </c>
      <c r="Q46" s="824">
        <v>0</v>
      </c>
      <c r="R46" s="824">
        <v>0</v>
      </c>
      <c r="S46" s="820">
        <v>0.95458097798155395</v>
      </c>
      <c r="T46" s="35"/>
    </row>
    <row r="47" spans="1:20" ht="13.5">
      <c r="A47" s="822" t="s">
        <v>707</v>
      </c>
      <c r="B47" s="825">
        <v>4.9600132335312307E-4</v>
      </c>
      <c r="C47" s="825">
        <v>0</v>
      </c>
      <c r="D47" s="825">
        <v>4.3510273159235481E-5</v>
      </c>
      <c r="E47" s="825">
        <v>0</v>
      </c>
      <c r="F47" s="825">
        <v>1.2512599671782299E-3</v>
      </c>
      <c r="G47" s="825">
        <v>0</v>
      </c>
      <c r="H47" s="825">
        <v>0</v>
      </c>
      <c r="I47" s="825">
        <v>0</v>
      </c>
      <c r="J47" s="825">
        <v>0</v>
      </c>
      <c r="K47" s="825">
        <v>0</v>
      </c>
      <c r="L47" s="825">
        <v>0</v>
      </c>
      <c r="M47" s="825">
        <v>0</v>
      </c>
      <c r="N47" s="825">
        <v>0</v>
      </c>
      <c r="O47" s="825">
        <v>0</v>
      </c>
      <c r="P47" s="824">
        <v>0</v>
      </c>
      <c r="Q47" s="824">
        <v>0</v>
      </c>
      <c r="R47" s="824">
        <v>0</v>
      </c>
      <c r="S47" s="820">
        <v>1.7487275118930134E-4</v>
      </c>
      <c r="T47" s="35"/>
    </row>
    <row r="48" spans="1:20" ht="13.5">
      <c r="A48" s="822" t="s">
        <v>788</v>
      </c>
      <c r="B48" s="825">
        <v>5.3148769044636477E-3</v>
      </c>
      <c r="C48" s="825">
        <v>4.5124267309079554E-7</v>
      </c>
      <c r="D48" s="825">
        <v>4.4663108551425525E-3</v>
      </c>
      <c r="E48" s="825">
        <v>4.2602806345218401E-8</v>
      </c>
      <c r="F48" s="825">
        <v>7.8434496916421912E-5</v>
      </c>
      <c r="G48" s="825">
        <v>9.4486205480290926E-4</v>
      </c>
      <c r="H48" s="825">
        <v>0</v>
      </c>
      <c r="I48" s="825">
        <v>1.031052835737224E-3</v>
      </c>
      <c r="J48" s="825">
        <v>0</v>
      </c>
      <c r="K48" s="825">
        <v>0</v>
      </c>
      <c r="L48" s="825">
        <v>0</v>
      </c>
      <c r="M48" s="825">
        <v>0</v>
      </c>
      <c r="N48" s="825">
        <v>0</v>
      </c>
      <c r="O48" s="825">
        <v>0</v>
      </c>
      <c r="P48" s="824">
        <v>0</v>
      </c>
      <c r="Q48" s="824">
        <v>0</v>
      </c>
      <c r="R48" s="824">
        <v>0</v>
      </c>
      <c r="S48" s="820">
        <v>2.9304209156682274E-3</v>
      </c>
      <c r="T48" s="35"/>
    </row>
    <row r="49" spans="1:20" ht="13.5">
      <c r="A49" s="822" t="s">
        <v>789</v>
      </c>
      <c r="B49" s="825">
        <v>0</v>
      </c>
      <c r="C49" s="825">
        <v>0</v>
      </c>
      <c r="D49" s="825">
        <v>5.0401949770113126E-4</v>
      </c>
      <c r="E49" s="825">
        <v>0</v>
      </c>
      <c r="F49" s="825">
        <v>7.5057297488637454E-3</v>
      </c>
      <c r="G49" s="825">
        <v>7.7519540000463402E-4</v>
      </c>
      <c r="H49" s="825">
        <v>0</v>
      </c>
      <c r="I49" s="825">
        <v>0</v>
      </c>
      <c r="J49" s="825">
        <v>0</v>
      </c>
      <c r="K49" s="825">
        <v>0</v>
      </c>
      <c r="L49" s="825">
        <v>0</v>
      </c>
      <c r="M49" s="825">
        <v>0</v>
      </c>
      <c r="N49" s="825">
        <v>0</v>
      </c>
      <c r="O49" s="825">
        <v>0</v>
      </c>
      <c r="P49" s="824">
        <v>0</v>
      </c>
      <c r="Q49" s="824">
        <v>0</v>
      </c>
      <c r="R49" s="824">
        <v>0</v>
      </c>
      <c r="S49" s="820">
        <v>5.884202166455384E-4</v>
      </c>
      <c r="T49" s="35"/>
    </row>
    <row r="50" spans="1:20" ht="13.5">
      <c r="A50" s="822" t="s">
        <v>790</v>
      </c>
      <c r="B50" s="825">
        <v>1.3612320716957388E-2</v>
      </c>
      <c r="C50" s="825">
        <v>4.8079479099650722E-4</v>
      </c>
      <c r="D50" s="825">
        <v>1.0994204277819376E-2</v>
      </c>
      <c r="E50" s="825">
        <v>1.2744576264664153E-3</v>
      </c>
      <c r="F50" s="825">
        <v>2.8288282396599043E-2</v>
      </c>
      <c r="G50" s="825">
        <v>1.0034501418332807E-3</v>
      </c>
      <c r="H50" s="825">
        <v>0</v>
      </c>
      <c r="I50" s="825">
        <v>1.503318390709326E-4</v>
      </c>
      <c r="J50" s="825">
        <v>0</v>
      </c>
      <c r="K50" s="825">
        <v>0</v>
      </c>
      <c r="L50" s="825">
        <v>0</v>
      </c>
      <c r="M50" s="825">
        <v>0</v>
      </c>
      <c r="N50" s="825">
        <v>0</v>
      </c>
      <c r="O50" s="825">
        <v>0</v>
      </c>
      <c r="P50" s="824">
        <v>0</v>
      </c>
      <c r="Q50" s="824">
        <v>0</v>
      </c>
      <c r="R50" s="824">
        <v>0</v>
      </c>
      <c r="S50" s="820">
        <v>7.9973197869147791E-3</v>
      </c>
      <c r="T50" s="35"/>
    </row>
    <row r="51" spans="1:20" ht="3" customHeight="1">
      <c r="A51" s="822"/>
      <c r="B51" s="825"/>
      <c r="C51" s="826"/>
      <c r="D51" s="826"/>
      <c r="E51" s="826"/>
      <c r="F51" s="826"/>
      <c r="G51" s="826"/>
      <c r="H51" s="826"/>
      <c r="I51" s="826"/>
      <c r="J51" s="826"/>
      <c r="K51" s="826"/>
      <c r="L51" s="826"/>
      <c r="M51" s="826"/>
      <c r="N51" s="826"/>
      <c r="O51" s="826"/>
      <c r="P51" s="827"/>
      <c r="Q51" s="827"/>
      <c r="R51" s="827"/>
      <c r="S51" s="828"/>
      <c r="T51" s="35"/>
    </row>
    <row r="52" spans="1:20" ht="13.5">
      <c r="A52" s="819" t="s">
        <v>796</v>
      </c>
      <c r="B52" s="829">
        <v>16.6079918603279</v>
      </c>
      <c r="C52" s="829">
        <v>79.841618128118625</v>
      </c>
      <c r="D52" s="829">
        <v>15.848343285366534</v>
      </c>
      <c r="E52" s="829">
        <v>49.429086353113213</v>
      </c>
      <c r="F52" s="829">
        <v>14.806260279306471</v>
      </c>
      <c r="G52" s="829">
        <v>20.551004293763757</v>
      </c>
      <c r="H52" s="829">
        <v>0</v>
      </c>
      <c r="I52" s="829">
        <v>34.588329318384076</v>
      </c>
      <c r="J52" s="829">
        <v>3.0680080341649081</v>
      </c>
      <c r="K52" s="829">
        <v>43.410478812002829</v>
      </c>
      <c r="L52" s="829">
        <v>99.900911137000847</v>
      </c>
      <c r="M52" s="829">
        <v>0.32282714743435742</v>
      </c>
      <c r="N52" s="829">
        <v>100</v>
      </c>
      <c r="O52" s="829">
        <v>87.057289911641718</v>
      </c>
      <c r="P52" s="821">
        <v>0</v>
      </c>
      <c r="Q52" s="821">
        <v>0</v>
      </c>
      <c r="R52" s="821">
        <v>0</v>
      </c>
      <c r="S52" s="820">
        <v>21.094797892993963</v>
      </c>
      <c r="T52" s="35"/>
    </row>
    <row r="53" spans="1:20" ht="13.5">
      <c r="A53" s="822" t="s">
        <v>787</v>
      </c>
      <c r="B53" s="825">
        <v>4.7002530684715227</v>
      </c>
      <c r="C53" s="825">
        <v>0.20126762833169032</v>
      </c>
      <c r="D53" s="825">
        <v>5.1370124548371461</v>
      </c>
      <c r="E53" s="825">
        <v>9.0461010802958359</v>
      </c>
      <c r="F53" s="825">
        <v>2.3519738606084402</v>
      </c>
      <c r="G53" s="825">
        <v>5.1723249059933387</v>
      </c>
      <c r="H53" s="825">
        <v>0</v>
      </c>
      <c r="I53" s="825">
        <v>6.6364960475558705</v>
      </c>
      <c r="J53" s="825">
        <v>0</v>
      </c>
      <c r="K53" s="825">
        <v>0.32779706415121979</v>
      </c>
      <c r="L53" s="825">
        <v>50.734178450525732</v>
      </c>
      <c r="M53" s="825">
        <v>0</v>
      </c>
      <c r="N53" s="825">
        <v>49.402765935718172</v>
      </c>
      <c r="O53" s="825">
        <v>0</v>
      </c>
      <c r="P53" s="824">
        <v>0</v>
      </c>
      <c r="Q53" s="824">
        <v>0</v>
      </c>
      <c r="R53" s="824">
        <v>0</v>
      </c>
      <c r="S53" s="820">
        <v>5.4498814879541335</v>
      </c>
      <c r="T53" s="35"/>
    </row>
    <row r="54" spans="1:20" ht="13.5">
      <c r="A54" s="822" t="s">
        <v>134</v>
      </c>
      <c r="B54" s="825">
        <v>11.907462229778773</v>
      </c>
      <c r="C54" s="825">
        <v>58.43082242991445</v>
      </c>
      <c r="D54" s="825">
        <v>10.709413404322918</v>
      </c>
      <c r="E54" s="825">
        <v>38.08024500510772</v>
      </c>
      <c r="F54" s="825">
        <v>12.454139879707101</v>
      </c>
      <c r="G54" s="825">
        <v>14.352459367896575</v>
      </c>
      <c r="H54" s="825">
        <v>0</v>
      </c>
      <c r="I54" s="825">
        <v>27.950781964179463</v>
      </c>
      <c r="J54" s="825">
        <v>3.0680080341649081</v>
      </c>
      <c r="K54" s="825">
        <v>43.082182175001236</v>
      </c>
      <c r="L54" s="825">
        <v>49.166732686475115</v>
      </c>
      <c r="M54" s="825">
        <v>0.27260468148895983</v>
      </c>
      <c r="N54" s="825">
        <v>50.597234064281814</v>
      </c>
      <c r="O54" s="825">
        <v>87.057289911641718</v>
      </c>
      <c r="P54" s="824">
        <v>0</v>
      </c>
      <c r="Q54" s="824">
        <v>0</v>
      </c>
      <c r="R54" s="824">
        <v>0</v>
      </c>
      <c r="S54" s="820">
        <v>15.317010839726217</v>
      </c>
      <c r="T54" s="35"/>
    </row>
    <row r="55" spans="1:20" ht="13.5">
      <c r="A55" s="830" t="s">
        <v>797</v>
      </c>
      <c r="B55" s="825">
        <v>0</v>
      </c>
      <c r="C55" s="825">
        <v>0</v>
      </c>
      <c r="D55" s="825">
        <v>0</v>
      </c>
      <c r="E55" s="825">
        <v>0</v>
      </c>
      <c r="F55" s="825">
        <v>1.2558981445038586E-3</v>
      </c>
      <c r="G55" s="825">
        <v>9.6961873024877367E-4</v>
      </c>
      <c r="H55" s="825">
        <v>0</v>
      </c>
      <c r="I55" s="825">
        <v>1.8876316757777418E-2</v>
      </c>
      <c r="J55" s="825">
        <v>0.32561063520810835</v>
      </c>
      <c r="K55" s="825">
        <v>0</v>
      </c>
      <c r="L55" s="825">
        <v>0</v>
      </c>
      <c r="M55" s="825">
        <v>0</v>
      </c>
      <c r="N55" s="825">
        <v>0</v>
      </c>
      <c r="O55" s="825">
        <v>0</v>
      </c>
      <c r="P55" s="824">
        <v>0</v>
      </c>
      <c r="Q55" s="824">
        <v>0</v>
      </c>
      <c r="R55" s="824">
        <v>0</v>
      </c>
      <c r="S55" s="820">
        <v>1.4923112041772948E-2</v>
      </c>
      <c r="T55" s="35"/>
    </row>
    <row r="56" spans="1:20" ht="13.5">
      <c r="A56" s="830" t="s">
        <v>798</v>
      </c>
      <c r="B56" s="825">
        <v>11.907462229778773</v>
      </c>
      <c r="C56" s="825">
        <v>58.43082242991445</v>
      </c>
      <c r="D56" s="825">
        <v>10.709413404322918</v>
      </c>
      <c r="E56" s="825">
        <v>38.08024500510772</v>
      </c>
      <c r="F56" s="825">
        <v>12.452883981562598</v>
      </c>
      <c r="G56" s="825">
        <v>14.351489749166324</v>
      </c>
      <c r="H56" s="825">
        <v>0</v>
      </c>
      <c r="I56" s="825">
        <v>27.931905647421679</v>
      </c>
      <c r="J56" s="825">
        <v>2.7423973989567996</v>
      </c>
      <c r="K56" s="825">
        <v>43.082182175001236</v>
      </c>
      <c r="L56" s="825">
        <v>49.166732686475115</v>
      </c>
      <c r="M56" s="825">
        <v>0.27260468148895983</v>
      </c>
      <c r="N56" s="825">
        <v>50.597234064281814</v>
      </c>
      <c r="O56" s="825">
        <v>87.057289911641718</v>
      </c>
      <c r="P56" s="824">
        <v>0</v>
      </c>
      <c r="Q56" s="824">
        <v>0</v>
      </c>
      <c r="R56" s="824">
        <v>0</v>
      </c>
      <c r="S56" s="820">
        <v>15.302087727684444</v>
      </c>
      <c r="T56" s="35"/>
    </row>
    <row r="57" spans="1:20" ht="13.5">
      <c r="A57" s="831" t="s">
        <v>799</v>
      </c>
      <c r="B57" s="825">
        <v>1.1129931621627509</v>
      </c>
      <c r="C57" s="825">
        <v>0</v>
      </c>
      <c r="D57" s="825">
        <v>0.87701662294275562</v>
      </c>
      <c r="E57" s="825">
        <v>4.9587804979163343E-3</v>
      </c>
      <c r="F57" s="825">
        <v>1.5071709149186783</v>
      </c>
      <c r="G57" s="825">
        <v>0.17506921421127583</v>
      </c>
      <c r="H57" s="825">
        <v>0</v>
      </c>
      <c r="I57" s="825">
        <v>9.2423523430569407E-2</v>
      </c>
      <c r="J57" s="825">
        <v>0</v>
      </c>
      <c r="K57" s="825">
        <v>0</v>
      </c>
      <c r="L57" s="825">
        <v>2.6711522317025463E-2</v>
      </c>
      <c r="M57" s="825">
        <v>0.27260468148895983</v>
      </c>
      <c r="N57" s="825">
        <v>0</v>
      </c>
      <c r="O57" s="825">
        <v>0.43692919315034462</v>
      </c>
      <c r="P57" s="824">
        <v>0</v>
      </c>
      <c r="Q57" s="824">
        <v>0</v>
      </c>
      <c r="R57" s="824">
        <v>0</v>
      </c>
      <c r="S57" s="820">
        <v>0.64172442710431477</v>
      </c>
      <c r="T57" s="35"/>
    </row>
    <row r="58" spans="1:20" ht="13.5">
      <c r="A58" s="822" t="s">
        <v>788</v>
      </c>
      <c r="B58" s="825">
        <v>0</v>
      </c>
      <c r="C58" s="825">
        <v>0</v>
      </c>
      <c r="D58" s="825">
        <v>0</v>
      </c>
      <c r="E58" s="825">
        <v>0</v>
      </c>
      <c r="F58" s="825">
        <v>0</v>
      </c>
      <c r="G58" s="825">
        <v>0</v>
      </c>
      <c r="H58" s="825">
        <v>0</v>
      </c>
      <c r="I58" s="825">
        <v>0</v>
      </c>
      <c r="J58" s="825">
        <v>0</v>
      </c>
      <c r="K58" s="825">
        <v>0</v>
      </c>
      <c r="L58" s="825">
        <v>0</v>
      </c>
      <c r="M58" s="825">
        <v>0</v>
      </c>
      <c r="N58" s="825">
        <v>0</v>
      </c>
      <c r="O58" s="825">
        <v>0</v>
      </c>
      <c r="P58" s="824">
        <v>0</v>
      </c>
      <c r="Q58" s="824">
        <v>0</v>
      </c>
      <c r="R58" s="824">
        <v>0</v>
      </c>
      <c r="S58" s="820">
        <v>0</v>
      </c>
      <c r="T58" s="35"/>
    </row>
    <row r="59" spans="1:20" ht="13.5">
      <c r="A59" s="822" t="s">
        <v>790</v>
      </c>
      <c r="B59" s="825">
        <v>2.7656207760282141E-4</v>
      </c>
      <c r="C59" s="825">
        <v>21.209528069872494</v>
      </c>
      <c r="D59" s="825">
        <v>1.9174262064719826E-3</v>
      </c>
      <c r="E59" s="825">
        <v>2.3027402677096567</v>
      </c>
      <c r="F59" s="825">
        <v>1.4653899092687155E-4</v>
      </c>
      <c r="G59" s="825">
        <v>1.0262200198738409</v>
      </c>
      <c r="H59" s="825">
        <v>0</v>
      </c>
      <c r="I59" s="825">
        <v>1.0513066487454023E-3</v>
      </c>
      <c r="J59" s="825">
        <v>0</v>
      </c>
      <c r="K59" s="825">
        <v>4.9957285036899939E-4</v>
      </c>
      <c r="L59" s="825">
        <v>0</v>
      </c>
      <c r="M59" s="825">
        <v>5.0222465945397643E-2</v>
      </c>
      <c r="N59" s="825">
        <v>0</v>
      </c>
      <c r="O59" s="825">
        <v>0</v>
      </c>
      <c r="P59" s="824">
        <v>0</v>
      </c>
      <c r="Q59" s="824">
        <v>0</v>
      </c>
      <c r="R59" s="824">
        <v>0</v>
      </c>
      <c r="S59" s="820">
        <v>0.32790556531361442</v>
      </c>
      <c r="T59" s="35"/>
    </row>
    <row r="60" spans="1:20" ht="3" customHeight="1">
      <c r="A60" s="822"/>
      <c r="B60" s="825"/>
      <c r="C60" s="826"/>
      <c r="D60" s="826"/>
      <c r="E60" s="826"/>
      <c r="F60" s="826"/>
      <c r="G60" s="826"/>
      <c r="H60" s="826"/>
      <c r="I60" s="826"/>
      <c r="J60" s="826"/>
      <c r="K60" s="826"/>
      <c r="L60" s="826"/>
      <c r="M60" s="826"/>
      <c r="N60" s="826"/>
      <c r="O60" s="826"/>
      <c r="P60" s="827"/>
      <c r="Q60" s="827"/>
      <c r="R60" s="827"/>
      <c r="S60" s="828"/>
      <c r="T60" s="35"/>
    </row>
    <row r="61" spans="1:20" ht="13.5">
      <c r="A61" s="819" t="s">
        <v>800</v>
      </c>
      <c r="B61" s="829">
        <v>20.670712202525799</v>
      </c>
      <c r="C61" s="829">
        <v>5.5560460086387478</v>
      </c>
      <c r="D61" s="829">
        <v>18.518377664731691</v>
      </c>
      <c r="E61" s="829">
        <v>17.194497374600477</v>
      </c>
      <c r="F61" s="829">
        <v>22.882062204198995</v>
      </c>
      <c r="G61" s="829">
        <v>21.8816853520694</v>
      </c>
      <c r="H61" s="829">
        <v>0</v>
      </c>
      <c r="I61" s="829">
        <v>21.698919271476122</v>
      </c>
      <c r="J61" s="829">
        <v>3.5192750102769925</v>
      </c>
      <c r="K61" s="829">
        <v>16.325345675194978</v>
      </c>
      <c r="L61" s="829">
        <v>1.8148035644429455E-3</v>
      </c>
      <c r="M61" s="829">
        <v>0</v>
      </c>
      <c r="N61" s="829">
        <v>0</v>
      </c>
      <c r="O61" s="829">
        <v>1.855733312723986E-2</v>
      </c>
      <c r="P61" s="821">
        <v>0</v>
      </c>
      <c r="Q61" s="821">
        <v>0</v>
      </c>
      <c r="R61" s="821">
        <v>0</v>
      </c>
      <c r="S61" s="820">
        <v>18.540057721261881</v>
      </c>
      <c r="T61" s="35"/>
    </row>
    <row r="62" spans="1:20" ht="13.5">
      <c r="A62" s="822" t="s">
        <v>134</v>
      </c>
      <c r="B62" s="825">
        <v>19.339608222021486</v>
      </c>
      <c r="C62" s="825">
        <v>1.7527609527206868E-2</v>
      </c>
      <c r="D62" s="825">
        <v>14.560156665896724</v>
      </c>
      <c r="E62" s="825">
        <v>6.8162871430396024</v>
      </c>
      <c r="F62" s="825">
        <v>17.253041845075153</v>
      </c>
      <c r="G62" s="825">
        <v>20.354360333317416</v>
      </c>
      <c r="H62" s="825">
        <v>0</v>
      </c>
      <c r="I62" s="825">
        <v>17.442123053890491</v>
      </c>
      <c r="J62" s="825">
        <v>3.5178454122070253</v>
      </c>
      <c r="K62" s="825">
        <v>10.660113183442204</v>
      </c>
      <c r="L62" s="825">
        <v>8.4912093738620336E-4</v>
      </c>
      <c r="M62" s="825">
        <v>0</v>
      </c>
      <c r="N62" s="825">
        <v>0</v>
      </c>
      <c r="O62" s="825">
        <v>1.855733312723986E-2</v>
      </c>
      <c r="P62" s="824">
        <v>0</v>
      </c>
      <c r="Q62" s="824">
        <v>0</v>
      </c>
      <c r="R62" s="824">
        <v>0</v>
      </c>
      <c r="S62" s="820">
        <v>15.557716937928829</v>
      </c>
      <c r="T62" s="35"/>
    </row>
    <row r="63" spans="1:20" ht="13.5">
      <c r="A63" s="822" t="s">
        <v>801</v>
      </c>
      <c r="B63" s="825">
        <v>1.3311039805043132</v>
      </c>
      <c r="C63" s="825">
        <v>5.5385183991115401</v>
      </c>
      <c r="D63" s="825">
        <v>3.9582209988349688</v>
      </c>
      <c r="E63" s="825">
        <v>10.321078189973299</v>
      </c>
      <c r="F63" s="825">
        <v>5.6290203591238459</v>
      </c>
      <c r="G63" s="825">
        <v>1.5273250187519798</v>
      </c>
      <c r="H63" s="825">
        <v>0</v>
      </c>
      <c r="I63" s="825">
        <v>4.2567962175856318</v>
      </c>
      <c r="J63" s="825">
        <v>1.4295980699673822E-3</v>
      </c>
      <c r="K63" s="825">
        <v>5.6652324917527723</v>
      </c>
      <c r="L63" s="825">
        <v>9.6568262705674208E-4</v>
      </c>
      <c r="M63" s="825">
        <v>0</v>
      </c>
      <c r="N63" s="825">
        <v>0</v>
      </c>
      <c r="O63" s="825">
        <v>0</v>
      </c>
      <c r="P63" s="824">
        <v>0</v>
      </c>
      <c r="Q63" s="824">
        <v>0</v>
      </c>
      <c r="R63" s="824">
        <v>0</v>
      </c>
      <c r="S63" s="820">
        <v>2.9808825649880988</v>
      </c>
      <c r="T63" s="35"/>
    </row>
    <row r="64" spans="1:20" ht="13.5">
      <c r="A64" s="822" t="s">
        <v>732</v>
      </c>
      <c r="B64" s="825">
        <v>0</v>
      </c>
      <c r="C64" s="825">
        <v>0</v>
      </c>
      <c r="D64" s="825">
        <v>0</v>
      </c>
      <c r="E64" s="825">
        <v>5.713204158757508E-2</v>
      </c>
      <c r="F64" s="825">
        <v>0</v>
      </c>
      <c r="G64" s="825">
        <v>0</v>
      </c>
      <c r="H64" s="825">
        <v>0</v>
      </c>
      <c r="I64" s="825">
        <v>0</v>
      </c>
      <c r="J64" s="825">
        <v>0</v>
      </c>
      <c r="K64" s="825">
        <v>0</v>
      </c>
      <c r="L64" s="825">
        <v>0</v>
      </c>
      <c r="M64" s="825">
        <v>0</v>
      </c>
      <c r="N64" s="825">
        <v>0</v>
      </c>
      <c r="O64" s="825">
        <v>0</v>
      </c>
      <c r="P64" s="824">
        <v>0</v>
      </c>
      <c r="Q64" s="824">
        <v>0</v>
      </c>
      <c r="R64" s="824">
        <v>0</v>
      </c>
      <c r="S64" s="820">
        <v>1.4582183449538589E-3</v>
      </c>
      <c r="T64" s="35"/>
    </row>
    <row r="65" spans="1:20" ht="4.5" customHeight="1">
      <c r="A65" s="832"/>
      <c r="B65" s="833"/>
      <c r="C65" s="18"/>
      <c r="D65" s="18"/>
      <c r="E65" s="18"/>
      <c r="F65" s="18"/>
      <c r="G65" s="18"/>
      <c r="H65" s="18"/>
      <c r="I65" s="18"/>
      <c r="J65" s="18"/>
      <c r="K65" s="18"/>
      <c r="L65" s="18"/>
      <c r="M65" s="18"/>
      <c r="N65" s="18"/>
      <c r="O65" s="18"/>
      <c r="P65" s="834"/>
      <c r="Q65" s="834"/>
      <c r="R65" s="834"/>
      <c r="S65" s="835"/>
      <c r="T65" s="35"/>
    </row>
    <row r="66" spans="1:20" ht="25.5">
      <c r="A66" s="836" t="s">
        <v>802</v>
      </c>
      <c r="B66" s="837">
        <v>76266877.161270007</v>
      </c>
      <c r="C66" s="837">
        <v>1870390.48018</v>
      </c>
      <c r="D66" s="837">
        <v>114345179.62671001</v>
      </c>
      <c r="E66" s="837">
        <v>8825709.6716399994</v>
      </c>
      <c r="F66" s="837">
        <v>14117614.61516</v>
      </c>
      <c r="G66" s="837">
        <v>51434773.73545</v>
      </c>
      <c r="H66" s="837">
        <v>2137554.80333</v>
      </c>
      <c r="I66" s="837">
        <v>46107910.62517</v>
      </c>
      <c r="J66" s="837">
        <v>12967163.561170001</v>
      </c>
      <c r="K66" s="837">
        <v>3680964.6453800001</v>
      </c>
      <c r="L66" s="837">
        <v>3535466.9374199999</v>
      </c>
      <c r="M66" s="837">
        <v>6281421.4328500004</v>
      </c>
      <c r="N66" s="837">
        <v>1469493.3686600002</v>
      </c>
      <c r="O66" s="837">
        <v>772625.08042999997</v>
      </c>
      <c r="P66" s="838">
        <v>897349.11867</v>
      </c>
      <c r="Q66" s="838">
        <v>204592</v>
      </c>
      <c r="R66" s="838">
        <v>870449.12628999993</v>
      </c>
      <c r="S66" s="837">
        <v>345785535.98978001</v>
      </c>
      <c r="T66" s="35"/>
    </row>
    <row r="67" spans="1:20" ht="4.5" customHeight="1" thickBot="1">
      <c r="A67" s="839"/>
      <c r="B67" s="28"/>
      <c r="C67" s="28"/>
      <c r="D67" s="28"/>
      <c r="E67" s="28"/>
      <c r="F67" s="28"/>
      <c r="G67" s="28"/>
      <c r="H67" s="28"/>
      <c r="I67" s="28"/>
      <c r="J67" s="28"/>
      <c r="K67" s="28"/>
      <c r="L67" s="28"/>
      <c r="M67" s="28"/>
      <c r="N67" s="28"/>
      <c r="O67" s="28"/>
      <c r="P67" s="28"/>
      <c r="Q67" s="28"/>
      <c r="R67" s="28"/>
      <c r="S67" s="28"/>
      <c r="T67" s="35"/>
    </row>
    <row r="68" spans="1:20" ht="13.5">
      <c r="A68" s="18" t="s">
        <v>671</v>
      </c>
      <c r="B68" s="18"/>
      <c r="C68" s="18"/>
      <c r="D68" s="18"/>
      <c r="E68" s="18"/>
      <c r="F68" s="18"/>
      <c r="G68" s="18"/>
      <c r="H68" s="18"/>
      <c r="I68" s="18"/>
      <c r="J68" s="18"/>
      <c r="K68" s="18"/>
      <c r="L68" s="18"/>
      <c r="M68" s="18"/>
      <c r="N68" s="18"/>
      <c r="O68" s="18"/>
      <c r="P68" s="18"/>
      <c r="Q68" s="18"/>
      <c r="R68" s="18"/>
      <c r="S68" s="18"/>
      <c r="T68" s="35"/>
    </row>
    <row r="69" spans="1:20" ht="13.5">
      <c r="A69" s="18" t="s">
        <v>803</v>
      </c>
      <c r="B69" s="826"/>
      <c r="C69" s="826"/>
      <c r="D69" s="826"/>
      <c r="E69" s="826"/>
      <c r="F69" s="826"/>
      <c r="G69" s="826"/>
      <c r="H69" s="826"/>
      <c r="I69" s="826"/>
      <c r="J69" s="826"/>
      <c r="K69" s="826"/>
      <c r="L69" s="826"/>
      <c r="M69" s="826"/>
      <c r="N69" s="826"/>
      <c r="O69" s="826"/>
      <c r="P69" s="826"/>
      <c r="Q69" s="826"/>
      <c r="R69" s="826"/>
      <c r="S69" s="826"/>
      <c r="T69" s="35"/>
    </row>
    <row r="70" spans="1:20" ht="13.5">
      <c r="A70" s="18" t="s">
        <v>804</v>
      </c>
      <c r="B70" s="840"/>
      <c r="C70" s="840"/>
      <c r="D70" s="840"/>
      <c r="E70" s="840"/>
      <c r="F70" s="840"/>
      <c r="G70" s="840"/>
      <c r="H70" s="840"/>
      <c r="I70" s="840"/>
      <c r="J70" s="840"/>
      <c r="K70" s="840"/>
      <c r="L70" s="840"/>
      <c r="M70" s="840"/>
      <c r="N70" s="840"/>
      <c r="O70" s="840"/>
      <c r="P70" s="840"/>
      <c r="Q70" s="840"/>
      <c r="R70" s="840"/>
      <c r="S70" s="840"/>
      <c r="T70" s="35"/>
    </row>
    <row r="71" spans="1:20" ht="13.5">
      <c r="A71" s="841" t="s">
        <v>805</v>
      </c>
      <c r="B71" s="840"/>
      <c r="C71" s="840"/>
      <c r="D71" s="840"/>
      <c r="E71" s="840"/>
      <c r="F71" s="840"/>
      <c r="G71" s="840"/>
      <c r="H71" s="840"/>
      <c r="I71" s="840"/>
      <c r="J71" s="840"/>
      <c r="K71" s="840"/>
      <c r="L71" s="840"/>
      <c r="M71" s="840"/>
      <c r="N71" s="840"/>
      <c r="O71" s="840"/>
      <c r="P71" s="840"/>
      <c r="Q71" s="840"/>
      <c r="R71" s="840"/>
      <c r="S71" s="840"/>
      <c r="T71" s="35"/>
    </row>
    <row r="72" spans="1:20" ht="13.5">
      <c r="A72" s="30" t="s">
        <v>716</v>
      </c>
      <c r="B72" s="18"/>
      <c r="C72" s="18"/>
      <c r="D72" s="18"/>
      <c r="E72" s="18"/>
      <c r="F72" s="18"/>
      <c r="G72" s="18"/>
      <c r="H72" s="18"/>
      <c r="I72" s="18"/>
      <c r="J72" s="842"/>
      <c r="K72" s="842"/>
      <c r="L72" s="842"/>
      <c r="M72" s="842"/>
      <c r="N72" s="842"/>
      <c r="O72" s="842"/>
      <c r="P72" s="842"/>
      <c r="Q72" s="842"/>
      <c r="R72" s="842"/>
      <c r="S72" s="842"/>
      <c r="T72" s="35"/>
    </row>
    <row r="73" spans="1:20" ht="13.5">
      <c r="A73" s="33"/>
      <c r="B73" s="843"/>
      <c r="C73" s="843"/>
      <c r="D73" s="844"/>
      <c r="E73" s="843"/>
      <c r="F73" s="843"/>
      <c r="G73" s="843"/>
      <c r="H73" s="844"/>
      <c r="I73" s="843"/>
      <c r="J73" s="845"/>
      <c r="K73" s="845"/>
      <c r="L73" s="845"/>
      <c r="M73" s="845"/>
      <c r="N73" s="845"/>
      <c r="O73" s="845"/>
      <c r="P73" s="845"/>
      <c r="Q73" s="845"/>
      <c r="R73" s="845"/>
      <c r="S73" s="845"/>
      <c r="T73" s="35"/>
    </row>
    <row r="74" spans="1:20">
      <c r="A74" s="846"/>
      <c r="B74" s="35"/>
      <c r="C74" s="35"/>
      <c r="D74" s="35"/>
      <c r="E74" s="35"/>
      <c r="F74" s="35"/>
      <c r="G74" s="35"/>
      <c r="H74" s="35"/>
      <c r="I74" s="35"/>
      <c r="J74" s="35"/>
      <c r="K74" s="35"/>
      <c r="L74" s="35"/>
      <c r="M74" s="35"/>
      <c r="N74" s="35"/>
      <c r="O74" s="35"/>
      <c r="P74" s="35"/>
      <c r="Q74" s="35"/>
      <c r="R74" s="35"/>
      <c r="S74" s="35"/>
      <c r="T74" s="35"/>
    </row>
    <row r="76" spans="1:20">
      <c r="B76" s="847"/>
      <c r="C76" s="847"/>
      <c r="D76" s="847"/>
      <c r="E76" s="847"/>
      <c r="F76" s="847"/>
      <c r="G76" s="847"/>
      <c r="H76" s="847"/>
      <c r="I76" s="847"/>
      <c r="J76" s="847"/>
      <c r="K76" s="847"/>
      <c r="L76" s="847"/>
      <c r="M76" s="847"/>
      <c r="N76" s="847"/>
      <c r="O76" s="847"/>
      <c r="P76" s="847"/>
      <c r="Q76" s="847"/>
      <c r="R76" s="847"/>
      <c r="S76" s="847"/>
    </row>
    <row r="77" spans="1:20">
      <c r="B77" s="847"/>
      <c r="C77" s="847"/>
      <c r="D77" s="847"/>
      <c r="E77" s="847"/>
      <c r="F77" s="847"/>
      <c r="G77" s="847"/>
      <c r="H77" s="847"/>
      <c r="I77" s="847"/>
      <c r="J77" s="847"/>
      <c r="K77" s="847"/>
      <c r="L77" s="847"/>
      <c r="M77" s="847"/>
      <c r="N77" s="847"/>
      <c r="O77" s="847"/>
      <c r="P77" s="847"/>
      <c r="Q77" s="847"/>
      <c r="R77" s="847"/>
      <c r="S77" s="847"/>
    </row>
    <row r="200" spans="3:3">
      <c r="C200" s="7" t="s">
        <v>115</v>
      </c>
    </row>
  </sheetData>
  <mergeCells count="3">
    <mergeCell ref="A2:S2"/>
    <mergeCell ref="A3:S3"/>
    <mergeCell ref="A4:S4"/>
  </mergeCells>
  <hyperlinks>
    <hyperlink ref="A71" r:id="rId1" xr:uid="{969CEBDC-83A0-43C7-B041-E5D8CE9AEE3D}"/>
    <hyperlink ref="A1" location="Índice!A1" display="Volver al Índice" xr:uid="{0319E4B6-89A8-4B76-9D5C-112B8155FFE1}"/>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2689-C521-4616-B669-3E4F9FC46079}">
  <sheetPr codeName="Hoja24"/>
  <dimension ref="A1:AD284"/>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12" customFormat="1" ht="18" customHeight="1">
      <c r="A1" s="1416" t="s">
        <v>1217</v>
      </c>
      <c r="B1" s="611"/>
      <c r="C1" s="611"/>
      <c r="D1" s="611"/>
      <c r="E1" s="611"/>
      <c r="F1" s="611"/>
      <c r="G1" s="611"/>
    </row>
    <row r="2" spans="1:30" s="41" customFormat="1" ht="24.95" customHeight="1">
      <c r="A2" s="168" t="s">
        <v>672</v>
      </c>
      <c r="B2" s="168"/>
      <c r="C2" s="168"/>
      <c r="D2" s="168"/>
      <c r="E2" s="168"/>
      <c r="F2" s="168"/>
      <c r="G2" s="168"/>
    </row>
    <row r="3" spans="1:30" s="613" customFormat="1" ht="18" customHeight="1">
      <c r="A3" s="170">
        <v>45382</v>
      </c>
      <c r="B3" s="170"/>
      <c r="C3" s="170"/>
      <c r="D3" s="170"/>
      <c r="E3" s="170"/>
      <c r="F3" s="170"/>
      <c r="G3" s="170"/>
    </row>
    <row r="4" spans="1:30" s="384" customFormat="1" ht="18" customHeight="1">
      <c r="A4" s="171" t="s">
        <v>173</v>
      </c>
      <c r="B4" s="171"/>
      <c r="C4" s="171"/>
      <c r="D4" s="171"/>
      <c r="E4" s="171"/>
      <c r="F4" s="171"/>
      <c r="G4" s="171"/>
    </row>
    <row r="5" spans="1:30" ht="7.5" customHeight="1" thickBot="1">
      <c r="A5" s="614"/>
      <c r="B5" s="614"/>
      <c r="C5" s="614"/>
    </row>
    <row r="6" spans="1:30" ht="27" customHeight="1">
      <c r="A6" s="47" t="s">
        <v>1</v>
      </c>
      <c r="B6" s="48" t="s">
        <v>673</v>
      </c>
      <c r="C6" s="48" t="s">
        <v>674</v>
      </c>
      <c r="D6" s="48" t="s">
        <v>675</v>
      </c>
      <c r="E6" s="48" t="s">
        <v>676</v>
      </c>
      <c r="F6" s="48" t="s">
        <v>677</v>
      </c>
      <c r="G6" s="47" t="s">
        <v>678</v>
      </c>
      <c r="H6" s="614"/>
      <c r="I6" s="614"/>
      <c r="J6" s="614"/>
      <c r="K6" s="614"/>
      <c r="L6" s="614"/>
      <c r="M6" s="614"/>
      <c r="N6" s="614"/>
      <c r="O6" s="614"/>
      <c r="P6" s="614"/>
      <c r="Q6" s="614"/>
      <c r="R6" s="614"/>
      <c r="S6" s="614"/>
      <c r="T6" s="614"/>
      <c r="U6" s="614"/>
      <c r="V6" s="614"/>
      <c r="W6" s="614"/>
      <c r="X6" s="614"/>
      <c r="Y6" s="614"/>
      <c r="Z6" s="614"/>
      <c r="AA6" s="614"/>
      <c r="AB6" s="614"/>
      <c r="AC6" s="614"/>
      <c r="AD6" s="614"/>
    </row>
    <row r="7" spans="1:30" ht="39" customHeight="1">
      <c r="A7" s="615"/>
      <c r="B7" s="50"/>
      <c r="C7" s="50"/>
      <c r="D7" s="50"/>
      <c r="E7" s="50"/>
      <c r="F7" s="50"/>
      <c r="G7" s="615"/>
      <c r="H7" s="614"/>
      <c r="I7" s="614"/>
      <c r="J7" s="614"/>
      <c r="K7" s="614"/>
      <c r="L7" s="614"/>
      <c r="M7" s="614"/>
      <c r="N7" s="614"/>
      <c r="O7" s="614"/>
      <c r="P7" s="614"/>
      <c r="Q7" s="614"/>
      <c r="R7" s="614"/>
      <c r="S7" s="614"/>
      <c r="T7" s="614"/>
      <c r="U7" s="614"/>
      <c r="V7" s="614"/>
      <c r="W7" s="614"/>
      <c r="X7" s="614"/>
      <c r="Y7" s="614"/>
      <c r="Z7" s="614"/>
      <c r="AA7" s="614"/>
      <c r="AB7" s="614"/>
      <c r="AC7" s="614"/>
      <c r="AD7" s="614"/>
    </row>
    <row r="8" spans="1:30" ht="3" customHeight="1">
      <c r="A8" s="616"/>
      <c r="B8" s="617"/>
      <c r="C8" s="617"/>
      <c r="D8" s="617"/>
      <c r="E8" s="617"/>
      <c r="F8" s="617"/>
      <c r="G8" s="388"/>
      <c r="H8" s="614"/>
      <c r="I8" s="614"/>
      <c r="J8" s="614"/>
      <c r="K8" s="614"/>
      <c r="L8" s="614"/>
      <c r="M8" s="614"/>
      <c r="N8" s="614"/>
      <c r="O8" s="614"/>
      <c r="P8" s="614"/>
      <c r="Q8" s="614"/>
      <c r="R8" s="614"/>
      <c r="S8" s="614"/>
      <c r="T8" s="614"/>
      <c r="U8" s="614"/>
      <c r="V8" s="614"/>
      <c r="W8" s="614"/>
      <c r="X8" s="614"/>
      <c r="Y8" s="614"/>
      <c r="Z8" s="614"/>
      <c r="AA8" s="614"/>
      <c r="AB8" s="614"/>
      <c r="AC8" s="614"/>
      <c r="AD8" s="614"/>
    </row>
    <row r="9" spans="1:30" s="24" customFormat="1" ht="6" customHeight="1">
      <c r="A9" s="290"/>
      <c r="B9" s="618"/>
      <c r="C9" s="618"/>
      <c r="D9" s="618"/>
      <c r="E9" s="618"/>
      <c r="F9" s="618"/>
      <c r="G9" s="619"/>
      <c r="H9" s="620"/>
      <c r="I9" s="620"/>
      <c r="J9" s="620"/>
      <c r="K9" s="620"/>
      <c r="L9" s="620"/>
      <c r="M9" s="620"/>
      <c r="N9" s="621"/>
      <c r="O9" s="621"/>
    </row>
    <row r="10" spans="1:30" s="24" customFormat="1" ht="20.100000000000001" customHeight="1">
      <c r="A10" s="290" t="s">
        <v>29</v>
      </c>
      <c r="B10" s="622">
        <v>6.6610335160894067E-4</v>
      </c>
      <c r="C10" s="622">
        <v>44.706259009685624</v>
      </c>
      <c r="D10" s="622">
        <v>2.5957254695466809</v>
      </c>
      <c r="E10" s="622">
        <v>0.5021761638514276</v>
      </c>
      <c r="F10" s="622">
        <v>52.195173253564654</v>
      </c>
      <c r="G10" s="623">
        <v>37151441.950000003</v>
      </c>
      <c r="H10" s="620"/>
      <c r="I10" s="620"/>
      <c r="J10" s="620"/>
      <c r="K10" s="620"/>
      <c r="L10" s="620"/>
      <c r="M10" s="620"/>
      <c r="N10" s="621"/>
      <c r="O10" s="621"/>
    </row>
    <row r="11" spans="1:30" s="24" customFormat="1" ht="20.100000000000001" customHeight="1">
      <c r="A11" s="290" t="s">
        <v>30</v>
      </c>
      <c r="B11" s="622" t="s">
        <v>132</v>
      </c>
      <c r="C11" s="622">
        <v>42.217603139604016</v>
      </c>
      <c r="D11" s="622" t="s">
        <v>132</v>
      </c>
      <c r="E11" s="622" t="s">
        <v>132</v>
      </c>
      <c r="F11" s="622">
        <v>57.782396860395991</v>
      </c>
      <c r="G11" s="623">
        <v>241888.33900000001</v>
      </c>
      <c r="H11" s="620"/>
      <c r="I11" s="620"/>
      <c r="J11" s="620"/>
      <c r="K11" s="620"/>
      <c r="L11" s="620"/>
      <c r="M11" s="620"/>
      <c r="N11" s="621"/>
      <c r="O11" s="621"/>
    </row>
    <row r="12" spans="1:30" s="24" customFormat="1" ht="20.100000000000001" customHeight="1">
      <c r="A12" s="290" t="s">
        <v>31</v>
      </c>
      <c r="B12" s="622">
        <v>0.39698517669342498</v>
      </c>
      <c r="C12" s="622">
        <v>18.119138380600134</v>
      </c>
      <c r="D12" s="622">
        <v>2.0259174043664356</v>
      </c>
      <c r="E12" s="622">
        <v>0.33577477789052629</v>
      </c>
      <c r="F12" s="622">
        <v>79.122184260449473</v>
      </c>
      <c r="G12" s="623">
        <v>96000634.122999996</v>
      </c>
      <c r="H12" s="620"/>
      <c r="I12" s="620"/>
      <c r="J12" s="620"/>
      <c r="K12" s="620"/>
      <c r="L12" s="620"/>
      <c r="M12" s="620"/>
      <c r="N12" s="621"/>
      <c r="O12" s="621"/>
    </row>
    <row r="13" spans="1:30" s="24" customFormat="1" ht="20.100000000000001" customHeight="1">
      <c r="A13" s="290" t="s">
        <v>32</v>
      </c>
      <c r="B13" s="622">
        <v>0.8778263602505979</v>
      </c>
      <c r="C13" s="622">
        <v>10.680478194005833</v>
      </c>
      <c r="D13" s="622">
        <v>0.82970429942253399</v>
      </c>
      <c r="E13" s="622">
        <v>0.31750031070127421</v>
      </c>
      <c r="F13" s="622">
        <v>87.294490835619769</v>
      </c>
      <c r="G13" s="623">
        <v>7484987.0060000001</v>
      </c>
      <c r="H13" s="620"/>
      <c r="I13" s="620"/>
      <c r="J13" s="620"/>
      <c r="K13" s="620"/>
      <c r="L13" s="620"/>
      <c r="M13" s="620"/>
      <c r="N13" s="621"/>
      <c r="O13" s="621"/>
    </row>
    <row r="14" spans="1:30" s="24" customFormat="1" ht="20.100000000000001" customHeight="1">
      <c r="A14" s="290" t="s">
        <v>33</v>
      </c>
      <c r="B14" s="622" t="s">
        <v>132</v>
      </c>
      <c r="C14" s="622">
        <v>22.661409349945909</v>
      </c>
      <c r="D14" s="622">
        <v>3.9532343412280144</v>
      </c>
      <c r="E14" s="622">
        <v>0.21087933496584244</v>
      </c>
      <c r="F14" s="622">
        <v>73.174476973860237</v>
      </c>
      <c r="G14" s="623">
        <v>9494690.4130000006</v>
      </c>
      <c r="H14" s="620"/>
      <c r="I14" s="620"/>
      <c r="J14" s="620"/>
      <c r="K14" s="620"/>
      <c r="L14" s="620"/>
      <c r="M14" s="620"/>
      <c r="N14" s="621"/>
      <c r="O14" s="621"/>
    </row>
    <row r="15" spans="1:30" s="24" customFormat="1" ht="20.100000000000001" customHeight="1">
      <c r="A15" s="290" t="s">
        <v>114</v>
      </c>
      <c r="B15" s="622" t="s">
        <v>132</v>
      </c>
      <c r="C15" s="622">
        <v>25.999912310139202</v>
      </c>
      <c r="D15" s="622">
        <v>2.3286615510164435</v>
      </c>
      <c r="E15" s="622">
        <v>0.58140735441973457</v>
      </c>
      <c r="F15" s="622">
        <v>71.090018784424629</v>
      </c>
      <c r="G15" s="623">
        <v>31734752.166000001</v>
      </c>
      <c r="H15" s="620"/>
      <c r="I15" s="620"/>
      <c r="J15" s="620"/>
      <c r="K15" s="620"/>
      <c r="L15" s="620"/>
      <c r="M15" s="620"/>
      <c r="N15" s="621"/>
      <c r="O15" s="621"/>
    </row>
    <row r="16" spans="1:30" s="24" customFormat="1" ht="20.100000000000001" customHeight="1">
      <c r="A16" s="290" t="s">
        <v>35</v>
      </c>
      <c r="B16" s="622" t="s">
        <v>132</v>
      </c>
      <c r="C16" s="622">
        <v>71.194397083709205</v>
      </c>
      <c r="D16" s="622">
        <v>4.1642147522970339</v>
      </c>
      <c r="E16" s="622">
        <v>0.59058919966703161</v>
      </c>
      <c r="F16" s="622">
        <v>24.050798964326727</v>
      </c>
      <c r="G16" s="623">
        <v>1771099.1</v>
      </c>
      <c r="H16" s="620"/>
      <c r="I16" s="620"/>
      <c r="J16" s="620"/>
      <c r="K16" s="620"/>
      <c r="L16" s="620"/>
      <c r="M16" s="620"/>
      <c r="N16" s="621"/>
      <c r="O16" s="621"/>
    </row>
    <row r="17" spans="1:15" s="24" customFormat="1" ht="20.100000000000001" customHeight="1">
      <c r="A17" s="290" t="s">
        <v>36</v>
      </c>
      <c r="B17" s="622" t="s">
        <v>132</v>
      </c>
      <c r="C17" s="622">
        <v>22.821294917413663</v>
      </c>
      <c r="D17" s="622">
        <v>2.2147940755387423</v>
      </c>
      <c r="E17" s="622">
        <v>0.10826697321645468</v>
      </c>
      <c r="F17" s="622">
        <v>74.85564403383114</v>
      </c>
      <c r="G17" s="623">
        <v>17728106.208000001</v>
      </c>
      <c r="H17" s="620"/>
      <c r="I17" s="620"/>
      <c r="J17" s="620"/>
      <c r="K17" s="620"/>
      <c r="L17" s="620"/>
      <c r="M17" s="620"/>
      <c r="N17" s="621"/>
      <c r="O17" s="621"/>
    </row>
    <row r="18" spans="1:15" s="24" customFormat="1" ht="20.100000000000001" customHeight="1">
      <c r="A18" s="290" t="s">
        <v>37</v>
      </c>
      <c r="B18" s="622" t="s">
        <v>132</v>
      </c>
      <c r="C18" s="622">
        <v>3.7048867078766416E-2</v>
      </c>
      <c r="D18" s="622" t="s">
        <v>132</v>
      </c>
      <c r="E18" s="622" t="s">
        <v>132</v>
      </c>
      <c r="F18" s="622">
        <v>99.962951132921233</v>
      </c>
      <c r="G18" s="623">
        <v>4048706.798</v>
      </c>
      <c r="H18" s="620"/>
      <c r="I18" s="620"/>
      <c r="J18" s="620"/>
      <c r="K18" s="620"/>
      <c r="L18" s="620"/>
      <c r="M18" s="620"/>
      <c r="N18" s="621"/>
      <c r="O18" s="621"/>
    </row>
    <row r="19" spans="1:15" s="24" customFormat="1" ht="20.100000000000001" customHeight="1">
      <c r="A19" s="290" t="s">
        <v>38</v>
      </c>
      <c r="B19" s="622" t="s">
        <v>132</v>
      </c>
      <c r="C19" s="622">
        <v>80.059531465398535</v>
      </c>
      <c r="D19" s="622">
        <v>0.83499972353556984</v>
      </c>
      <c r="E19" s="622" t="s">
        <v>132</v>
      </c>
      <c r="F19" s="622">
        <v>19.105468811065894</v>
      </c>
      <c r="G19" s="623">
        <v>338325.62099999998</v>
      </c>
      <c r="H19" s="620"/>
      <c r="I19" s="620"/>
      <c r="J19" s="620"/>
      <c r="K19" s="620"/>
      <c r="L19" s="620"/>
      <c r="M19" s="620"/>
      <c r="N19" s="621"/>
      <c r="O19" s="621"/>
    </row>
    <row r="20" spans="1:15" s="24" customFormat="1" ht="20.100000000000001" customHeight="1">
      <c r="A20" s="26" t="s">
        <v>39</v>
      </c>
      <c r="B20" s="622" t="s">
        <v>132</v>
      </c>
      <c r="C20" s="622">
        <v>1.6900441439251845</v>
      </c>
      <c r="D20" s="622" t="s">
        <v>132</v>
      </c>
      <c r="E20" s="622" t="s">
        <v>132</v>
      </c>
      <c r="F20" s="622">
        <v>98.309955856074822</v>
      </c>
      <c r="G20" s="623">
        <v>5884111.0959999999</v>
      </c>
      <c r="H20" s="620"/>
      <c r="I20" s="620"/>
      <c r="J20" s="620"/>
      <c r="K20" s="620"/>
      <c r="L20" s="620"/>
      <c r="M20" s="620"/>
      <c r="N20" s="621"/>
      <c r="O20" s="621"/>
    </row>
    <row r="21" spans="1:15" s="24" customFormat="1" ht="20.100000000000001" customHeight="1">
      <c r="A21" s="26" t="s">
        <v>116</v>
      </c>
      <c r="B21" s="622">
        <v>2.8573061886697522</v>
      </c>
      <c r="C21" s="622">
        <v>36.93572294942323</v>
      </c>
      <c r="D21" s="622">
        <v>1.4286568845220511</v>
      </c>
      <c r="E21" s="622">
        <v>0.3951103504664723</v>
      </c>
      <c r="F21" s="622">
        <v>58.383203626918501</v>
      </c>
      <c r="G21" s="623">
        <v>5593391.3080000002</v>
      </c>
      <c r="H21" s="620"/>
      <c r="I21" s="620"/>
      <c r="J21" s="620"/>
      <c r="K21" s="620"/>
      <c r="L21" s="620"/>
      <c r="M21" s="620"/>
      <c r="N21" s="621"/>
      <c r="O21" s="621"/>
    </row>
    <row r="22" spans="1:15" s="24" customFormat="1" ht="20.100000000000001" customHeight="1">
      <c r="A22" s="26" t="s">
        <v>151</v>
      </c>
      <c r="B22" s="622" t="s">
        <v>132</v>
      </c>
      <c r="C22" s="622" t="s">
        <v>132</v>
      </c>
      <c r="D22" s="622" t="s">
        <v>132</v>
      </c>
      <c r="E22" s="622" t="s">
        <v>132</v>
      </c>
      <c r="F22" s="622">
        <v>100</v>
      </c>
      <c r="G22" s="623">
        <v>3700268.2650000001</v>
      </c>
      <c r="H22" s="620"/>
      <c r="I22" s="620"/>
      <c r="J22" s="620"/>
      <c r="K22" s="620"/>
      <c r="L22" s="620"/>
      <c r="M22" s="620"/>
      <c r="N22" s="621"/>
      <c r="O22" s="621"/>
    </row>
    <row r="23" spans="1:15" s="24" customFormat="1" ht="20.100000000000001" customHeight="1">
      <c r="A23" s="27" t="s">
        <v>42</v>
      </c>
      <c r="B23" s="622" t="s">
        <v>132</v>
      </c>
      <c r="C23" s="622">
        <v>100</v>
      </c>
      <c r="D23" s="622" t="s">
        <v>132</v>
      </c>
      <c r="E23" s="622" t="s">
        <v>132</v>
      </c>
      <c r="F23" s="622" t="s">
        <v>132</v>
      </c>
      <c r="G23" s="623">
        <v>5367.3779999999997</v>
      </c>
      <c r="H23" s="620"/>
      <c r="I23" s="620"/>
      <c r="J23" s="620"/>
      <c r="K23" s="620"/>
      <c r="L23" s="620"/>
      <c r="M23" s="620"/>
      <c r="N23" s="621"/>
      <c r="O23" s="621"/>
    </row>
    <row r="24" spans="1:15" s="24" customFormat="1" ht="20.100000000000001" customHeight="1">
      <c r="A24" s="26" t="s">
        <v>43</v>
      </c>
      <c r="B24" s="622" t="s">
        <v>132</v>
      </c>
      <c r="C24" s="622">
        <v>71.511384116844923</v>
      </c>
      <c r="D24" s="622">
        <v>0.2538747344774801</v>
      </c>
      <c r="E24" s="622">
        <v>2.8511394733646979E-2</v>
      </c>
      <c r="F24" s="622">
        <v>28.206229753943958</v>
      </c>
      <c r="G24" s="623">
        <v>2004275.8529999999</v>
      </c>
      <c r="H24" s="620"/>
      <c r="I24" s="620"/>
      <c r="J24" s="620"/>
      <c r="K24" s="620"/>
      <c r="L24" s="620"/>
      <c r="M24" s="620"/>
      <c r="N24" s="621"/>
      <c r="O24" s="621"/>
    </row>
    <row r="25" spans="1:15" s="24" customFormat="1" ht="20.100000000000001" customHeight="1">
      <c r="A25" s="26" t="s">
        <v>44</v>
      </c>
      <c r="B25" s="622" t="s">
        <v>132</v>
      </c>
      <c r="C25" s="622">
        <v>100</v>
      </c>
      <c r="D25" s="622" t="s">
        <v>132</v>
      </c>
      <c r="E25" s="622" t="s">
        <v>132</v>
      </c>
      <c r="F25" s="622" t="s">
        <v>132</v>
      </c>
      <c r="G25" s="623">
        <v>794994.04299999995</v>
      </c>
      <c r="H25" s="620"/>
      <c r="I25" s="620"/>
      <c r="J25" s="620"/>
      <c r="K25" s="620"/>
      <c r="L25" s="620"/>
      <c r="M25" s="620"/>
      <c r="N25" s="621"/>
      <c r="O25" s="621"/>
    </row>
    <row r="26" spans="1:15" s="24" customFormat="1" ht="20.100000000000001" customHeight="1">
      <c r="A26" s="26" t="s">
        <v>45</v>
      </c>
      <c r="B26" s="622" t="s">
        <v>132</v>
      </c>
      <c r="C26" s="622">
        <v>2.0516234628729921</v>
      </c>
      <c r="D26" s="622">
        <v>0.56729008541167125</v>
      </c>
      <c r="E26" s="622" t="s">
        <v>132</v>
      </c>
      <c r="F26" s="622">
        <v>97.381086451715333</v>
      </c>
      <c r="G26" s="623">
        <v>491547.45899999997</v>
      </c>
      <c r="H26" s="620"/>
      <c r="I26" s="620"/>
      <c r="J26" s="620"/>
      <c r="K26" s="620"/>
      <c r="L26" s="620"/>
      <c r="M26" s="620"/>
      <c r="N26" s="621"/>
      <c r="O26" s="621"/>
    </row>
    <row r="27" spans="1:15" s="605" customFormat="1" ht="30" customHeight="1" thickBot="1">
      <c r="A27" s="365" t="s">
        <v>46</v>
      </c>
      <c r="B27" s="624">
        <v>0.27036355811307433</v>
      </c>
      <c r="C27" s="624">
        <v>24.634138045320785</v>
      </c>
      <c r="D27" s="624">
        <v>2.0683046578780022</v>
      </c>
      <c r="E27" s="624">
        <v>0.35173389341859901</v>
      </c>
      <c r="F27" s="624">
        <v>72.675459845269543</v>
      </c>
      <c r="G27" s="625">
        <v>224468587.12599999</v>
      </c>
      <c r="H27" s="620"/>
      <c r="I27" s="626"/>
      <c r="J27" s="626"/>
      <c r="K27" s="626"/>
      <c r="L27" s="626"/>
      <c r="M27" s="626"/>
    </row>
    <row r="28" spans="1:15" s="176" customFormat="1" ht="6" customHeight="1">
      <c r="A28" s="24"/>
      <c r="B28" s="184"/>
      <c r="C28" s="627"/>
      <c r="D28" s="184"/>
      <c r="E28" s="184"/>
      <c r="F28" s="184"/>
      <c r="G28" s="184"/>
    </row>
    <row r="29" spans="1:15" s="367" customFormat="1" ht="11.25" customHeight="1">
      <c r="A29" s="204" t="s">
        <v>679</v>
      </c>
      <c r="B29" s="24"/>
      <c r="C29" s="24"/>
      <c r="D29" s="24"/>
      <c r="E29" s="194"/>
      <c r="F29" s="194"/>
      <c r="G29" s="24"/>
    </row>
    <row r="30" spans="1:15" s="176" customFormat="1">
      <c r="A30" s="421"/>
      <c r="B30" s="421"/>
      <c r="C30" s="421"/>
      <c r="D30" s="421"/>
      <c r="E30" s="421"/>
      <c r="F30" s="421"/>
      <c r="G30" s="421"/>
      <c r="H30" s="421"/>
      <c r="I30" s="421"/>
      <c r="J30" s="421"/>
      <c r="K30" s="421"/>
      <c r="L30" s="421"/>
    </row>
    <row r="31" spans="1:15" s="176" customFormat="1" ht="13.5">
      <c r="A31" s="18"/>
      <c r="B31" s="24"/>
      <c r="C31" s="24"/>
      <c r="D31" s="24"/>
      <c r="E31" s="24"/>
      <c r="F31" s="24"/>
      <c r="G31" s="24"/>
      <c r="H31" s="24"/>
      <c r="I31" s="7"/>
    </row>
    <row r="32" spans="1:15" s="176" customFormat="1">
      <c r="A32" s="605"/>
      <c r="B32" s="605"/>
      <c r="C32" s="605"/>
      <c r="D32" s="605"/>
      <c r="E32" s="605"/>
      <c r="F32" s="605"/>
      <c r="G32" s="605"/>
    </row>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176" customFormat="1"/>
    <row r="194" s="176" customFormat="1"/>
    <row r="195" s="176" customFormat="1"/>
    <row r="196" s="176" customFormat="1"/>
    <row r="197" s="176" customFormat="1"/>
    <row r="198" s="176" customFormat="1"/>
    <row r="199" s="176" customFormat="1"/>
    <row r="200" s="176" customFormat="1"/>
    <row r="201" s="176" customFormat="1"/>
    <row r="202" s="176" customFormat="1"/>
    <row r="203" s="176" customFormat="1"/>
    <row r="204" s="176" customFormat="1"/>
    <row r="205" s="176" customFormat="1"/>
    <row r="206" s="176" customFormat="1"/>
    <row r="207" s="176" customFormat="1"/>
    <row r="208"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A30:L30"/>
    <mergeCell ref="A6:A7"/>
    <mergeCell ref="B6:B7"/>
    <mergeCell ref="C6:C7"/>
    <mergeCell ref="D6:D7"/>
    <mergeCell ref="E6:E7"/>
    <mergeCell ref="F6:F7"/>
  </mergeCells>
  <hyperlinks>
    <hyperlink ref="A1" location="Índice!A1" display="Volver al Índice" xr:uid="{7CEE7BE8-16AD-4ED9-ACF7-DBF5F601B84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CF06A-7605-48CC-8AB3-CB36BC386061}">
  <sheetPr codeName="Hoja13"/>
  <dimension ref="A1:L33"/>
  <sheetViews>
    <sheetView showGridLines="0" zoomScaleNormal="75" zoomScaleSheetLayoutView="100" workbookViewId="0"/>
  </sheetViews>
  <sheetFormatPr baseColWidth="10" defaultRowHeight="12.75"/>
  <cols>
    <col min="1" max="1" width="33.140625" style="7" customWidth="1"/>
    <col min="2" max="8" width="15.42578125" style="7" customWidth="1"/>
    <col min="9" max="9" width="16.5703125" style="7" customWidth="1"/>
    <col min="10" max="10" width="11.42578125" style="7"/>
    <col min="11" max="11" width="14.5703125" style="7" bestFit="1" customWidth="1"/>
    <col min="12" max="16384" width="11.42578125" style="7"/>
  </cols>
  <sheetData>
    <row r="1" spans="1:10" s="39" customFormat="1" ht="20.100000000000001" customHeight="1">
      <c r="A1" s="1416" t="s">
        <v>1217</v>
      </c>
      <c r="B1" s="275"/>
      <c r="C1" s="275"/>
      <c r="D1" s="275"/>
      <c r="E1" s="275"/>
      <c r="F1" s="275"/>
      <c r="G1" s="275"/>
      <c r="H1" s="275"/>
      <c r="I1" s="275"/>
    </row>
    <row r="2" spans="1:10" s="666" customFormat="1" ht="27.75">
      <c r="A2" s="168" t="s">
        <v>691</v>
      </c>
      <c r="B2" s="168"/>
      <c r="C2" s="168"/>
      <c r="D2" s="168"/>
      <c r="E2" s="168"/>
      <c r="F2" s="168"/>
      <c r="G2" s="168"/>
      <c r="H2" s="168"/>
      <c r="I2" s="168"/>
    </row>
    <row r="3" spans="1:10" s="667" customFormat="1" ht="20.25">
      <c r="A3" s="170">
        <v>45382</v>
      </c>
      <c r="B3" s="170"/>
      <c r="C3" s="170"/>
      <c r="D3" s="170"/>
      <c r="E3" s="170"/>
      <c r="F3" s="170"/>
      <c r="G3" s="170"/>
      <c r="H3" s="170"/>
      <c r="I3" s="170"/>
    </row>
    <row r="4" spans="1:10" s="668" customFormat="1" ht="18">
      <c r="A4" s="171" t="s">
        <v>173</v>
      </c>
      <c r="B4" s="171"/>
      <c r="C4" s="171"/>
      <c r="D4" s="171"/>
      <c r="E4" s="171"/>
      <c r="F4" s="171"/>
      <c r="G4" s="171"/>
      <c r="H4" s="171"/>
      <c r="I4" s="171"/>
    </row>
    <row r="5" spans="1:10" ht="15" customHeight="1" thickBot="1">
      <c r="A5" s="217"/>
    </row>
    <row r="6" spans="1:10" s="45" customFormat="1" ht="21" customHeight="1">
      <c r="A6" s="669" t="s">
        <v>1</v>
      </c>
      <c r="B6" s="670" t="s">
        <v>692</v>
      </c>
      <c r="C6" s="670"/>
      <c r="D6" s="671" t="s">
        <v>693</v>
      </c>
      <c r="E6" s="671" t="s">
        <v>694</v>
      </c>
      <c r="F6" s="671" t="s">
        <v>695</v>
      </c>
      <c r="G6" s="671" t="s">
        <v>696</v>
      </c>
      <c r="H6" s="671" t="s">
        <v>697</v>
      </c>
      <c r="I6" s="670" t="s">
        <v>698</v>
      </c>
      <c r="J6" s="13"/>
    </row>
    <row r="7" spans="1:10" s="45" customFormat="1" ht="45" customHeight="1">
      <c r="A7" s="672"/>
      <c r="B7" s="673" t="s">
        <v>699</v>
      </c>
      <c r="C7" s="673" t="s">
        <v>700</v>
      </c>
      <c r="D7" s="674"/>
      <c r="E7" s="674"/>
      <c r="F7" s="674"/>
      <c r="G7" s="674"/>
      <c r="H7" s="674"/>
      <c r="I7" s="675"/>
      <c r="J7" s="13"/>
    </row>
    <row r="8" spans="1:10" s="45" customFormat="1" ht="8.25" customHeight="1">
      <c r="A8" s="34"/>
      <c r="B8" s="388"/>
      <c r="C8" s="388"/>
      <c r="D8" s="388"/>
      <c r="E8" s="388"/>
      <c r="F8" s="388"/>
      <c r="G8" s="388"/>
      <c r="H8" s="388"/>
      <c r="I8" s="388"/>
      <c r="J8" s="13"/>
    </row>
    <row r="9" spans="1:10" s="24" customFormat="1" ht="20.100000000000001" customHeight="1">
      <c r="A9" s="290" t="s">
        <v>29</v>
      </c>
      <c r="B9" s="676">
        <v>69.342157997177111</v>
      </c>
      <c r="C9" s="676">
        <v>6.7937098818420996</v>
      </c>
      <c r="D9" s="676">
        <v>0.84299193855606225</v>
      </c>
      <c r="E9" s="676">
        <v>4.51383790776939</v>
      </c>
      <c r="F9" s="676">
        <v>2.2299109576681437</v>
      </c>
      <c r="G9" s="676">
        <v>11.747299339866135</v>
      </c>
      <c r="H9" s="676">
        <v>4.5300919771210593</v>
      </c>
      <c r="I9" s="677">
        <v>97883118.71800001</v>
      </c>
      <c r="J9" s="600"/>
    </row>
    <row r="10" spans="1:10" s="24" customFormat="1" ht="20.100000000000001" customHeight="1">
      <c r="A10" s="290" t="s">
        <v>30</v>
      </c>
      <c r="B10" s="676">
        <v>84.364424656492616</v>
      </c>
      <c r="C10" s="676">
        <v>0.34172527125703805</v>
      </c>
      <c r="D10" s="676" t="s">
        <v>132</v>
      </c>
      <c r="E10" s="676">
        <v>7.8242840223118542</v>
      </c>
      <c r="F10" s="676">
        <v>2.4368536801257128</v>
      </c>
      <c r="G10" s="676">
        <v>3.2994576098683268</v>
      </c>
      <c r="H10" s="676">
        <v>1.7332547599444519</v>
      </c>
      <c r="I10" s="677">
        <v>1869788.2590000001</v>
      </c>
      <c r="J10" s="600"/>
    </row>
    <row r="11" spans="1:10" s="24" customFormat="1" ht="20.100000000000001" customHeight="1">
      <c r="A11" s="290" t="s">
        <v>31</v>
      </c>
      <c r="B11" s="676">
        <v>74.585362508091762</v>
      </c>
      <c r="C11" s="676">
        <v>0.57751423250618839</v>
      </c>
      <c r="D11" s="676" t="s">
        <v>132</v>
      </c>
      <c r="E11" s="676">
        <v>5.466725780491184</v>
      </c>
      <c r="F11" s="676">
        <v>8.2413843120607364</v>
      </c>
      <c r="G11" s="676">
        <v>8.3540281198480404</v>
      </c>
      <c r="H11" s="676">
        <v>2.7749850470020831</v>
      </c>
      <c r="I11" s="677">
        <v>160789337.255</v>
      </c>
      <c r="J11" s="600"/>
    </row>
    <row r="12" spans="1:10" s="24" customFormat="1" ht="20.100000000000001" customHeight="1">
      <c r="A12" s="290" t="s">
        <v>32</v>
      </c>
      <c r="B12" s="676">
        <v>79.056071647071192</v>
      </c>
      <c r="C12" s="676">
        <v>0.82015629611916152</v>
      </c>
      <c r="D12" s="676" t="s">
        <v>132</v>
      </c>
      <c r="E12" s="676">
        <v>10.440451975475472</v>
      </c>
      <c r="F12" s="676">
        <v>4.1125605974099182</v>
      </c>
      <c r="G12" s="676">
        <v>3.2946281233779247</v>
      </c>
      <c r="H12" s="676">
        <v>2.2761313605463229</v>
      </c>
      <c r="I12" s="677">
        <v>9859601.6860000007</v>
      </c>
      <c r="J12" s="600"/>
    </row>
    <row r="13" spans="1:10" s="24" customFormat="1" ht="20.100000000000001" customHeight="1">
      <c r="A13" s="290" t="s">
        <v>33</v>
      </c>
      <c r="B13" s="676">
        <v>74.352193848594851</v>
      </c>
      <c r="C13" s="676">
        <v>1.5974477640443925</v>
      </c>
      <c r="D13" s="676">
        <v>1.6637296152141132</v>
      </c>
      <c r="E13" s="676">
        <v>9.2852370328270002</v>
      </c>
      <c r="F13" s="676">
        <v>3.550701979747739</v>
      </c>
      <c r="G13" s="676">
        <v>5.7202503090897396</v>
      </c>
      <c r="H13" s="676">
        <v>3.8304394504821806</v>
      </c>
      <c r="I13" s="677">
        <v>20110839.942999996</v>
      </c>
      <c r="J13" s="600"/>
    </row>
    <row r="14" spans="1:10" s="24" customFormat="1" ht="20.100000000000001" customHeight="1">
      <c r="A14" s="290" t="s">
        <v>114</v>
      </c>
      <c r="B14" s="676">
        <v>68.665809353554437</v>
      </c>
      <c r="C14" s="676">
        <v>2.0186752248601634</v>
      </c>
      <c r="D14" s="676">
        <v>0.42579069883085691</v>
      </c>
      <c r="E14" s="676">
        <v>11.714632204829281</v>
      </c>
      <c r="F14" s="676">
        <v>0.92933628702536064</v>
      </c>
      <c r="G14" s="676">
        <v>8.1309928891271834</v>
      </c>
      <c r="H14" s="676">
        <v>8.1147633417727167</v>
      </c>
      <c r="I14" s="677">
        <v>59407122.019000001</v>
      </c>
      <c r="J14" s="600"/>
    </row>
    <row r="15" spans="1:10" s="24" customFormat="1" ht="20.100000000000001" customHeight="1">
      <c r="A15" s="290" t="s">
        <v>35</v>
      </c>
      <c r="B15" s="676">
        <v>55.774752032126059</v>
      </c>
      <c r="C15" s="676">
        <v>18.491399423727088</v>
      </c>
      <c r="D15" s="676" t="s">
        <v>132</v>
      </c>
      <c r="E15" s="676">
        <v>4.1135621251373582</v>
      </c>
      <c r="F15" s="676" t="s">
        <v>132</v>
      </c>
      <c r="G15" s="676">
        <v>2.9868116126006012</v>
      </c>
      <c r="H15" s="676">
        <v>18.633474806408891</v>
      </c>
      <c r="I15" s="677">
        <v>8726168.2960000001</v>
      </c>
      <c r="J15" s="600"/>
    </row>
    <row r="16" spans="1:10" s="24" customFormat="1" ht="20.100000000000001" customHeight="1">
      <c r="A16" s="290" t="s">
        <v>36</v>
      </c>
      <c r="B16" s="676">
        <v>71.54591235238577</v>
      </c>
      <c r="C16" s="676">
        <v>3.0237169874498693</v>
      </c>
      <c r="D16" s="676">
        <v>1.1875221473357245</v>
      </c>
      <c r="E16" s="676">
        <v>5.8451372124000081</v>
      </c>
      <c r="F16" s="676">
        <v>6.684190120628088</v>
      </c>
      <c r="G16" s="676">
        <v>10.030024462176874</v>
      </c>
      <c r="H16" s="676">
        <v>1.6834967176236688</v>
      </c>
      <c r="I16" s="677">
        <v>63500626.215000004</v>
      </c>
      <c r="J16" s="600"/>
    </row>
    <row r="17" spans="1:12" s="24" customFormat="1" ht="20.100000000000001" customHeight="1">
      <c r="A17" s="290" t="s">
        <v>37</v>
      </c>
      <c r="B17" s="676">
        <v>67.683224487059846</v>
      </c>
      <c r="C17" s="676">
        <v>0.65302363665855856</v>
      </c>
      <c r="D17" s="676" t="s">
        <v>132</v>
      </c>
      <c r="E17" s="676">
        <v>16.074311964522419</v>
      </c>
      <c r="F17" s="676">
        <v>3.4760312921742789</v>
      </c>
      <c r="G17" s="676">
        <v>11.399066618547451</v>
      </c>
      <c r="H17" s="676">
        <v>0.71434200103745615</v>
      </c>
      <c r="I17" s="677">
        <v>14380331.388999999</v>
      </c>
      <c r="J17" s="600"/>
    </row>
    <row r="18" spans="1:12" s="24" customFormat="1" ht="20.100000000000001" customHeight="1">
      <c r="A18" s="290" t="s">
        <v>38</v>
      </c>
      <c r="B18" s="676">
        <v>85.085708216162104</v>
      </c>
      <c r="C18" s="676">
        <v>4.617964490660019</v>
      </c>
      <c r="D18" s="676" t="s">
        <v>132</v>
      </c>
      <c r="E18" s="676">
        <v>4.5814466434796515</v>
      </c>
      <c r="F18" s="676">
        <v>2.6293641723291858</v>
      </c>
      <c r="G18" s="676">
        <v>2.0889299719890566</v>
      </c>
      <c r="H18" s="676">
        <v>0.99658650537997073</v>
      </c>
      <c r="I18" s="677">
        <v>5057129.9860000005</v>
      </c>
      <c r="J18" s="600"/>
    </row>
    <row r="19" spans="1:12" s="24" customFormat="1" ht="20.100000000000001" customHeight="1">
      <c r="A19" s="26" t="s">
        <v>39</v>
      </c>
      <c r="B19" s="676">
        <v>79.19460702860016</v>
      </c>
      <c r="C19" s="676">
        <v>1.4117207392486111</v>
      </c>
      <c r="D19" s="676">
        <v>0.56704701687351811</v>
      </c>
      <c r="E19" s="676">
        <v>1.5588392516242004E-3</v>
      </c>
      <c r="F19" s="676">
        <v>8.3844544535563532</v>
      </c>
      <c r="G19" s="676">
        <v>8.7841204509824298</v>
      </c>
      <c r="H19" s="676">
        <v>1.656491471487306</v>
      </c>
      <c r="I19" s="677">
        <v>3703396.61</v>
      </c>
      <c r="J19" s="600"/>
    </row>
    <row r="20" spans="1:12" s="24" customFormat="1" ht="20.100000000000001" customHeight="1">
      <c r="A20" s="26" t="s">
        <v>116</v>
      </c>
      <c r="B20" s="676">
        <v>72.793696256744511</v>
      </c>
      <c r="C20" s="676">
        <v>0.71418949395810871</v>
      </c>
      <c r="D20" s="676">
        <v>1.4726183549234539</v>
      </c>
      <c r="E20" s="676">
        <v>11.743776840699287</v>
      </c>
      <c r="F20" s="676">
        <v>1.4959579665863918</v>
      </c>
      <c r="G20" s="676">
        <v>8.3464331367955396</v>
      </c>
      <c r="H20" s="676">
        <v>3.4333279502927092</v>
      </c>
      <c r="I20" s="677">
        <v>8997579.0099999998</v>
      </c>
      <c r="J20" s="600"/>
    </row>
    <row r="21" spans="1:12" s="24" customFormat="1" ht="20.100000000000001" customHeight="1">
      <c r="A21" s="26" t="s">
        <v>151</v>
      </c>
      <c r="B21" s="676">
        <v>82.667979487299945</v>
      </c>
      <c r="C21" s="676" t="s">
        <v>132</v>
      </c>
      <c r="D21" s="676">
        <v>6.1383320842298139E-2</v>
      </c>
      <c r="E21" s="676" t="s">
        <v>132</v>
      </c>
      <c r="F21" s="676">
        <v>7.3208099417713033</v>
      </c>
      <c r="G21" s="676">
        <v>6.9910627321223311</v>
      </c>
      <c r="H21" s="676">
        <v>2.958764517964104</v>
      </c>
      <c r="I21" s="677">
        <v>1629107.0380000002</v>
      </c>
      <c r="J21" s="600"/>
    </row>
    <row r="22" spans="1:12" s="24" customFormat="1" ht="20.100000000000001" customHeight="1">
      <c r="A22" s="27" t="s">
        <v>42</v>
      </c>
      <c r="B22" s="676">
        <v>89.147131849020695</v>
      </c>
      <c r="C22" s="676" t="s">
        <v>132</v>
      </c>
      <c r="D22" s="676" t="s">
        <v>132</v>
      </c>
      <c r="E22" s="676">
        <v>2.875181918168269</v>
      </c>
      <c r="F22" s="676">
        <v>2.0332150633784347</v>
      </c>
      <c r="G22" s="676">
        <v>4.546756634948605</v>
      </c>
      <c r="H22" s="676">
        <v>1.3977145344839941</v>
      </c>
      <c r="I22" s="677">
        <v>1150870.4820000001</v>
      </c>
      <c r="J22" s="600"/>
    </row>
    <row r="23" spans="1:12" s="24" customFormat="1" ht="20.100000000000001" customHeight="1">
      <c r="A23" s="26" t="s">
        <v>43</v>
      </c>
      <c r="B23" s="676">
        <v>78.971330234003844</v>
      </c>
      <c r="C23" s="676">
        <v>0.35959878439878423</v>
      </c>
      <c r="D23" s="676" t="s">
        <v>132</v>
      </c>
      <c r="E23" s="676">
        <v>19.386330065722859</v>
      </c>
      <c r="F23" s="676" t="s">
        <v>132</v>
      </c>
      <c r="G23" s="676">
        <v>0.52084409296909651</v>
      </c>
      <c r="H23" s="676">
        <v>0.76189682290540872</v>
      </c>
      <c r="I23" s="677">
        <v>2224701.625</v>
      </c>
      <c r="J23" s="600"/>
    </row>
    <row r="24" spans="1:12" s="24" customFormat="1" ht="20.100000000000001" customHeight="1">
      <c r="A24" s="26" t="s">
        <v>44</v>
      </c>
      <c r="B24" s="676">
        <v>97.528238731337879</v>
      </c>
      <c r="C24" s="676" t="s">
        <v>132</v>
      </c>
      <c r="D24" s="676" t="s">
        <v>132</v>
      </c>
      <c r="E24" s="676" t="s">
        <v>132</v>
      </c>
      <c r="F24" s="676" t="s">
        <v>132</v>
      </c>
      <c r="G24" s="676">
        <v>0.58831273274126272</v>
      </c>
      <c r="H24" s="676">
        <v>1.8834485359208502</v>
      </c>
      <c r="I24" s="677">
        <v>2277424.1070000003</v>
      </c>
      <c r="J24" s="600"/>
    </row>
    <row r="25" spans="1:12" s="24" customFormat="1" ht="20.100000000000001" customHeight="1">
      <c r="A25" s="26" t="s">
        <v>45</v>
      </c>
      <c r="B25" s="676">
        <v>66.027222091489364</v>
      </c>
      <c r="C25" s="676">
        <v>2.2143205829206467</v>
      </c>
      <c r="D25" s="676" t="s">
        <v>132</v>
      </c>
      <c r="E25" s="676">
        <v>20.18423262903503</v>
      </c>
      <c r="F25" s="676" t="s">
        <v>132</v>
      </c>
      <c r="G25" s="676">
        <v>11.084459466359846</v>
      </c>
      <c r="H25" s="676">
        <v>0.48976523019511065</v>
      </c>
      <c r="I25" s="677">
        <v>930226.1</v>
      </c>
      <c r="J25" s="600"/>
    </row>
    <row r="26" spans="1:12" s="682" customFormat="1" ht="24.75" customHeight="1" thickBot="1">
      <c r="A26" s="678" t="s">
        <v>46</v>
      </c>
      <c r="B26" s="679">
        <v>72.151635510176789</v>
      </c>
      <c r="C26" s="679">
        <v>2.8524443302235096</v>
      </c>
      <c r="D26" s="679">
        <v>0.50189924460196789</v>
      </c>
      <c r="E26" s="679">
        <v>6.8180455086790523</v>
      </c>
      <c r="F26" s="679">
        <v>4.8900383089123896</v>
      </c>
      <c r="G26" s="679">
        <v>8.8743310927355221</v>
      </c>
      <c r="H26" s="679">
        <v>3.9116060046707877</v>
      </c>
      <c r="I26" s="680">
        <v>462497368.73800004</v>
      </c>
      <c r="J26" s="600"/>
      <c r="K26" s="681"/>
    </row>
    <row r="27" spans="1:12" s="45" customFormat="1" ht="5.25" customHeight="1">
      <c r="A27" s="654"/>
      <c r="B27" s="683"/>
      <c r="C27" s="683"/>
      <c r="D27" s="683"/>
      <c r="E27" s="683"/>
      <c r="F27" s="683"/>
      <c r="G27" s="683"/>
      <c r="H27" s="683"/>
      <c r="I27" s="683"/>
      <c r="J27" s="13"/>
    </row>
    <row r="28" spans="1:12" s="74" customFormat="1" ht="12.75" customHeight="1">
      <c r="A28" s="30" t="s">
        <v>154</v>
      </c>
      <c r="B28" s="18"/>
      <c r="C28" s="18"/>
      <c r="D28" s="18"/>
      <c r="E28" s="18"/>
      <c r="F28" s="18"/>
      <c r="G28" s="18"/>
      <c r="H28" s="684"/>
      <c r="I28" s="18"/>
      <c r="J28" s="685"/>
    </row>
    <row r="29" spans="1:12" s="74" customFormat="1" ht="12.75" customHeight="1">
      <c r="A29" s="30" t="s">
        <v>701</v>
      </c>
      <c r="B29" s="18"/>
      <c r="C29" s="18"/>
      <c r="D29" s="18"/>
      <c r="E29" s="18"/>
      <c r="F29" s="18"/>
      <c r="G29" s="18"/>
      <c r="H29" s="684"/>
      <c r="I29" s="18"/>
      <c r="J29" s="685"/>
    </row>
    <row r="30" spans="1:12" s="663" customFormat="1" ht="10.5" customHeight="1">
      <c r="A30" s="421"/>
      <c r="B30" s="421"/>
      <c r="C30" s="421"/>
      <c r="D30" s="421"/>
      <c r="E30" s="421"/>
      <c r="F30" s="421"/>
      <c r="G30" s="421"/>
      <c r="H30" s="421"/>
      <c r="I30" s="421"/>
      <c r="J30" s="421"/>
      <c r="K30" s="421"/>
      <c r="L30" s="421"/>
    </row>
    <row r="31" spans="1:12" s="663" customFormat="1" ht="13.5">
      <c r="A31" s="18"/>
      <c r="B31" s="24"/>
      <c r="C31" s="24"/>
      <c r="D31" s="24"/>
      <c r="E31" s="24"/>
      <c r="F31" s="24"/>
      <c r="G31" s="24"/>
      <c r="H31" s="24"/>
      <c r="I31" s="7"/>
      <c r="J31" s="686"/>
    </row>
    <row r="32" spans="1:12" s="45" customFormat="1" ht="13.5">
      <c r="B32" s="653"/>
      <c r="C32" s="653"/>
      <c r="D32" s="653"/>
      <c r="E32" s="653"/>
      <c r="F32" s="653"/>
      <c r="G32" s="653"/>
      <c r="H32" s="653"/>
    </row>
    <row r="33" s="45"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F8C67CDB-93A4-4118-AEB4-2F3519AA4C99}"/>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E064-09B4-4E65-A2DF-817DC2C234FD}">
  <sheetPr codeName="Hoja18"/>
  <dimension ref="A1:AI32"/>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39" customFormat="1" ht="20.100000000000001" customHeight="1">
      <c r="A1" s="1416" t="s">
        <v>1217</v>
      </c>
      <c r="B1" s="275"/>
      <c r="C1" s="275"/>
      <c r="D1" s="275"/>
      <c r="E1" s="275"/>
      <c r="F1" s="275"/>
      <c r="G1" s="275"/>
      <c r="H1" s="275"/>
    </row>
    <row r="2" spans="1:17" s="41" customFormat="1" ht="24.95" customHeight="1">
      <c r="A2" s="168" t="s">
        <v>717</v>
      </c>
      <c r="B2" s="168"/>
      <c r="C2" s="168"/>
      <c r="D2" s="168"/>
      <c r="E2" s="168"/>
      <c r="F2" s="168"/>
      <c r="G2" s="168"/>
      <c r="H2" s="168"/>
    </row>
    <row r="3" spans="1:17" s="613" customFormat="1" ht="20.100000000000001" customHeight="1">
      <c r="A3" s="170">
        <v>45382</v>
      </c>
      <c r="B3" s="170"/>
      <c r="C3" s="170"/>
      <c r="D3" s="170"/>
      <c r="E3" s="170"/>
      <c r="F3" s="170"/>
      <c r="G3" s="170"/>
      <c r="H3" s="170"/>
    </row>
    <row r="4" spans="1:17" s="378" customFormat="1" ht="20.100000000000001" customHeight="1">
      <c r="A4" s="171" t="s">
        <v>173</v>
      </c>
      <c r="B4" s="171"/>
      <c r="C4" s="171"/>
      <c r="D4" s="171"/>
      <c r="E4" s="171"/>
      <c r="F4" s="171"/>
      <c r="G4" s="171"/>
      <c r="H4" s="171"/>
    </row>
    <row r="5" spans="1:17" ht="20.100000000000001" customHeight="1" thickBot="1"/>
    <row r="6" spans="1:17" s="45" customFormat="1" ht="24.95" customHeight="1">
      <c r="A6" s="177" t="s">
        <v>1</v>
      </c>
      <c r="B6" s="177" t="s">
        <v>718</v>
      </c>
      <c r="C6" s="177"/>
      <c r="D6" s="177"/>
      <c r="E6" s="177"/>
      <c r="F6" s="177"/>
      <c r="G6" s="48" t="s">
        <v>719</v>
      </c>
      <c r="H6" s="47" t="s">
        <v>720</v>
      </c>
      <c r="I6" s="698"/>
      <c r="J6" s="698"/>
      <c r="K6" s="698"/>
    </row>
    <row r="7" spans="1:17" ht="15.75" customHeight="1">
      <c r="A7" s="385"/>
      <c r="B7" s="593" t="s">
        <v>721</v>
      </c>
      <c r="C7" s="593" t="s">
        <v>722</v>
      </c>
      <c r="D7" s="593" t="s">
        <v>723</v>
      </c>
      <c r="E7" s="593" t="s">
        <v>724</v>
      </c>
      <c r="F7" s="593" t="s">
        <v>191</v>
      </c>
      <c r="G7" s="699"/>
      <c r="H7" s="592"/>
      <c r="I7" s="698"/>
      <c r="J7" s="698"/>
      <c r="K7" s="698"/>
      <c r="L7" s="45"/>
      <c r="M7" s="45"/>
      <c r="N7" s="45"/>
      <c r="O7" s="45"/>
    </row>
    <row r="8" spans="1:17" ht="24.95" customHeight="1">
      <c r="A8" s="700"/>
      <c r="B8" s="50"/>
      <c r="C8" s="50"/>
      <c r="D8" s="50"/>
      <c r="E8" s="50"/>
      <c r="F8" s="50"/>
      <c r="G8" s="50"/>
      <c r="H8" s="615"/>
      <c r="I8" s="698"/>
      <c r="J8" s="698"/>
      <c r="K8" s="698"/>
      <c r="L8" s="45"/>
      <c r="M8" s="45"/>
      <c r="N8" s="45"/>
      <c r="O8" s="45"/>
    </row>
    <row r="9" spans="1:17" ht="9.75" customHeight="1">
      <c r="A9" s="34"/>
      <c r="B9" s="701"/>
      <c r="C9" s="701"/>
      <c r="D9" s="701"/>
      <c r="E9" s="701"/>
      <c r="F9" s="701"/>
      <c r="G9" s="701"/>
      <c r="H9" s="702"/>
      <c r="I9" s="698"/>
      <c r="J9" s="698"/>
      <c r="K9" s="698"/>
    </row>
    <row r="10" spans="1:17" s="24" customFormat="1" ht="20.100000000000001" customHeight="1">
      <c r="A10" s="290" t="s">
        <v>29</v>
      </c>
      <c r="B10" s="703">
        <v>31.206804626466877</v>
      </c>
      <c r="C10" s="703">
        <v>30.490798936410751</v>
      </c>
      <c r="D10" s="703">
        <v>29.122925034335008</v>
      </c>
      <c r="E10" s="703">
        <v>0.25633166480747421</v>
      </c>
      <c r="F10" s="703">
        <v>91.076860262020134</v>
      </c>
      <c r="G10" s="703">
        <v>8.9231397379798718</v>
      </c>
      <c r="H10" s="704">
        <v>74524161.94600001</v>
      </c>
      <c r="I10" s="705"/>
      <c r="J10" s="601"/>
      <c r="K10" s="601"/>
      <c r="L10" s="601"/>
      <c r="M10" s="601"/>
      <c r="N10" s="601"/>
      <c r="O10" s="601"/>
      <c r="P10" s="601"/>
      <c r="Q10" s="601"/>
    </row>
    <row r="11" spans="1:17" s="24" customFormat="1" ht="20.100000000000001" customHeight="1">
      <c r="A11" s="290" t="s">
        <v>30</v>
      </c>
      <c r="B11" s="703">
        <v>14.863535841122118</v>
      </c>
      <c r="C11" s="703">
        <v>11.914283944015104</v>
      </c>
      <c r="D11" s="703">
        <v>69.918688758398801</v>
      </c>
      <c r="E11" s="703">
        <v>2.9000670641368052</v>
      </c>
      <c r="F11" s="703">
        <v>99.596575607672833</v>
      </c>
      <c r="G11" s="703">
        <v>0.40342439232716326</v>
      </c>
      <c r="H11" s="704">
        <v>1583825.649</v>
      </c>
      <c r="I11" s="705"/>
      <c r="J11" s="601"/>
      <c r="K11" s="601"/>
      <c r="L11" s="601"/>
      <c r="M11" s="601"/>
      <c r="N11" s="601"/>
      <c r="O11" s="601"/>
      <c r="P11" s="601"/>
      <c r="Q11" s="601"/>
    </row>
    <row r="12" spans="1:17" s="24" customFormat="1" ht="20.100000000000001" customHeight="1">
      <c r="A12" s="290" t="s">
        <v>31</v>
      </c>
      <c r="B12" s="703">
        <v>34.269276070584198</v>
      </c>
      <c r="C12" s="703">
        <v>39.63957413398299</v>
      </c>
      <c r="D12" s="703">
        <v>25.108348334514758</v>
      </c>
      <c r="E12" s="703">
        <v>0.2144511029421079</v>
      </c>
      <c r="F12" s="703">
        <v>99.231649642024038</v>
      </c>
      <c r="G12" s="703">
        <v>0.76835035797595441</v>
      </c>
      <c r="H12" s="704">
        <v>120853891.374</v>
      </c>
      <c r="I12" s="705"/>
      <c r="J12" s="601"/>
      <c r="K12" s="601"/>
      <c r="L12" s="601"/>
      <c r="M12" s="601"/>
      <c r="N12" s="601"/>
      <c r="O12" s="601"/>
      <c r="P12" s="601"/>
      <c r="Q12" s="601"/>
    </row>
    <row r="13" spans="1:17" s="24" customFormat="1" ht="20.100000000000001" customHeight="1">
      <c r="A13" s="290" t="s">
        <v>32</v>
      </c>
      <c r="B13" s="703">
        <v>7.3207849724148275</v>
      </c>
      <c r="C13" s="703">
        <v>41.777052920970803</v>
      </c>
      <c r="D13" s="703">
        <v>45.757882125553323</v>
      </c>
      <c r="E13" s="703">
        <v>4.1174960216404859</v>
      </c>
      <c r="F13" s="703">
        <v>98.97321604057943</v>
      </c>
      <c r="G13" s="703">
        <v>1.0267839594205583</v>
      </c>
      <c r="H13" s="704">
        <v>7875477.9190000007</v>
      </c>
      <c r="I13" s="705"/>
      <c r="J13" s="601"/>
      <c r="K13" s="601"/>
      <c r="L13" s="601"/>
      <c r="M13" s="601"/>
      <c r="N13" s="601"/>
      <c r="O13" s="601"/>
      <c r="P13" s="601"/>
      <c r="Q13" s="601"/>
    </row>
    <row r="14" spans="1:17" s="24" customFormat="1" ht="20.100000000000001" customHeight="1">
      <c r="A14" s="290" t="s">
        <v>33</v>
      </c>
      <c r="B14" s="703">
        <v>28.445076644299</v>
      </c>
      <c r="C14" s="703">
        <v>14.880245437768089</v>
      </c>
      <c r="D14" s="703">
        <v>54.139006745656424</v>
      </c>
      <c r="E14" s="703">
        <v>0.43237255240600692</v>
      </c>
      <c r="F14" s="703">
        <v>97.896701380129514</v>
      </c>
      <c r="G14" s="703">
        <v>2.1032986198704862</v>
      </c>
      <c r="H14" s="704">
        <v>15274110.864</v>
      </c>
      <c r="I14" s="705"/>
      <c r="J14" s="601"/>
      <c r="K14" s="601"/>
      <c r="L14" s="601"/>
      <c r="M14" s="601"/>
      <c r="N14" s="601"/>
      <c r="O14" s="601"/>
      <c r="P14" s="601"/>
      <c r="Q14" s="601"/>
    </row>
    <row r="15" spans="1:17" s="24" customFormat="1" ht="20.100000000000001" customHeight="1">
      <c r="A15" s="290" t="s">
        <v>114</v>
      </c>
      <c r="B15" s="703">
        <v>33.435722310886455</v>
      </c>
      <c r="C15" s="703">
        <v>29.912865537842237</v>
      </c>
      <c r="D15" s="703">
        <v>31.9505803334429</v>
      </c>
      <c r="E15" s="703">
        <v>1.8449360201070444</v>
      </c>
      <c r="F15" s="703">
        <v>97.144104202278641</v>
      </c>
      <c r="G15" s="703">
        <v>2.8558957977213577</v>
      </c>
      <c r="H15" s="704">
        <v>41991618.005000003</v>
      </c>
      <c r="I15" s="705"/>
      <c r="J15" s="601"/>
      <c r="K15" s="601"/>
      <c r="L15" s="601"/>
      <c r="M15" s="601"/>
      <c r="N15" s="601"/>
      <c r="O15" s="601"/>
      <c r="P15" s="601"/>
      <c r="Q15" s="601"/>
    </row>
    <row r="16" spans="1:17" s="24" customFormat="1" ht="20.100000000000001" customHeight="1">
      <c r="A16" s="290" t="s">
        <v>35</v>
      </c>
      <c r="B16" s="703">
        <v>72.997758788408845</v>
      </c>
      <c r="C16" s="703">
        <v>1.2155793335342087</v>
      </c>
      <c r="D16" s="703">
        <v>8.000485308946971E-2</v>
      </c>
      <c r="E16" s="703">
        <v>0.80783157301740749</v>
      </c>
      <c r="F16" s="703">
        <v>75.101174548049954</v>
      </c>
      <c r="G16" s="703">
        <v>24.898825451950053</v>
      </c>
      <c r="H16" s="704">
        <v>6480589.3640000001</v>
      </c>
      <c r="I16" s="705"/>
      <c r="J16" s="601"/>
      <c r="K16" s="601"/>
      <c r="L16" s="601"/>
      <c r="M16" s="601"/>
      <c r="N16" s="601"/>
      <c r="O16" s="601"/>
      <c r="P16" s="601"/>
      <c r="Q16" s="601"/>
    </row>
    <row r="17" spans="1:35" s="24" customFormat="1" ht="20.100000000000001" customHeight="1">
      <c r="A17" s="290" t="s">
        <v>36</v>
      </c>
      <c r="B17" s="703">
        <v>21.467568639813951</v>
      </c>
      <c r="C17" s="703">
        <v>37.627818370152042</v>
      </c>
      <c r="D17" s="703">
        <v>35.004070217326763</v>
      </c>
      <c r="E17" s="703">
        <v>1.8456520428552188</v>
      </c>
      <c r="F17" s="703">
        <v>95.945109270147967</v>
      </c>
      <c r="G17" s="703">
        <v>4.0548907298520289</v>
      </c>
      <c r="H17" s="704">
        <v>47352181.597999997</v>
      </c>
      <c r="I17" s="705"/>
      <c r="J17" s="601"/>
      <c r="K17" s="601"/>
      <c r="L17" s="601"/>
      <c r="M17" s="601"/>
      <c r="N17" s="601"/>
      <c r="O17" s="601"/>
      <c r="P17" s="601"/>
      <c r="Q17" s="601"/>
    </row>
    <row r="18" spans="1:35" s="24" customFormat="1" ht="20.100000000000001" customHeight="1">
      <c r="A18" s="290" t="s">
        <v>37</v>
      </c>
      <c r="B18" s="703">
        <v>0.16223281942209669</v>
      </c>
      <c r="C18" s="703">
        <v>14.180568548752731</v>
      </c>
      <c r="D18" s="703">
        <v>84.681482477596376</v>
      </c>
      <c r="E18" s="703">
        <v>2.0112569812822601E-2</v>
      </c>
      <c r="F18" s="703">
        <v>99.044396415584018</v>
      </c>
      <c r="G18" s="703">
        <v>0.95560358441598503</v>
      </c>
      <c r="H18" s="704">
        <v>9826978.9409999996</v>
      </c>
      <c r="I18" s="705"/>
      <c r="J18" s="601"/>
      <c r="K18" s="601"/>
      <c r="L18" s="601"/>
      <c r="M18" s="601"/>
      <c r="N18" s="601"/>
      <c r="O18" s="601"/>
      <c r="P18" s="601"/>
      <c r="Q18" s="601"/>
    </row>
    <row r="19" spans="1:35" s="24" customFormat="1" ht="20.100000000000001" customHeight="1">
      <c r="A19" s="290" t="s">
        <v>38</v>
      </c>
      <c r="B19" s="703">
        <v>5.6406436750181577</v>
      </c>
      <c r="C19" s="703">
        <v>19.739891788579158</v>
      </c>
      <c r="D19" s="703">
        <v>68.948579535117261</v>
      </c>
      <c r="E19" s="703">
        <v>0.52286335368252401</v>
      </c>
      <c r="F19" s="703">
        <v>94.851978352397097</v>
      </c>
      <c r="G19" s="703">
        <v>5.1480216476028868</v>
      </c>
      <c r="H19" s="704">
        <v>4536431.3320000004</v>
      </c>
      <c r="I19" s="705"/>
      <c r="J19" s="601"/>
      <c r="K19" s="601"/>
      <c r="L19" s="601"/>
      <c r="M19" s="601"/>
      <c r="N19" s="601"/>
      <c r="O19" s="601"/>
      <c r="P19" s="601"/>
      <c r="Q19" s="601"/>
    </row>
    <row r="20" spans="1:35" s="24" customFormat="1" ht="20.100000000000001" customHeight="1">
      <c r="A20" s="26" t="s">
        <v>39</v>
      </c>
      <c r="B20" s="703" t="s">
        <v>132</v>
      </c>
      <c r="C20" s="703">
        <v>16.699627559016523</v>
      </c>
      <c r="D20" s="703">
        <v>81.142725386104146</v>
      </c>
      <c r="E20" s="703">
        <v>0.40626998883975873</v>
      </c>
      <c r="F20" s="703">
        <v>98.248622933960434</v>
      </c>
      <c r="G20" s="703">
        <v>1.7513770660395702</v>
      </c>
      <c r="H20" s="704">
        <v>2985172.0119999996</v>
      </c>
      <c r="I20" s="705"/>
      <c r="J20" s="601"/>
      <c r="K20" s="601"/>
      <c r="L20" s="601"/>
      <c r="M20" s="601"/>
      <c r="N20" s="601"/>
      <c r="O20" s="601"/>
      <c r="P20" s="601"/>
      <c r="Q20" s="601"/>
    </row>
    <row r="21" spans="1:35" s="24" customFormat="1" ht="20.100000000000001" customHeight="1">
      <c r="A21" s="26" t="s">
        <v>116</v>
      </c>
      <c r="B21" s="703">
        <v>38.414899540832018</v>
      </c>
      <c r="C21" s="703">
        <v>2.8376326652079928</v>
      </c>
      <c r="D21" s="703">
        <v>51.852201363323722</v>
      </c>
      <c r="E21" s="703">
        <v>5.9236842847910225</v>
      </c>
      <c r="F21" s="703">
        <v>99.028417854154753</v>
      </c>
      <c r="G21" s="703">
        <v>0.97158214584523939</v>
      </c>
      <c r="H21" s="704">
        <v>6613930.1009999998</v>
      </c>
      <c r="I21" s="705"/>
      <c r="J21" s="601"/>
      <c r="K21" s="601"/>
      <c r="L21" s="601"/>
      <c r="M21" s="601"/>
      <c r="N21" s="601"/>
      <c r="O21" s="601"/>
      <c r="P21" s="601"/>
      <c r="Q21" s="601"/>
    </row>
    <row r="22" spans="1:35" s="24" customFormat="1" ht="20.100000000000001" customHeight="1">
      <c r="A22" s="26" t="s">
        <v>151</v>
      </c>
      <c r="B22" s="703" t="s">
        <v>132</v>
      </c>
      <c r="C22" s="703">
        <v>30.518828672621929</v>
      </c>
      <c r="D22" s="703">
        <v>69.42735613767924</v>
      </c>
      <c r="E22" s="703">
        <v>5.3815189698829556E-2</v>
      </c>
      <c r="F22" s="703">
        <v>100</v>
      </c>
      <c r="G22" s="703" t="s">
        <v>132</v>
      </c>
      <c r="H22" s="704">
        <v>1346749.875</v>
      </c>
      <c r="I22" s="705"/>
      <c r="J22" s="601"/>
      <c r="K22" s="601"/>
      <c r="L22" s="601"/>
      <c r="M22" s="601"/>
      <c r="N22" s="601"/>
      <c r="O22" s="601"/>
      <c r="P22" s="601"/>
      <c r="Q22" s="601"/>
    </row>
    <row r="23" spans="1:35" s="24" customFormat="1" ht="20.100000000000001" customHeight="1">
      <c r="A23" s="27" t="s">
        <v>42</v>
      </c>
      <c r="B23" s="703">
        <v>10.634498544042348</v>
      </c>
      <c r="C23" s="703">
        <v>8.863305046382985</v>
      </c>
      <c r="D23" s="703">
        <v>80.125996772289284</v>
      </c>
      <c r="E23" s="703">
        <v>0.3761996372853833</v>
      </c>
      <c r="F23" s="703">
        <v>100</v>
      </c>
      <c r="G23" s="703" t="s">
        <v>132</v>
      </c>
      <c r="H23" s="704">
        <v>1025968.028</v>
      </c>
      <c r="I23" s="705"/>
      <c r="J23" s="601"/>
      <c r="K23" s="601"/>
      <c r="L23" s="601"/>
      <c r="M23" s="601"/>
      <c r="N23" s="601"/>
      <c r="O23" s="601"/>
      <c r="P23" s="601"/>
      <c r="Q23" s="601"/>
    </row>
    <row r="24" spans="1:35" s="24" customFormat="1" ht="20.100000000000001" customHeight="1">
      <c r="A24" s="26" t="s">
        <v>43</v>
      </c>
      <c r="B24" s="703">
        <v>18.049704948556037</v>
      </c>
      <c r="C24" s="703" t="s">
        <v>132</v>
      </c>
      <c r="D24" s="703">
        <v>78.99423744766834</v>
      </c>
      <c r="E24" s="703">
        <v>2.5027680875071696</v>
      </c>
      <c r="F24" s="703">
        <v>99.546710483731545</v>
      </c>
      <c r="G24" s="703">
        <v>0.45328951626844938</v>
      </c>
      <c r="H24" s="706">
        <v>1764876.4669999999</v>
      </c>
      <c r="I24" s="705"/>
      <c r="J24" s="601"/>
      <c r="K24" s="601"/>
      <c r="L24" s="601"/>
      <c r="M24" s="601"/>
      <c r="N24" s="601"/>
      <c r="O24" s="601"/>
      <c r="P24" s="601"/>
      <c r="Q24" s="601"/>
    </row>
    <row r="25" spans="1:35" s="24" customFormat="1" ht="20.100000000000001" customHeight="1">
      <c r="A25" s="26" t="s">
        <v>44</v>
      </c>
      <c r="B25" s="703">
        <v>31.200873366701863</v>
      </c>
      <c r="C25" s="703">
        <v>4.7350458167782335E-2</v>
      </c>
      <c r="D25" s="703">
        <v>66.289575221630173</v>
      </c>
      <c r="E25" s="703">
        <v>2.462200953500179</v>
      </c>
      <c r="F25" s="703">
        <v>100</v>
      </c>
      <c r="G25" s="703" t="s">
        <v>132</v>
      </c>
      <c r="H25" s="707">
        <v>2221131.6230000001</v>
      </c>
      <c r="I25" s="705"/>
      <c r="J25" s="601"/>
      <c r="K25" s="601"/>
      <c r="L25" s="601"/>
      <c r="M25" s="601"/>
      <c r="N25" s="601"/>
      <c r="O25" s="601"/>
      <c r="P25" s="601"/>
      <c r="Q25" s="601"/>
    </row>
    <row r="26" spans="1:35" s="24" customFormat="1" ht="20.100000000000001" customHeight="1">
      <c r="A26" s="26" t="s">
        <v>45</v>
      </c>
      <c r="B26" s="703">
        <v>12.100320780708978</v>
      </c>
      <c r="C26" s="703" t="s">
        <v>132</v>
      </c>
      <c r="D26" s="703">
        <v>82.733769509955863</v>
      </c>
      <c r="E26" s="703">
        <v>1.9210818630520543</v>
      </c>
      <c r="F26" s="703">
        <v>96.755172153716885</v>
      </c>
      <c r="G26" s="703">
        <v>3.2448278462831168</v>
      </c>
      <c r="H26" s="707">
        <v>634800.64199999999</v>
      </c>
      <c r="I26" s="705"/>
      <c r="J26" s="601"/>
      <c r="K26" s="601"/>
      <c r="L26" s="601"/>
      <c r="M26" s="601"/>
      <c r="N26" s="601"/>
      <c r="O26" s="601"/>
      <c r="P26" s="601"/>
      <c r="Q26" s="601"/>
    </row>
    <row r="27" spans="1:35" s="71" customFormat="1" ht="25.5" customHeight="1" thickBot="1">
      <c r="A27" s="678" t="s">
        <v>46</v>
      </c>
      <c r="B27" s="708">
        <v>29.627486923197377</v>
      </c>
      <c r="C27" s="708">
        <v>31.80129461562381</v>
      </c>
      <c r="D27" s="708">
        <v>33.865082208507168</v>
      </c>
      <c r="E27" s="708">
        <v>0.90308402400614673</v>
      </c>
      <c r="F27" s="708">
        <v>96.196947771334507</v>
      </c>
      <c r="G27" s="708">
        <v>3.8030522286654782</v>
      </c>
      <c r="H27" s="709">
        <v>346891895.74000007</v>
      </c>
      <c r="J27" s="710"/>
      <c r="K27" s="710"/>
      <c r="L27" s="710"/>
      <c r="M27" s="710"/>
      <c r="N27" s="710"/>
      <c r="O27" s="710"/>
      <c r="P27" s="710"/>
      <c r="Q27" s="710"/>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4" customFormat="1" ht="11.1" customHeight="1">
      <c r="A29" s="30" t="s">
        <v>154</v>
      </c>
      <c r="B29" s="18"/>
      <c r="C29" s="18"/>
      <c r="D29" s="18"/>
      <c r="E29" s="18"/>
      <c r="F29" s="18"/>
      <c r="G29" s="18"/>
      <c r="H29" s="18"/>
    </row>
    <row r="30" spans="1:35" s="74" customFormat="1" ht="11.1" customHeight="1">
      <c r="A30" s="30" t="s">
        <v>725</v>
      </c>
      <c r="B30" s="18"/>
      <c r="C30" s="18"/>
      <c r="D30" s="18"/>
      <c r="E30" s="18"/>
      <c r="F30" s="18"/>
      <c r="G30" s="18"/>
      <c r="H30" s="18"/>
    </row>
    <row r="31" spans="1:35" s="74" customFormat="1" ht="10.5" customHeight="1">
      <c r="A31" s="30"/>
      <c r="B31" s="33"/>
      <c r="C31" s="33"/>
      <c r="D31" s="33"/>
      <c r="E31" s="33"/>
      <c r="F31" s="33"/>
      <c r="G31" s="33"/>
      <c r="H31" s="33"/>
      <c r="I31" s="33"/>
      <c r="J31" s="33"/>
      <c r="K31" s="33"/>
      <c r="L31" s="33"/>
    </row>
    <row r="32" spans="1:35" s="74" customFormat="1" ht="13.5">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C5B636CB-41D4-4107-AFE7-6A9C2161D24C}"/>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A5485-D8FD-4DC6-AC5C-99B809E5CEAE}">
  <sheetPr codeName="Hoja22"/>
  <dimension ref="A1:O44"/>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588" customFormat="1" ht="18" customHeight="1">
      <c r="A1" s="1416" t="s">
        <v>1217</v>
      </c>
      <c r="B1" s="275"/>
      <c r="C1" s="275"/>
      <c r="D1" s="275"/>
      <c r="E1" s="275"/>
      <c r="F1" s="275"/>
    </row>
    <row r="2" spans="1:15" s="41" customFormat="1" ht="24.95" customHeight="1">
      <c r="A2" s="168" t="s">
        <v>665</v>
      </c>
      <c r="B2" s="168"/>
      <c r="C2" s="168"/>
      <c r="D2" s="168"/>
      <c r="E2" s="168"/>
      <c r="F2" s="168"/>
      <c r="H2" s="589"/>
    </row>
    <row r="3" spans="1:15" s="43" customFormat="1" ht="18" customHeight="1">
      <c r="A3" s="170">
        <v>45382</v>
      </c>
      <c r="B3" s="170"/>
      <c r="C3" s="170"/>
      <c r="D3" s="170"/>
      <c r="E3" s="170"/>
      <c r="F3" s="170"/>
      <c r="H3" s="590"/>
    </row>
    <row r="4" spans="1:15" s="384" customFormat="1" ht="18" customHeight="1">
      <c r="A4" s="171" t="s">
        <v>173</v>
      </c>
      <c r="B4" s="171"/>
      <c r="C4" s="171"/>
      <c r="D4" s="171"/>
      <c r="E4" s="171"/>
      <c r="F4" s="171"/>
      <c r="H4" s="591"/>
    </row>
    <row r="5" spans="1:15" s="45" customFormat="1" ht="7.5" customHeight="1" thickBot="1">
      <c r="A5" s="44"/>
      <c r="B5" s="44"/>
      <c r="C5" s="44"/>
      <c r="D5" s="44"/>
      <c r="E5" s="44"/>
      <c r="F5" s="44"/>
      <c r="G5" s="44"/>
      <c r="H5" s="44"/>
    </row>
    <row r="6" spans="1:15" s="35" customFormat="1" ht="35.1" customHeight="1">
      <c r="A6" s="47" t="s">
        <v>1</v>
      </c>
      <c r="B6" s="47" t="s">
        <v>666</v>
      </c>
      <c r="C6" s="47"/>
      <c r="D6" s="47" t="s">
        <v>667</v>
      </c>
      <c r="E6" s="47"/>
      <c r="F6" s="47" t="s">
        <v>668</v>
      </c>
    </row>
    <row r="7" spans="1:15" s="35" customFormat="1" ht="35.1" customHeight="1">
      <c r="A7" s="592"/>
      <c r="B7" s="593" t="s">
        <v>669</v>
      </c>
      <c r="C7" s="593" t="s">
        <v>670</v>
      </c>
      <c r="D7" s="593" t="s">
        <v>669</v>
      </c>
      <c r="E7" s="593" t="s">
        <v>670</v>
      </c>
      <c r="F7" s="592"/>
    </row>
    <row r="8" spans="1:15" s="35" customFormat="1" ht="7.5" customHeight="1">
      <c r="A8" s="409"/>
      <c r="B8" s="594"/>
      <c r="C8" s="594"/>
      <c r="D8" s="594"/>
      <c r="E8" s="594"/>
      <c r="F8" s="409"/>
    </row>
    <row r="9" spans="1:15" s="35" customFormat="1" ht="8.25" customHeight="1">
      <c r="A9" s="595"/>
      <c r="B9" s="596"/>
      <c r="C9" s="596"/>
      <c r="D9" s="596"/>
      <c r="E9" s="596"/>
      <c r="F9" s="597"/>
    </row>
    <row r="10" spans="1:15" s="24" customFormat="1" ht="20.100000000000001" customHeight="1">
      <c r="A10" s="290" t="s">
        <v>29</v>
      </c>
      <c r="B10" s="598">
        <v>1.5010084959841428</v>
      </c>
      <c r="C10" s="598">
        <v>24.085224819335675</v>
      </c>
      <c r="D10" s="598">
        <v>17.671561336682331</v>
      </c>
      <c r="E10" s="598">
        <v>56.742205347997853</v>
      </c>
      <c r="F10" s="599">
        <v>4418285.318</v>
      </c>
      <c r="G10" s="600"/>
      <c r="H10" s="601"/>
      <c r="I10" s="601"/>
      <c r="J10" s="601"/>
      <c r="K10" s="601"/>
      <c r="L10" s="601"/>
      <c r="M10" s="601"/>
      <c r="N10" s="601"/>
      <c r="O10" s="601"/>
    </row>
    <row r="11" spans="1:15" s="24" customFormat="1" ht="20.100000000000001" customHeight="1">
      <c r="A11" s="290" t="s">
        <v>30</v>
      </c>
      <c r="B11" s="598">
        <v>6.5954627372281794E-3</v>
      </c>
      <c r="C11" s="598">
        <v>89.644567102233779</v>
      </c>
      <c r="D11" s="598">
        <v>10.348838118567459</v>
      </c>
      <c r="E11" s="598" t="s">
        <v>132</v>
      </c>
      <c r="F11" s="599">
        <v>146297.54399999999</v>
      </c>
      <c r="G11" s="600"/>
      <c r="H11" s="601"/>
      <c r="I11" s="601"/>
      <c r="J11" s="601"/>
      <c r="K11" s="601"/>
      <c r="L11" s="601"/>
      <c r="M11" s="601"/>
      <c r="N11" s="601"/>
      <c r="O11" s="601"/>
    </row>
    <row r="12" spans="1:15" s="24" customFormat="1" ht="20.100000000000001" customHeight="1">
      <c r="A12" s="290" t="s">
        <v>31</v>
      </c>
      <c r="B12" s="598">
        <v>0.84596977437460064</v>
      </c>
      <c r="C12" s="598">
        <v>51.578956713104581</v>
      </c>
      <c r="D12" s="598">
        <v>45.487794790875633</v>
      </c>
      <c r="E12" s="598">
        <v>2.0872787216451805</v>
      </c>
      <c r="F12" s="599">
        <v>8789912.1520000007</v>
      </c>
      <c r="G12" s="600"/>
      <c r="H12" s="601"/>
      <c r="I12" s="601"/>
      <c r="J12" s="601"/>
      <c r="K12" s="601"/>
      <c r="L12" s="601"/>
      <c r="M12" s="601"/>
      <c r="N12" s="601"/>
      <c r="O12" s="601"/>
    </row>
    <row r="13" spans="1:15" s="24" customFormat="1" ht="20.100000000000001" customHeight="1">
      <c r="A13" s="290" t="s">
        <v>32</v>
      </c>
      <c r="B13" s="598">
        <v>0.97145196160481062</v>
      </c>
      <c r="C13" s="598">
        <v>84.581114465408447</v>
      </c>
      <c r="D13" s="598" t="s">
        <v>132</v>
      </c>
      <c r="E13" s="598">
        <v>14.447433572986743</v>
      </c>
      <c r="F13" s="599">
        <v>1029386.9790000001</v>
      </c>
      <c r="G13" s="600"/>
      <c r="H13" s="601"/>
      <c r="I13" s="601"/>
      <c r="J13" s="601"/>
      <c r="K13" s="601"/>
      <c r="L13" s="601"/>
      <c r="M13" s="601"/>
      <c r="N13" s="601"/>
      <c r="O13" s="601"/>
    </row>
    <row r="14" spans="1:15" s="24" customFormat="1" ht="20.100000000000001" customHeight="1">
      <c r="A14" s="290" t="s">
        <v>33</v>
      </c>
      <c r="B14" s="598" t="s">
        <v>132</v>
      </c>
      <c r="C14" s="598">
        <v>40.96482177449203</v>
      </c>
      <c r="D14" s="598">
        <v>41.115562575269465</v>
      </c>
      <c r="E14" s="598">
        <v>17.919615650238509</v>
      </c>
      <c r="F14" s="599">
        <v>1867339.1580000001</v>
      </c>
      <c r="G14" s="600"/>
      <c r="H14" s="601"/>
      <c r="I14" s="601"/>
      <c r="J14" s="601"/>
      <c r="K14" s="601"/>
      <c r="L14" s="601"/>
      <c r="M14" s="601"/>
      <c r="N14" s="601"/>
      <c r="O14" s="601"/>
    </row>
    <row r="15" spans="1:15" s="24" customFormat="1" ht="20.100000000000001" customHeight="1">
      <c r="A15" s="290" t="s">
        <v>34</v>
      </c>
      <c r="B15" s="598" t="s">
        <v>132</v>
      </c>
      <c r="C15" s="598">
        <v>12.784152767551227</v>
      </c>
      <c r="D15" s="598">
        <v>8.1472690370281384</v>
      </c>
      <c r="E15" s="598">
        <v>79.068578195420628</v>
      </c>
      <c r="F15" s="599">
        <v>6959325.8480000002</v>
      </c>
      <c r="G15" s="600"/>
      <c r="H15" s="601"/>
      <c r="I15" s="601"/>
      <c r="J15" s="601"/>
      <c r="K15" s="601"/>
      <c r="L15" s="601"/>
      <c r="M15" s="601"/>
      <c r="N15" s="601"/>
      <c r="O15" s="601"/>
    </row>
    <row r="16" spans="1:15" s="24" customFormat="1" ht="20.100000000000001" customHeight="1">
      <c r="A16" s="290" t="s">
        <v>35</v>
      </c>
      <c r="B16" s="598" t="s">
        <v>132</v>
      </c>
      <c r="C16" s="598" t="s">
        <v>132</v>
      </c>
      <c r="D16" s="598">
        <v>100</v>
      </c>
      <c r="E16" s="598" t="s">
        <v>132</v>
      </c>
      <c r="F16" s="599">
        <v>358956.35399999999</v>
      </c>
      <c r="G16" s="600"/>
      <c r="H16" s="601"/>
      <c r="I16" s="601"/>
      <c r="J16" s="601"/>
      <c r="K16" s="601"/>
      <c r="L16" s="601"/>
      <c r="M16" s="601"/>
      <c r="N16" s="601"/>
      <c r="O16" s="601"/>
    </row>
    <row r="17" spans="1:15" s="24" customFormat="1" ht="20.100000000000001" customHeight="1">
      <c r="A17" s="290" t="s">
        <v>36</v>
      </c>
      <c r="B17" s="598">
        <v>25.16426623464324</v>
      </c>
      <c r="C17" s="598">
        <v>30.761035960404282</v>
      </c>
      <c r="D17" s="598">
        <v>27.045837289402659</v>
      </c>
      <c r="E17" s="598">
        <v>17.02886051554982</v>
      </c>
      <c r="F17" s="599">
        <v>3711698.733</v>
      </c>
      <c r="G17" s="600"/>
      <c r="H17" s="601"/>
      <c r="I17" s="601"/>
      <c r="J17" s="601"/>
      <c r="K17" s="601"/>
      <c r="L17" s="601"/>
      <c r="M17" s="601"/>
      <c r="N17" s="601"/>
      <c r="O17" s="601"/>
    </row>
    <row r="18" spans="1:15" s="24" customFormat="1" ht="20.100000000000001" customHeight="1">
      <c r="A18" s="290" t="s">
        <v>37</v>
      </c>
      <c r="B18" s="598">
        <v>73.484021348442312</v>
      </c>
      <c r="C18" s="598">
        <v>1.9531259725323931</v>
      </c>
      <c r="D18" s="598" t="s">
        <v>132</v>
      </c>
      <c r="E18" s="598">
        <v>24.562852679025305</v>
      </c>
      <c r="F18" s="599">
        <v>2311539.3289999999</v>
      </c>
      <c r="G18" s="600"/>
      <c r="H18" s="601"/>
      <c r="I18" s="601"/>
      <c r="J18" s="601"/>
      <c r="K18" s="601"/>
      <c r="L18" s="601"/>
      <c r="M18" s="601"/>
      <c r="N18" s="601"/>
      <c r="O18" s="601"/>
    </row>
    <row r="19" spans="1:15" s="24" customFormat="1" ht="20.100000000000001" customHeight="1">
      <c r="A19" s="290" t="s">
        <v>38</v>
      </c>
      <c r="B19" s="598" t="s">
        <v>132</v>
      </c>
      <c r="C19" s="598">
        <v>98.876687282515149</v>
      </c>
      <c r="D19" s="598" t="s">
        <v>132</v>
      </c>
      <c r="E19" s="598">
        <v>1.1233127174848403</v>
      </c>
      <c r="F19" s="599">
        <v>231689.712</v>
      </c>
      <c r="G19" s="600"/>
      <c r="H19" s="601"/>
      <c r="I19" s="601"/>
      <c r="J19" s="601"/>
      <c r="K19" s="601"/>
      <c r="L19" s="601"/>
      <c r="M19" s="601"/>
      <c r="N19" s="601"/>
      <c r="O19" s="601"/>
    </row>
    <row r="20" spans="1:15" s="24" customFormat="1" ht="20.100000000000001" customHeight="1">
      <c r="A20" s="26" t="s">
        <v>39</v>
      </c>
      <c r="B20" s="598" t="s">
        <v>132</v>
      </c>
      <c r="C20" s="598">
        <v>100</v>
      </c>
      <c r="D20" s="598" t="s">
        <v>132</v>
      </c>
      <c r="E20" s="598" t="s">
        <v>132</v>
      </c>
      <c r="F20" s="599">
        <v>57.73</v>
      </c>
      <c r="G20" s="600"/>
      <c r="H20" s="601"/>
      <c r="I20" s="601"/>
      <c r="J20" s="601"/>
      <c r="K20" s="601"/>
      <c r="L20" s="601"/>
      <c r="M20" s="601"/>
      <c r="N20" s="601"/>
      <c r="O20" s="601"/>
    </row>
    <row r="21" spans="1:15" s="24" customFormat="1" ht="20.100000000000001" customHeight="1">
      <c r="A21" s="26" t="s">
        <v>116</v>
      </c>
      <c r="B21" s="598">
        <v>16.53764954257565</v>
      </c>
      <c r="C21" s="598" t="s">
        <v>132</v>
      </c>
      <c r="D21" s="598">
        <v>33.497536945812797</v>
      </c>
      <c r="E21" s="598">
        <v>49.964813511611538</v>
      </c>
      <c r="F21" s="599">
        <v>1056655.6000000001</v>
      </c>
      <c r="G21" s="600"/>
      <c r="H21" s="601"/>
      <c r="I21" s="601"/>
      <c r="J21" s="601"/>
      <c r="K21" s="601"/>
      <c r="L21" s="601"/>
      <c r="M21" s="601"/>
      <c r="N21" s="601"/>
      <c r="O21" s="601"/>
    </row>
    <row r="22" spans="1:15" s="24" customFormat="1" ht="20.100000000000001" customHeight="1">
      <c r="A22" s="26" t="s">
        <v>151</v>
      </c>
      <c r="B22" s="598" t="s">
        <v>132</v>
      </c>
      <c r="C22" s="598" t="s">
        <v>132</v>
      </c>
      <c r="D22" s="598" t="s">
        <v>132</v>
      </c>
      <c r="E22" s="598" t="s">
        <v>132</v>
      </c>
      <c r="F22" s="599" t="s">
        <v>132</v>
      </c>
      <c r="G22" s="600"/>
      <c r="H22" s="601"/>
      <c r="I22" s="601"/>
      <c r="J22" s="601"/>
      <c r="K22" s="601"/>
      <c r="L22" s="601"/>
      <c r="M22" s="601"/>
      <c r="N22" s="601"/>
      <c r="O22" s="601"/>
    </row>
    <row r="23" spans="1:15" s="24" customFormat="1" ht="20.100000000000001" customHeight="1">
      <c r="A23" s="27" t="s">
        <v>42</v>
      </c>
      <c r="B23" s="598" t="s">
        <v>132</v>
      </c>
      <c r="C23" s="598">
        <v>100</v>
      </c>
      <c r="D23" s="598" t="s">
        <v>132</v>
      </c>
      <c r="E23" s="598" t="s">
        <v>132</v>
      </c>
      <c r="F23" s="599">
        <v>33089.620000000003</v>
      </c>
      <c r="G23" s="600"/>
      <c r="H23" s="601"/>
      <c r="I23" s="601"/>
      <c r="J23" s="601"/>
      <c r="K23" s="601"/>
      <c r="L23" s="601"/>
      <c r="M23" s="601"/>
      <c r="N23" s="601"/>
      <c r="O23" s="601"/>
    </row>
    <row r="24" spans="1:15" s="24" customFormat="1" ht="20.100000000000001" customHeight="1">
      <c r="A24" s="26" t="s">
        <v>43</v>
      </c>
      <c r="B24" s="598" t="s">
        <v>132</v>
      </c>
      <c r="C24" s="598" t="s">
        <v>132</v>
      </c>
      <c r="D24" s="598">
        <v>84.482758620689651</v>
      </c>
      <c r="E24" s="598">
        <v>15.517241379310345</v>
      </c>
      <c r="F24" s="599">
        <v>431288</v>
      </c>
      <c r="G24" s="600"/>
      <c r="H24" s="601"/>
      <c r="I24" s="601"/>
      <c r="J24" s="601"/>
      <c r="K24" s="601"/>
      <c r="L24" s="601"/>
      <c r="M24" s="601"/>
      <c r="N24" s="601"/>
      <c r="O24" s="601"/>
    </row>
    <row r="25" spans="1:15" s="24" customFormat="1" ht="20.100000000000001" customHeight="1">
      <c r="A25" s="26" t="s">
        <v>44</v>
      </c>
      <c r="B25" s="598" t="s">
        <v>132</v>
      </c>
      <c r="C25" s="598" t="s">
        <v>132</v>
      </c>
      <c r="D25" s="598" t="s">
        <v>132</v>
      </c>
      <c r="E25" s="598" t="s">
        <v>132</v>
      </c>
      <c r="F25" s="599" t="s">
        <v>132</v>
      </c>
      <c r="G25" s="600"/>
      <c r="H25" s="601"/>
      <c r="I25" s="601"/>
      <c r="J25" s="601"/>
      <c r="K25" s="601"/>
      <c r="L25" s="601"/>
      <c r="M25" s="601"/>
      <c r="N25" s="601"/>
      <c r="O25" s="601"/>
    </row>
    <row r="26" spans="1:15" s="24" customFormat="1" ht="20.100000000000001" customHeight="1">
      <c r="A26" s="26" t="s">
        <v>45</v>
      </c>
      <c r="B26" s="598" t="s">
        <v>132</v>
      </c>
      <c r="C26" s="598" t="s">
        <v>132</v>
      </c>
      <c r="D26" s="598">
        <v>33.663366336633665</v>
      </c>
      <c r="E26" s="598">
        <v>66.336633663366342</v>
      </c>
      <c r="F26" s="599">
        <v>187759</v>
      </c>
      <c r="G26" s="600"/>
      <c r="H26" s="601"/>
      <c r="I26" s="601"/>
      <c r="J26" s="601"/>
      <c r="K26" s="601"/>
      <c r="L26" s="601"/>
      <c r="M26" s="601"/>
      <c r="N26" s="601"/>
      <c r="O26" s="601"/>
    </row>
    <row r="27" spans="1:15" s="605" customFormat="1" ht="30" customHeight="1" thickBot="1">
      <c r="A27" s="365" t="s">
        <v>46</v>
      </c>
      <c r="B27" s="602">
        <v>9.3807817993211629</v>
      </c>
      <c r="C27" s="602">
        <v>30.772235265671782</v>
      </c>
      <c r="D27" s="602">
        <v>26.236912143070608</v>
      </c>
      <c r="E27" s="602">
        <v>33.610070795107696</v>
      </c>
      <c r="F27" s="603">
        <v>31533281.077000003</v>
      </c>
      <c r="G27" s="600"/>
      <c r="H27" s="604"/>
      <c r="I27" s="604"/>
      <c r="J27" s="604"/>
      <c r="K27" s="604"/>
      <c r="L27" s="604"/>
      <c r="M27" s="604"/>
      <c r="N27" s="604"/>
      <c r="O27" s="604"/>
    </row>
    <row r="28" spans="1:15" s="45" customFormat="1" ht="5.25" customHeight="1">
      <c r="A28" s="18"/>
      <c r="B28" s="606"/>
      <c r="C28" s="606"/>
      <c r="D28" s="606"/>
      <c r="E28" s="606"/>
      <c r="F28" s="37"/>
      <c r="G28" s="607"/>
      <c r="H28" s="608"/>
    </row>
    <row r="29" spans="1:15" s="45" customFormat="1" ht="13.5">
      <c r="A29" s="26" t="s">
        <v>671</v>
      </c>
      <c r="B29" s="18"/>
      <c r="C29" s="18"/>
      <c r="D29" s="18"/>
      <c r="E29" s="18"/>
      <c r="F29" s="609"/>
      <c r="H29" s="610"/>
    </row>
    <row r="30" spans="1:15" s="45" customFormat="1" ht="13.5">
      <c r="A30" s="30"/>
      <c r="B30" s="33"/>
      <c r="C30" s="33"/>
      <c r="D30" s="33"/>
      <c r="E30" s="33"/>
      <c r="F30" s="33"/>
      <c r="G30" s="33"/>
      <c r="H30" s="33"/>
      <c r="I30" s="33"/>
      <c r="J30" s="33"/>
      <c r="K30" s="33"/>
      <c r="L30" s="33"/>
    </row>
    <row r="31" spans="1:15" s="45" customFormat="1" ht="13.5">
      <c r="A31" s="18"/>
      <c r="B31" s="24"/>
      <c r="C31" s="24"/>
      <c r="D31" s="24"/>
      <c r="E31" s="24"/>
      <c r="F31" s="24"/>
      <c r="G31" s="24"/>
      <c r="H31" s="24"/>
      <c r="I31" s="7"/>
    </row>
    <row r="32" spans="1:15" s="45" customFormat="1">
      <c r="F32" s="8"/>
      <c r="H32" s="610"/>
    </row>
    <row r="33" spans="8:8" s="45" customFormat="1">
      <c r="H33" s="610"/>
    </row>
    <row r="34" spans="8:8" s="45" customFormat="1">
      <c r="H34" s="610"/>
    </row>
    <row r="35" spans="8:8" s="45" customFormat="1">
      <c r="H35" s="610"/>
    </row>
    <row r="36" spans="8:8" s="45" customFormat="1">
      <c r="H36" s="610"/>
    </row>
    <row r="37" spans="8:8" s="45" customFormat="1"/>
    <row r="38" spans="8:8" s="45" customFormat="1"/>
    <row r="39" spans="8:8" s="45" customFormat="1"/>
    <row r="40" spans="8:8" s="45" customFormat="1"/>
    <row r="41" spans="8:8" s="45" customFormat="1"/>
    <row r="42" spans="8:8" s="45" customFormat="1"/>
    <row r="43" spans="8:8" s="45" customFormat="1"/>
    <row r="44" spans="8:8" s="45" customFormat="1"/>
  </sheetData>
  <mergeCells count="8">
    <mergeCell ref="A6:A8"/>
    <mergeCell ref="B6:C6"/>
    <mergeCell ref="D6:E6"/>
    <mergeCell ref="F6:F8"/>
    <mergeCell ref="B7:B8"/>
    <mergeCell ref="C7:C8"/>
    <mergeCell ref="D7:D8"/>
    <mergeCell ref="E7:E8"/>
  </mergeCells>
  <hyperlinks>
    <hyperlink ref="A1" location="Índice!A1" display="Volver al Índice" xr:uid="{4583B141-51B0-4517-A6CB-A3A71A09FD3B}"/>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B167-E414-45EB-89EF-26698C70E8FF}">
  <sheetPr codeName="Hoja19"/>
  <dimension ref="A1:J203"/>
  <sheetViews>
    <sheetView showGridLines="0" zoomScale="115" zoomScaleNormal="115" workbookViewId="0"/>
  </sheetViews>
  <sheetFormatPr baseColWidth="10" defaultColWidth="13.140625" defaultRowHeight="12.75"/>
  <cols>
    <col min="1" max="1" width="38.85546875" style="736" customWidth="1"/>
    <col min="2" max="2" width="20.140625" style="736" customWidth="1"/>
    <col min="3" max="3" width="17.5703125" style="736" customWidth="1"/>
    <col min="4" max="5" width="20.140625" style="736" customWidth="1"/>
    <col min="6" max="6" width="15.85546875" style="736" bestFit="1" customWidth="1"/>
    <col min="7" max="10" width="13.140625" style="736"/>
    <col min="11" max="11" width="22.140625" style="736" customWidth="1"/>
    <col min="12" max="256" width="13.140625" style="736"/>
    <col min="257" max="257" width="38.85546875" style="736" customWidth="1"/>
    <col min="258" max="258" width="20.140625" style="736" customWidth="1"/>
    <col min="259" max="259" width="17.5703125" style="736" customWidth="1"/>
    <col min="260" max="261" width="20.140625" style="736" customWidth="1"/>
    <col min="262" max="262" width="15.85546875" style="736" bestFit="1" customWidth="1"/>
    <col min="263" max="266" width="13.140625" style="736"/>
    <col min="267" max="267" width="22.140625" style="736" customWidth="1"/>
    <col min="268" max="512" width="13.140625" style="736"/>
    <col min="513" max="513" width="38.85546875" style="736" customWidth="1"/>
    <col min="514" max="514" width="20.140625" style="736" customWidth="1"/>
    <col min="515" max="515" width="17.5703125" style="736" customWidth="1"/>
    <col min="516" max="517" width="20.140625" style="736" customWidth="1"/>
    <col min="518" max="518" width="15.85546875" style="736" bestFit="1" customWidth="1"/>
    <col min="519" max="522" width="13.140625" style="736"/>
    <col min="523" max="523" width="22.140625" style="736" customWidth="1"/>
    <col min="524" max="768" width="13.140625" style="736"/>
    <col min="769" max="769" width="38.85546875" style="736" customWidth="1"/>
    <col min="770" max="770" width="20.140625" style="736" customWidth="1"/>
    <col min="771" max="771" width="17.5703125" style="736" customWidth="1"/>
    <col min="772" max="773" width="20.140625" style="736" customWidth="1"/>
    <col min="774" max="774" width="15.85546875" style="736" bestFit="1" customWidth="1"/>
    <col min="775" max="778" width="13.140625" style="736"/>
    <col min="779" max="779" width="22.140625" style="736" customWidth="1"/>
    <col min="780" max="1024" width="13.140625" style="736"/>
    <col min="1025" max="1025" width="38.85546875" style="736" customWidth="1"/>
    <col min="1026" max="1026" width="20.140625" style="736" customWidth="1"/>
    <col min="1027" max="1027" width="17.5703125" style="736" customWidth="1"/>
    <col min="1028" max="1029" width="20.140625" style="736" customWidth="1"/>
    <col min="1030" max="1030" width="15.85546875" style="736" bestFit="1" customWidth="1"/>
    <col min="1031" max="1034" width="13.140625" style="736"/>
    <col min="1035" max="1035" width="22.140625" style="736" customWidth="1"/>
    <col min="1036" max="1280" width="13.140625" style="736"/>
    <col min="1281" max="1281" width="38.85546875" style="736" customWidth="1"/>
    <col min="1282" max="1282" width="20.140625" style="736" customWidth="1"/>
    <col min="1283" max="1283" width="17.5703125" style="736" customWidth="1"/>
    <col min="1284" max="1285" width="20.140625" style="736" customWidth="1"/>
    <col min="1286" max="1286" width="15.85546875" style="736" bestFit="1" customWidth="1"/>
    <col min="1287" max="1290" width="13.140625" style="736"/>
    <col min="1291" max="1291" width="22.140625" style="736" customWidth="1"/>
    <col min="1292" max="1536" width="13.140625" style="736"/>
    <col min="1537" max="1537" width="38.85546875" style="736" customWidth="1"/>
    <col min="1538" max="1538" width="20.140625" style="736" customWidth="1"/>
    <col min="1539" max="1539" width="17.5703125" style="736" customWidth="1"/>
    <col min="1540" max="1541" width="20.140625" style="736" customWidth="1"/>
    <col min="1542" max="1542" width="15.85546875" style="736" bestFit="1" customWidth="1"/>
    <col min="1543" max="1546" width="13.140625" style="736"/>
    <col min="1547" max="1547" width="22.140625" style="736" customWidth="1"/>
    <col min="1548" max="1792" width="13.140625" style="736"/>
    <col min="1793" max="1793" width="38.85546875" style="736" customWidth="1"/>
    <col min="1794" max="1794" width="20.140625" style="736" customWidth="1"/>
    <col min="1795" max="1795" width="17.5703125" style="736" customWidth="1"/>
    <col min="1796" max="1797" width="20.140625" style="736" customWidth="1"/>
    <col min="1798" max="1798" width="15.85546875" style="736" bestFit="1" customWidth="1"/>
    <col min="1799" max="1802" width="13.140625" style="736"/>
    <col min="1803" max="1803" width="22.140625" style="736" customWidth="1"/>
    <col min="1804" max="2048" width="13.140625" style="736"/>
    <col min="2049" max="2049" width="38.85546875" style="736" customWidth="1"/>
    <col min="2050" max="2050" width="20.140625" style="736" customWidth="1"/>
    <col min="2051" max="2051" width="17.5703125" style="736" customWidth="1"/>
    <col min="2052" max="2053" width="20.140625" style="736" customWidth="1"/>
    <col min="2054" max="2054" width="15.85546875" style="736" bestFit="1" customWidth="1"/>
    <col min="2055" max="2058" width="13.140625" style="736"/>
    <col min="2059" max="2059" width="22.140625" style="736" customWidth="1"/>
    <col min="2060" max="2304" width="13.140625" style="736"/>
    <col min="2305" max="2305" width="38.85546875" style="736" customWidth="1"/>
    <col min="2306" max="2306" width="20.140625" style="736" customWidth="1"/>
    <col min="2307" max="2307" width="17.5703125" style="736" customWidth="1"/>
    <col min="2308" max="2309" width="20.140625" style="736" customWidth="1"/>
    <col min="2310" max="2310" width="15.85546875" style="736" bestFit="1" customWidth="1"/>
    <col min="2311" max="2314" width="13.140625" style="736"/>
    <col min="2315" max="2315" width="22.140625" style="736" customWidth="1"/>
    <col min="2316" max="2560" width="13.140625" style="736"/>
    <col min="2561" max="2561" width="38.85546875" style="736" customWidth="1"/>
    <col min="2562" max="2562" width="20.140625" style="736" customWidth="1"/>
    <col min="2563" max="2563" width="17.5703125" style="736" customWidth="1"/>
    <col min="2564" max="2565" width="20.140625" style="736" customWidth="1"/>
    <col min="2566" max="2566" width="15.85546875" style="736" bestFit="1" customWidth="1"/>
    <col min="2567" max="2570" width="13.140625" style="736"/>
    <col min="2571" max="2571" width="22.140625" style="736" customWidth="1"/>
    <col min="2572" max="2816" width="13.140625" style="736"/>
    <col min="2817" max="2817" width="38.85546875" style="736" customWidth="1"/>
    <col min="2818" max="2818" width="20.140625" style="736" customWidth="1"/>
    <col min="2819" max="2819" width="17.5703125" style="736" customWidth="1"/>
    <col min="2820" max="2821" width="20.140625" style="736" customWidth="1"/>
    <col min="2822" max="2822" width="15.85546875" style="736" bestFit="1" customWidth="1"/>
    <col min="2823" max="2826" width="13.140625" style="736"/>
    <col min="2827" max="2827" width="22.140625" style="736" customWidth="1"/>
    <col min="2828" max="3072" width="13.140625" style="736"/>
    <col min="3073" max="3073" width="38.85546875" style="736" customWidth="1"/>
    <col min="3074" max="3074" width="20.140625" style="736" customWidth="1"/>
    <col min="3075" max="3075" width="17.5703125" style="736" customWidth="1"/>
    <col min="3076" max="3077" width="20.140625" style="736" customWidth="1"/>
    <col min="3078" max="3078" width="15.85546875" style="736" bestFit="1" customWidth="1"/>
    <col min="3079" max="3082" width="13.140625" style="736"/>
    <col min="3083" max="3083" width="22.140625" style="736" customWidth="1"/>
    <col min="3084" max="3328" width="13.140625" style="736"/>
    <col min="3329" max="3329" width="38.85546875" style="736" customWidth="1"/>
    <col min="3330" max="3330" width="20.140625" style="736" customWidth="1"/>
    <col min="3331" max="3331" width="17.5703125" style="736" customWidth="1"/>
    <col min="3332" max="3333" width="20.140625" style="736" customWidth="1"/>
    <col min="3334" max="3334" width="15.85546875" style="736" bestFit="1" customWidth="1"/>
    <col min="3335" max="3338" width="13.140625" style="736"/>
    <col min="3339" max="3339" width="22.140625" style="736" customWidth="1"/>
    <col min="3340" max="3584" width="13.140625" style="736"/>
    <col min="3585" max="3585" width="38.85546875" style="736" customWidth="1"/>
    <col min="3586" max="3586" width="20.140625" style="736" customWidth="1"/>
    <col min="3587" max="3587" width="17.5703125" style="736" customWidth="1"/>
    <col min="3588" max="3589" width="20.140625" style="736" customWidth="1"/>
    <col min="3590" max="3590" width="15.85546875" style="736" bestFit="1" customWidth="1"/>
    <col min="3591" max="3594" width="13.140625" style="736"/>
    <col min="3595" max="3595" width="22.140625" style="736" customWidth="1"/>
    <col min="3596" max="3840" width="13.140625" style="736"/>
    <col min="3841" max="3841" width="38.85546875" style="736" customWidth="1"/>
    <col min="3842" max="3842" width="20.140625" style="736" customWidth="1"/>
    <col min="3843" max="3843" width="17.5703125" style="736" customWidth="1"/>
    <col min="3844" max="3845" width="20.140625" style="736" customWidth="1"/>
    <col min="3846" max="3846" width="15.85546875" style="736" bestFit="1" customWidth="1"/>
    <col min="3847" max="3850" width="13.140625" style="736"/>
    <col min="3851" max="3851" width="22.140625" style="736" customWidth="1"/>
    <col min="3852" max="4096" width="13.140625" style="736"/>
    <col min="4097" max="4097" width="38.85546875" style="736" customWidth="1"/>
    <col min="4098" max="4098" width="20.140625" style="736" customWidth="1"/>
    <col min="4099" max="4099" width="17.5703125" style="736" customWidth="1"/>
    <col min="4100" max="4101" width="20.140625" style="736" customWidth="1"/>
    <col min="4102" max="4102" width="15.85546875" style="736" bestFit="1" customWidth="1"/>
    <col min="4103" max="4106" width="13.140625" style="736"/>
    <col min="4107" max="4107" width="22.140625" style="736" customWidth="1"/>
    <col min="4108" max="4352" width="13.140625" style="736"/>
    <col min="4353" max="4353" width="38.85546875" style="736" customWidth="1"/>
    <col min="4354" max="4354" width="20.140625" style="736" customWidth="1"/>
    <col min="4355" max="4355" width="17.5703125" style="736" customWidth="1"/>
    <col min="4356" max="4357" width="20.140625" style="736" customWidth="1"/>
    <col min="4358" max="4358" width="15.85546875" style="736" bestFit="1" customWidth="1"/>
    <col min="4359" max="4362" width="13.140625" style="736"/>
    <col min="4363" max="4363" width="22.140625" style="736" customWidth="1"/>
    <col min="4364" max="4608" width="13.140625" style="736"/>
    <col min="4609" max="4609" width="38.85546875" style="736" customWidth="1"/>
    <col min="4610" max="4610" width="20.140625" style="736" customWidth="1"/>
    <col min="4611" max="4611" width="17.5703125" style="736" customWidth="1"/>
    <col min="4612" max="4613" width="20.140625" style="736" customWidth="1"/>
    <col min="4614" max="4614" width="15.85546875" style="736" bestFit="1" customWidth="1"/>
    <col min="4615" max="4618" width="13.140625" style="736"/>
    <col min="4619" max="4619" width="22.140625" style="736" customWidth="1"/>
    <col min="4620" max="4864" width="13.140625" style="736"/>
    <col min="4865" max="4865" width="38.85546875" style="736" customWidth="1"/>
    <col min="4866" max="4866" width="20.140625" style="736" customWidth="1"/>
    <col min="4867" max="4867" width="17.5703125" style="736" customWidth="1"/>
    <col min="4868" max="4869" width="20.140625" style="736" customWidth="1"/>
    <col min="4870" max="4870" width="15.85546875" style="736" bestFit="1" customWidth="1"/>
    <col min="4871" max="4874" width="13.140625" style="736"/>
    <col min="4875" max="4875" width="22.140625" style="736" customWidth="1"/>
    <col min="4876" max="5120" width="13.140625" style="736"/>
    <col min="5121" max="5121" width="38.85546875" style="736" customWidth="1"/>
    <col min="5122" max="5122" width="20.140625" style="736" customWidth="1"/>
    <col min="5123" max="5123" width="17.5703125" style="736" customWidth="1"/>
    <col min="5124" max="5125" width="20.140625" style="736" customWidth="1"/>
    <col min="5126" max="5126" width="15.85546875" style="736" bestFit="1" customWidth="1"/>
    <col min="5127" max="5130" width="13.140625" style="736"/>
    <col min="5131" max="5131" width="22.140625" style="736" customWidth="1"/>
    <col min="5132" max="5376" width="13.140625" style="736"/>
    <col min="5377" max="5377" width="38.85546875" style="736" customWidth="1"/>
    <col min="5378" max="5378" width="20.140625" style="736" customWidth="1"/>
    <col min="5379" max="5379" width="17.5703125" style="736" customWidth="1"/>
    <col min="5380" max="5381" width="20.140625" style="736" customWidth="1"/>
    <col min="5382" max="5382" width="15.85546875" style="736" bestFit="1" customWidth="1"/>
    <col min="5383" max="5386" width="13.140625" style="736"/>
    <col min="5387" max="5387" width="22.140625" style="736" customWidth="1"/>
    <col min="5388" max="5632" width="13.140625" style="736"/>
    <col min="5633" max="5633" width="38.85546875" style="736" customWidth="1"/>
    <col min="5634" max="5634" width="20.140625" style="736" customWidth="1"/>
    <col min="5635" max="5635" width="17.5703125" style="736" customWidth="1"/>
    <col min="5636" max="5637" width="20.140625" style="736" customWidth="1"/>
    <col min="5638" max="5638" width="15.85546875" style="736" bestFit="1" customWidth="1"/>
    <col min="5639" max="5642" width="13.140625" style="736"/>
    <col min="5643" max="5643" width="22.140625" style="736" customWidth="1"/>
    <col min="5644" max="5888" width="13.140625" style="736"/>
    <col min="5889" max="5889" width="38.85546875" style="736" customWidth="1"/>
    <col min="5890" max="5890" width="20.140625" style="736" customWidth="1"/>
    <col min="5891" max="5891" width="17.5703125" style="736" customWidth="1"/>
    <col min="5892" max="5893" width="20.140625" style="736" customWidth="1"/>
    <col min="5894" max="5894" width="15.85546875" style="736" bestFit="1" customWidth="1"/>
    <col min="5895" max="5898" width="13.140625" style="736"/>
    <col min="5899" max="5899" width="22.140625" style="736" customWidth="1"/>
    <col min="5900" max="6144" width="13.140625" style="736"/>
    <col min="6145" max="6145" width="38.85546875" style="736" customWidth="1"/>
    <col min="6146" max="6146" width="20.140625" style="736" customWidth="1"/>
    <col min="6147" max="6147" width="17.5703125" style="736" customWidth="1"/>
    <col min="6148" max="6149" width="20.140625" style="736" customWidth="1"/>
    <col min="6150" max="6150" width="15.85546875" style="736" bestFit="1" customWidth="1"/>
    <col min="6151" max="6154" width="13.140625" style="736"/>
    <col min="6155" max="6155" width="22.140625" style="736" customWidth="1"/>
    <col min="6156" max="6400" width="13.140625" style="736"/>
    <col min="6401" max="6401" width="38.85546875" style="736" customWidth="1"/>
    <col min="6402" max="6402" width="20.140625" style="736" customWidth="1"/>
    <col min="6403" max="6403" width="17.5703125" style="736" customWidth="1"/>
    <col min="6404" max="6405" width="20.140625" style="736" customWidth="1"/>
    <col min="6406" max="6406" width="15.85546875" style="736" bestFit="1" customWidth="1"/>
    <col min="6407" max="6410" width="13.140625" style="736"/>
    <col min="6411" max="6411" width="22.140625" style="736" customWidth="1"/>
    <col min="6412" max="6656" width="13.140625" style="736"/>
    <col min="6657" max="6657" width="38.85546875" style="736" customWidth="1"/>
    <col min="6658" max="6658" width="20.140625" style="736" customWidth="1"/>
    <col min="6659" max="6659" width="17.5703125" style="736" customWidth="1"/>
    <col min="6660" max="6661" width="20.140625" style="736" customWidth="1"/>
    <col min="6662" max="6662" width="15.85546875" style="736" bestFit="1" customWidth="1"/>
    <col min="6663" max="6666" width="13.140625" style="736"/>
    <col min="6667" max="6667" width="22.140625" style="736" customWidth="1"/>
    <col min="6668" max="6912" width="13.140625" style="736"/>
    <col min="6913" max="6913" width="38.85546875" style="736" customWidth="1"/>
    <col min="6914" max="6914" width="20.140625" style="736" customWidth="1"/>
    <col min="6915" max="6915" width="17.5703125" style="736" customWidth="1"/>
    <col min="6916" max="6917" width="20.140625" style="736" customWidth="1"/>
    <col min="6918" max="6918" width="15.85546875" style="736" bestFit="1" customWidth="1"/>
    <col min="6919" max="6922" width="13.140625" style="736"/>
    <col min="6923" max="6923" width="22.140625" style="736" customWidth="1"/>
    <col min="6924" max="7168" width="13.140625" style="736"/>
    <col min="7169" max="7169" width="38.85546875" style="736" customWidth="1"/>
    <col min="7170" max="7170" width="20.140625" style="736" customWidth="1"/>
    <col min="7171" max="7171" width="17.5703125" style="736" customWidth="1"/>
    <col min="7172" max="7173" width="20.140625" style="736" customWidth="1"/>
    <col min="7174" max="7174" width="15.85546875" style="736" bestFit="1" customWidth="1"/>
    <col min="7175" max="7178" width="13.140625" style="736"/>
    <col min="7179" max="7179" width="22.140625" style="736" customWidth="1"/>
    <col min="7180" max="7424" width="13.140625" style="736"/>
    <col min="7425" max="7425" width="38.85546875" style="736" customWidth="1"/>
    <col min="7426" max="7426" width="20.140625" style="736" customWidth="1"/>
    <col min="7427" max="7427" width="17.5703125" style="736" customWidth="1"/>
    <col min="7428" max="7429" width="20.140625" style="736" customWidth="1"/>
    <col min="7430" max="7430" width="15.85546875" style="736" bestFit="1" customWidth="1"/>
    <col min="7431" max="7434" width="13.140625" style="736"/>
    <col min="7435" max="7435" width="22.140625" style="736" customWidth="1"/>
    <col min="7436" max="7680" width="13.140625" style="736"/>
    <col min="7681" max="7681" width="38.85546875" style="736" customWidth="1"/>
    <col min="7682" max="7682" width="20.140625" style="736" customWidth="1"/>
    <col min="7683" max="7683" width="17.5703125" style="736" customWidth="1"/>
    <col min="7684" max="7685" width="20.140625" style="736" customWidth="1"/>
    <col min="7686" max="7686" width="15.85546875" style="736" bestFit="1" customWidth="1"/>
    <col min="7687" max="7690" width="13.140625" style="736"/>
    <col min="7691" max="7691" width="22.140625" style="736" customWidth="1"/>
    <col min="7692" max="7936" width="13.140625" style="736"/>
    <col min="7937" max="7937" width="38.85546875" style="736" customWidth="1"/>
    <col min="7938" max="7938" width="20.140625" style="736" customWidth="1"/>
    <col min="7939" max="7939" width="17.5703125" style="736" customWidth="1"/>
    <col min="7940" max="7941" width="20.140625" style="736" customWidth="1"/>
    <col min="7942" max="7942" width="15.85546875" style="736" bestFit="1" customWidth="1"/>
    <col min="7943" max="7946" width="13.140625" style="736"/>
    <col min="7947" max="7947" width="22.140625" style="736" customWidth="1"/>
    <col min="7948" max="8192" width="13.140625" style="736"/>
    <col min="8193" max="8193" width="38.85546875" style="736" customWidth="1"/>
    <col min="8194" max="8194" width="20.140625" style="736" customWidth="1"/>
    <col min="8195" max="8195" width="17.5703125" style="736" customWidth="1"/>
    <col min="8196" max="8197" width="20.140625" style="736" customWidth="1"/>
    <col min="8198" max="8198" width="15.85546875" style="736" bestFit="1" customWidth="1"/>
    <col min="8199" max="8202" width="13.140625" style="736"/>
    <col min="8203" max="8203" width="22.140625" style="736" customWidth="1"/>
    <col min="8204" max="8448" width="13.140625" style="736"/>
    <col min="8449" max="8449" width="38.85546875" style="736" customWidth="1"/>
    <col min="8450" max="8450" width="20.140625" style="736" customWidth="1"/>
    <col min="8451" max="8451" width="17.5703125" style="736" customWidth="1"/>
    <col min="8452" max="8453" width="20.140625" style="736" customWidth="1"/>
    <col min="8454" max="8454" width="15.85546875" style="736" bestFit="1" customWidth="1"/>
    <col min="8455" max="8458" width="13.140625" style="736"/>
    <col min="8459" max="8459" width="22.140625" style="736" customWidth="1"/>
    <col min="8460" max="8704" width="13.140625" style="736"/>
    <col min="8705" max="8705" width="38.85546875" style="736" customWidth="1"/>
    <col min="8706" max="8706" width="20.140625" style="736" customWidth="1"/>
    <col min="8707" max="8707" width="17.5703125" style="736" customWidth="1"/>
    <col min="8708" max="8709" width="20.140625" style="736" customWidth="1"/>
    <col min="8710" max="8710" width="15.85546875" style="736" bestFit="1" customWidth="1"/>
    <col min="8711" max="8714" width="13.140625" style="736"/>
    <col min="8715" max="8715" width="22.140625" style="736" customWidth="1"/>
    <col min="8716" max="8960" width="13.140625" style="736"/>
    <col min="8961" max="8961" width="38.85546875" style="736" customWidth="1"/>
    <col min="8962" max="8962" width="20.140625" style="736" customWidth="1"/>
    <col min="8963" max="8963" width="17.5703125" style="736" customWidth="1"/>
    <col min="8964" max="8965" width="20.140625" style="736" customWidth="1"/>
    <col min="8966" max="8966" width="15.85546875" style="736" bestFit="1" customWidth="1"/>
    <col min="8967" max="8970" width="13.140625" style="736"/>
    <col min="8971" max="8971" width="22.140625" style="736" customWidth="1"/>
    <col min="8972" max="9216" width="13.140625" style="736"/>
    <col min="9217" max="9217" width="38.85546875" style="736" customWidth="1"/>
    <col min="9218" max="9218" width="20.140625" style="736" customWidth="1"/>
    <col min="9219" max="9219" width="17.5703125" style="736" customWidth="1"/>
    <col min="9220" max="9221" width="20.140625" style="736" customWidth="1"/>
    <col min="9222" max="9222" width="15.85546875" style="736" bestFit="1" customWidth="1"/>
    <col min="9223" max="9226" width="13.140625" style="736"/>
    <col min="9227" max="9227" width="22.140625" style="736" customWidth="1"/>
    <col min="9228" max="9472" width="13.140625" style="736"/>
    <col min="9473" max="9473" width="38.85546875" style="736" customWidth="1"/>
    <col min="9474" max="9474" width="20.140625" style="736" customWidth="1"/>
    <col min="9475" max="9475" width="17.5703125" style="736" customWidth="1"/>
    <col min="9476" max="9477" width="20.140625" style="736" customWidth="1"/>
    <col min="9478" max="9478" width="15.85546875" style="736" bestFit="1" customWidth="1"/>
    <col min="9479" max="9482" width="13.140625" style="736"/>
    <col min="9483" max="9483" width="22.140625" style="736" customWidth="1"/>
    <col min="9484" max="9728" width="13.140625" style="736"/>
    <col min="9729" max="9729" width="38.85546875" style="736" customWidth="1"/>
    <col min="9730" max="9730" width="20.140625" style="736" customWidth="1"/>
    <col min="9731" max="9731" width="17.5703125" style="736" customWidth="1"/>
    <col min="9732" max="9733" width="20.140625" style="736" customWidth="1"/>
    <col min="9734" max="9734" width="15.85546875" style="736" bestFit="1" customWidth="1"/>
    <col min="9735" max="9738" width="13.140625" style="736"/>
    <col min="9739" max="9739" width="22.140625" style="736" customWidth="1"/>
    <col min="9740" max="9984" width="13.140625" style="736"/>
    <col min="9985" max="9985" width="38.85546875" style="736" customWidth="1"/>
    <col min="9986" max="9986" width="20.140625" style="736" customWidth="1"/>
    <col min="9987" max="9987" width="17.5703125" style="736" customWidth="1"/>
    <col min="9988" max="9989" width="20.140625" style="736" customWidth="1"/>
    <col min="9990" max="9990" width="15.85546875" style="736" bestFit="1" customWidth="1"/>
    <col min="9991" max="9994" width="13.140625" style="736"/>
    <col min="9995" max="9995" width="22.140625" style="736" customWidth="1"/>
    <col min="9996" max="10240" width="13.140625" style="736"/>
    <col min="10241" max="10241" width="38.85546875" style="736" customWidth="1"/>
    <col min="10242" max="10242" width="20.140625" style="736" customWidth="1"/>
    <col min="10243" max="10243" width="17.5703125" style="736" customWidth="1"/>
    <col min="10244" max="10245" width="20.140625" style="736" customWidth="1"/>
    <col min="10246" max="10246" width="15.85546875" style="736" bestFit="1" customWidth="1"/>
    <col min="10247" max="10250" width="13.140625" style="736"/>
    <col min="10251" max="10251" width="22.140625" style="736" customWidth="1"/>
    <col min="10252" max="10496" width="13.140625" style="736"/>
    <col min="10497" max="10497" width="38.85546875" style="736" customWidth="1"/>
    <col min="10498" max="10498" width="20.140625" style="736" customWidth="1"/>
    <col min="10499" max="10499" width="17.5703125" style="736" customWidth="1"/>
    <col min="10500" max="10501" width="20.140625" style="736" customWidth="1"/>
    <col min="10502" max="10502" width="15.85546875" style="736" bestFit="1" customWidth="1"/>
    <col min="10503" max="10506" width="13.140625" style="736"/>
    <col min="10507" max="10507" width="22.140625" style="736" customWidth="1"/>
    <col min="10508" max="10752" width="13.140625" style="736"/>
    <col min="10753" max="10753" width="38.85546875" style="736" customWidth="1"/>
    <col min="10754" max="10754" width="20.140625" style="736" customWidth="1"/>
    <col min="10755" max="10755" width="17.5703125" style="736" customWidth="1"/>
    <col min="10756" max="10757" width="20.140625" style="736" customWidth="1"/>
    <col min="10758" max="10758" width="15.85546875" style="736" bestFit="1" customWidth="1"/>
    <col min="10759" max="10762" width="13.140625" style="736"/>
    <col min="10763" max="10763" width="22.140625" style="736" customWidth="1"/>
    <col min="10764" max="11008" width="13.140625" style="736"/>
    <col min="11009" max="11009" width="38.85546875" style="736" customWidth="1"/>
    <col min="11010" max="11010" width="20.140625" style="736" customWidth="1"/>
    <col min="11011" max="11011" width="17.5703125" style="736" customWidth="1"/>
    <col min="11012" max="11013" width="20.140625" style="736" customWidth="1"/>
    <col min="11014" max="11014" width="15.85546875" style="736" bestFit="1" customWidth="1"/>
    <col min="11015" max="11018" width="13.140625" style="736"/>
    <col min="11019" max="11019" width="22.140625" style="736" customWidth="1"/>
    <col min="11020" max="11264" width="13.140625" style="736"/>
    <col min="11265" max="11265" width="38.85546875" style="736" customWidth="1"/>
    <col min="11266" max="11266" width="20.140625" style="736" customWidth="1"/>
    <col min="11267" max="11267" width="17.5703125" style="736" customWidth="1"/>
    <col min="11268" max="11269" width="20.140625" style="736" customWidth="1"/>
    <col min="11270" max="11270" width="15.85546875" style="736" bestFit="1" customWidth="1"/>
    <col min="11271" max="11274" width="13.140625" style="736"/>
    <col min="11275" max="11275" width="22.140625" style="736" customWidth="1"/>
    <col min="11276" max="11520" width="13.140625" style="736"/>
    <col min="11521" max="11521" width="38.85546875" style="736" customWidth="1"/>
    <col min="11522" max="11522" width="20.140625" style="736" customWidth="1"/>
    <col min="11523" max="11523" width="17.5703125" style="736" customWidth="1"/>
    <col min="11524" max="11525" width="20.140625" style="736" customWidth="1"/>
    <col min="11526" max="11526" width="15.85546875" style="736" bestFit="1" customWidth="1"/>
    <col min="11527" max="11530" width="13.140625" style="736"/>
    <col min="11531" max="11531" width="22.140625" style="736" customWidth="1"/>
    <col min="11532" max="11776" width="13.140625" style="736"/>
    <col min="11777" max="11777" width="38.85546875" style="736" customWidth="1"/>
    <col min="11778" max="11778" width="20.140625" style="736" customWidth="1"/>
    <col min="11779" max="11779" width="17.5703125" style="736" customWidth="1"/>
    <col min="11780" max="11781" width="20.140625" style="736" customWidth="1"/>
    <col min="11782" max="11782" width="15.85546875" style="736" bestFit="1" customWidth="1"/>
    <col min="11783" max="11786" width="13.140625" style="736"/>
    <col min="11787" max="11787" width="22.140625" style="736" customWidth="1"/>
    <col min="11788" max="12032" width="13.140625" style="736"/>
    <col min="12033" max="12033" width="38.85546875" style="736" customWidth="1"/>
    <col min="12034" max="12034" width="20.140625" style="736" customWidth="1"/>
    <col min="12035" max="12035" width="17.5703125" style="736" customWidth="1"/>
    <col min="12036" max="12037" width="20.140625" style="736" customWidth="1"/>
    <col min="12038" max="12038" width="15.85546875" style="736" bestFit="1" customWidth="1"/>
    <col min="12039" max="12042" width="13.140625" style="736"/>
    <col min="12043" max="12043" width="22.140625" style="736" customWidth="1"/>
    <col min="12044" max="12288" width="13.140625" style="736"/>
    <col min="12289" max="12289" width="38.85546875" style="736" customWidth="1"/>
    <col min="12290" max="12290" width="20.140625" style="736" customWidth="1"/>
    <col min="12291" max="12291" width="17.5703125" style="736" customWidth="1"/>
    <col min="12292" max="12293" width="20.140625" style="736" customWidth="1"/>
    <col min="12294" max="12294" width="15.85546875" style="736" bestFit="1" customWidth="1"/>
    <col min="12295" max="12298" width="13.140625" style="736"/>
    <col min="12299" max="12299" width="22.140625" style="736" customWidth="1"/>
    <col min="12300" max="12544" width="13.140625" style="736"/>
    <col min="12545" max="12545" width="38.85546875" style="736" customWidth="1"/>
    <col min="12546" max="12546" width="20.140625" style="736" customWidth="1"/>
    <col min="12547" max="12547" width="17.5703125" style="736" customWidth="1"/>
    <col min="12548" max="12549" width="20.140625" style="736" customWidth="1"/>
    <col min="12550" max="12550" width="15.85546875" style="736" bestFit="1" customWidth="1"/>
    <col min="12551" max="12554" width="13.140625" style="736"/>
    <col min="12555" max="12555" width="22.140625" style="736" customWidth="1"/>
    <col min="12556" max="12800" width="13.140625" style="736"/>
    <col min="12801" max="12801" width="38.85546875" style="736" customWidth="1"/>
    <col min="12802" max="12802" width="20.140625" style="736" customWidth="1"/>
    <col min="12803" max="12803" width="17.5703125" style="736" customWidth="1"/>
    <col min="12804" max="12805" width="20.140625" style="736" customWidth="1"/>
    <col min="12806" max="12806" width="15.85546875" style="736" bestFit="1" customWidth="1"/>
    <col min="12807" max="12810" width="13.140625" style="736"/>
    <col min="12811" max="12811" width="22.140625" style="736" customWidth="1"/>
    <col min="12812" max="13056" width="13.140625" style="736"/>
    <col min="13057" max="13057" width="38.85546875" style="736" customWidth="1"/>
    <col min="13058" max="13058" width="20.140625" style="736" customWidth="1"/>
    <col min="13059" max="13059" width="17.5703125" style="736" customWidth="1"/>
    <col min="13060" max="13061" width="20.140625" style="736" customWidth="1"/>
    <col min="13062" max="13062" width="15.85546875" style="736" bestFit="1" customWidth="1"/>
    <col min="13063" max="13066" width="13.140625" style="736"/>
    <col min="13067" max="13067" width="22.140625" style="736" customWidth="1"/>
    <col min="13068" max="13312" width="13.140625" style="736"/>
    <col min="13313" max="13313" width="38.85546875" style="736" customWidth="1"/>
    <col min="13314" max="13314" width="20.140625" style="736" customWidth="1"/>
    <col min="13315" max="13315" width="17.5703125" style="736" customWidth="1"/>
    <col min="13316" max="13317" width="20.140625" style="736" customWidth="1"/>
    <col min="13318" max="13318" width="15.85546875" style="736" bestFit="1" customWidth="1"/>
    <col min="13319" max="13322" width="13.140625" style="736"/>
    <col min="13323" max="13323" width="22.140625" style="736" customWidth="1"/>
    <col min="13324" max="13568" width="13.140625" style="736"/>
    <col min="13569" max="13569" width="38.85546875" style="736" customWidth="1"/>
    <col min="13570" max="13570" width="20.140625" style="736" customWidth="1"/>
    <col min="13571" max="13571" width="17.5703125" style="736" customWidth="1"/>
    <col min="13572" max="13573" width="20.140625" style="736" customWidth="1"/>
    <col min="13574" max="13574" width="15.85546875" style="736" bestFit="1" customWidth="1"/>
    <col min="13575" max="13578" width="13.140625" style="736"/>
    <col min="13579" max="13579" width="22.140625" style="736" customWidth="1"/>
    <col min="13580" max="13824" width="13.140625" style="736"/>
    <col min="13825" max="13825" width="38.85546875" style="736" customWidth="1"/>
    <col min="13826" max="13826" width="20.140625" style="736" customWidth="1"/>
    <col min="13827" max="13827" width="17.5703125" style="736" customWidth="1"/>
    <col min="13828" max="13829" width="20.140625" style="736" customWidth="1"/>
    <col min="13830" max="13830" width="15.85546875" style="736" bestFit="1" customWidth="1"/>
    <col min="13831" max="13834" width="13.140625" style="736"/>
    <col min="13835" max="13835" width="22.140625" style="736" customWidth="1"/>
    <col min="13836" max="14080" width="13.140625" style="736"/>
    <col min="14081" max="14081" width="38.85546875" style="736" customWidth="1"/>
    <col min="14082" max="14082" width="20.140625" style="736" customWidth="1"/>
    <col min="14083" max="14083" width="17.5703125" style="736" customWidth="1"/>
    <col min="14084" max="14085" width="20.140625" style="736" customWidth="1"/>
    <col min="14086" max="14086" width="15.85546875" style="736" bestFit="1" customWidth="1"/>
    <col min="14087" max="14090" width="13.140625" style="736"/>
    <col min="14091" max="14091" width="22.140625" style="736" customWidth="1"/>
    <col min="14092" max="14336" width="13.140625" style="736"/>
    <col min="14337" max="14337" width="38.85546875" style="736" customWidth="1"/>
    <col min="14338" max="14338" width="20.140625" style="736" customWidth="1"/>
    <col min="14339" max="14339" width="17.5703125" style="736" customWidth="1"/>
    <col min="14340" max="14341" width="20.140625" style="736" customWidth="1"/>
    <col min="14342" max="14342" width="15.85546875" style="736" bestFit="1" customWidth="1"/>
    <col min="14343" max="14346" width="13.140625" style="736"/>
    <col min="14347" max="14347" width="22.140625" style="736" customWidth="1"/>
    <col min="14348" max="14592" width="13.140625" style="736"/>
    <col min="14593" max="14593" width="38.85546875" style="736" customWidth="1"/>
    <col min="14594" max="14594" width="20.140625" style="736" customWidth="1"/>
    <col min="14595" max="14595" width="17.5703125" style="736" customWidth="1"/>
    <col min="14596" max="14597" width="20.140625" style="736" customWidth="1"/>
    <col min="14598" max="14598" width="15.85546875" style="736" bestFit="1" customWidth="1"/>
    <col min="14599" max="14602" width="13.140625" style="736"/>
    <col min="14603" max="14603" width="22.140625" style="736" customWidth="1"/>
    <col min="14604" max="14848" width="13.140625" style="736"/>
    <col min="14849" max="14849" width="38.85546875" style="736" customWidth="1"/>
    <col min="14850" max="14850" width="20.140625" style="736" customWidth="1"/>
    <col min="14851" max="14851" width="17.5703125" style="736" customWidth="1"/>
    <col min="14852" max="14853" width="20.140625" style="736" customWidth="1"/>
    <col min="14854" max="14854" width="15.85546875" style="736" bestFit="1" customWidth="1"/>
    <col min="14855" max="14858" width="13.140625" style="736"/>
    <col min="14859" max="14859" width="22.140625" style="736" customWidth="1"/>
    <col min="14860" max="15104" width="13.140625" style="736"/>
    <col min="15105" max="15105" width="38.85546875" style="736" customWidth="1"/>
    <col min="15106" max="15106" width="20.140625" style="736" customWidth="1"/>
    <col min="15107" max="15107" width="17.5703125" style="736" customWidth="1"/>
    <col min="15108" max="15109" width="20.140625" style="736" customWidth="1"/>
    <col min="15110" max="15110" width="15.85546875" style="736" bestFit="1" customWidth="1"/>
    <col min="15111" max="15114" width="13.140625" style="736"/>
    <col min="15115" max="15115" width="22.140625" style="736" customWidth="1"/>
    <col min="15116" max="15360" width="13.140625" style="736"/>
    <col min="15361" max="15361" width="38.85546875" style="736" customWidth="1"/>
    <col min="15362" max="15362" width="20.140625" style="736" customWidth="1"/>
    <col min="15363" max="15363" width="17.5703125" style="736" customWidth="1"/>
    <col min="15364" max="15365" width="20.140625" style="736" customWidth="1"/>
    <col min="15366" max="15366" width="15.85546875" style="736" bestFit="1" customWidth="1"/>
    <col min="15367" max="15370" width="13.140625" style="736"/>
    <col min="15371" max="15371" width="22.140625" style="736" customWidth="1"/>
    <col min="15372" max="15616" width="13.140625" style="736"/>
    <col min="15617" max="15617" width="38.85546875" style="736" customWidth="1"/>
    <col min="15618" max="15618" width="20.140625" style="736" customWidth="1"/>
    <col min="15619" max="15619" width="17.5703125" style="736" customWidth="1"/>
    <col min="15620" max="15621" width="20.140625" style="736" customWidth="1"/>
    <col min="15622" max="15622" width="15.85546875" style="736" bestFit="1" customWidth="1"/>
    <col min="15623" max="15626" width="13.140625" style="736"/>
    <col min="15627" max="15627" width="22.140625" style="736" customWidth="1"/>
    <col min="15628" max="15872" width="13.140625" style="736"/>
    <col min="15873" max="15873" width="38.85546875" style="736" customWidth="1"/>
    <col min="15874" max="15874" width="20.140625" style="736" customWidth="1"/>
    <col min="15875" max="15875" width="17.5703125" style="736" customWidth="1"/>
    <col min="15876" max="15877" width="20.140625" style="736" customWidth="1"/>
    <col min="15878" max="15878" width="15.85546875" style="736" bestFit="1" customWidth="1"/>
    <col min="15879" max="15882" width="13.140625" style="736"/>
    <col min="15883" max="15883" width="22.140625" style="736" customWidth="1"/>
    <col min="15884" max="16128" width="13.140625" style="736"/>
    <col min="16129" max="16129" width="38.85546875" style="736" customWidth="1"/>
    <col min="16130" max="16130" width="20.140625" style="736" customWidth="1"/>
    <col min="16131" max="16131" width="17.5703125" style="736" customWidth="1"/>
    <col min="16132" max="16133" width="20.140625" style="736" customWidth="1"/>
    <col min="16134" max="16134" width="15.85546875" style="736" bestFit="1" customWidth="1"/>
    <col min="16135" max="16138" width="13.140625" style="736"/>
    <col min="16139" max="16139" width="22.140625" style="736" customWidth="1"/>
    <col min="16140" max="16384" width="13.140625" style="736"/>
  </cols>
  <sheetData>
    <row r="1" spans="1:6">
      <c r="A1" s="1416" t="s">
        <v>1217</v>
      </c>
      <c r="B1" s="737"/>
    </row>
    <row r="3" spans="1:6" ht="27.75">
      <c r="A3" s="738" t="s">
        <v>759</v>
      </c>
      <c r="B3" s="738"/>
      <c r="C3" s="738"/>
      <c r="D3" s="738"/>
      <c r="E3" s="738"/>
    </row>
    <row r="4" spans="1:6" ht="18.75">
      <c r="A4" s="739">
        <v>45382</v>
      </c>
      <c r="B4" s="739"/>
      <c r="C4" s="739"/>
      <c r="D4" s="739"/>
      <c r="E4" s="739"/>
    </row>
    <row r="5" spans="1:6" ht="16.5">
      <c r="A5" s="740" t="s">
        <v>123</v>
      </c>
      <c r="B5" s="740"/>
      <c r="C5" s="740"/>
      <c r="D5" s="740"/>
      <c r="E5" s="740"/>
    </row>
    <row r="6" spans="1:6">
      <c r="A6" s="741"/>
      <c r="B6" s="741"/>
      <c r="C6" s="742"/>
      <c r="D6" s="742"/>
      <c r="E6" s="742"/>
    </row>
    <row r="7" spans="1:6" ht="13.5" thickBot="1">
      <c r="A7" s="743">
        <v>45440</v>
      </c>
      <c r="B7" s="741"/>
      <c r="C7" s="742"/>
      <c r="D7" s="742"/>
      <c r="E7" s="742"/>
    </row>
    <row r="8" spans="1:6" ht="25.5" customHeight="1">
      <c r="A8" s="744"/>
      <c r="B8" s="745" t="s">
        <v>760</v>
      </c>
      <c r="C8" s="745"/>
      <c r="D8" s="746" t="s">
        <v>761</v>
      </c>
      <c r="E8" s="746" t="s">
        <v>762</v>
      </c>
    </row>
    <row r="9" spans="1:6" ht="25.5" customHeight="1">
      <c r="A9" s="747" t="s">
        <v>763</v>
      </c>
      <c r="B9" s="748" t="s">
        <v>764</v>
      </c>
      <c r="C9" s="748" t="s">
        <v>765</v>
      </c>
      <c r="D9" s="749"/>
      <c r="E9" s="749"/>
    </row>
    <row r="10" spans="1:6" ht="13.5" customHeight="1">
      <c r="A10" s="750"/>
      <c r="B10" s="751"/>
      <c r="C10" s="751"/>
      <c r="D10" s="751"/>
      <c r="E10" s="751"/>
    </row>
    <row r="11" spans="1:6" ht="10.5" customHeight="1">
      <c r="A11" s="752"/>
      <c r="B11" s="753"/>
      <c r="C11" s="753"/>
      <c r="D11" s="753"/>
      <c r="E11" s="754"/>
    </row>
    <row r="12" spans="1:6" ht="18" customHeight="1">
      <c r="A12" s="755" t="s">
        <v>29</v>
      </c>
      <c r="B12" s="756">
        <v>11177683.148</v>
      </c>
      <c r="C12" s="756">
        <v>0</v>
      </c>
      <c r="D12" s="756">
        <v>3640385.912</v>
      </c>
      <c r="E12" s="757">
        <v>14818069.061000001</v>
      </c>
      <c r="F12" s="758"/>
    </row>
    <row r="13" spans="1:6" ht="18" customHeight="1">
      <c r="A13" s="755" t="s">
        <v>30</v>
      </c>
      <c r="B13" s="756">
        <v>379925.11200000002</v>
      </c>
      <c r="C13" s="756">
        <v>0</v>
      </c>
      <c r="D13" s="756">
        <v>44640.614000000001</v>
      </c>
      <c r="E13" s="757">
        <v>424565.72600000002</v>
      </c>
      <c r="F13" s="758"/>
    </row>
    <row r="14" spans="1:6" ht="18" customHeight="1">
      <c r="A14" s="755" t="s">
        <v>31</v>
      </c>
      <c r="B14" s="756">
        <v>17769180.322000001</v>
      </c>
      <c r="C14" s="756">
        <v>0</v>
      </c>
      <c r="D14" s="756">
        <v>6681935.6459999997</v>
      </c>
      <c r="E14" s="757">
        <v>24451115.967999998</v>
      </c>
      <c r="F14" s="758"/>
    </row>
    <row r="15" spans="1:6" ht="18" customHeight="1">
      <c r="A15" s="759" t="s">
        <v>32</v>
      </c>
      <c r="B15" s="756">
        <v>951460.18599999999</v>
      </c>
      <c r="C15" s="756">
        <v>77249.601999999999</v>
      </c>
      <c r="D15" s="756">
        <v>351579.57799999998</v>
      </c>
      <c r="E15" s="757">
        <v>1380289.3670000001</v>
      </c>
      <c r="F15" s="758"/>
    </row>
    <row r="16" spans="1:6" ht="18" customHeight="1">
      <c r="A16" s="755" t="s">
        <v>33</v>
      </c>
      <c r="B16" s="756">
        <v>1668500.44</v>
      </c>
      <c r="C16" s="756">
        <v>0</v>
      </c>
      <c r="D16" s="756">
        <v>848631.973</v>
      </c>
      <c r="E16" s="757">
        <v>2517132.4130000002</v>
      </c>
      <c r="F16" s="758"/>
    </row>
    <row r="17" spans="1:6" ht="18" customHeight="1">
      <c r="A17" s="760" t="s">
        <v>114</v>
      </c>
      <c r="B17" s="756">
        <v>9626210.3080000002</v>
      </c>
      <c r="C17" s="756">
        <v>0</v>
      </c>
      <c r="D17" s="756">
        <v>821049.38199999998</v>
      </c>
      <c r="E17" s="757">
        <v>10447259.691</v>
      </c>
      <c r="F17" s="758"/>
    </row>
    <row r="18" spans="1:6" ht="18" customHeight="1">
      <c r="A18" s="755" t="s">
        <v>35</v>
      </c>
      <c r="B18" s="756">
        <v>1242473.8529999999</v>
      </c>
      <c r="C18" s="756">
        <v>0</v>
      </c>
      <c r="D18" s="756">
        <v>20310.625</v>
      </c>
      <c r="E18" s="757">
        <v>1262784.4790000001</v>
      </c>
      <c r="F18" s="758"/>
    </row>
    <row r="19" spans="1:6" ht="18" customHeight="1">
      <c r="A19" s="755" t="s">
        <v>36</v>
      </c>
      <c r="B19" s="756">
        <v>7050298.2939999998</v>
      </c>
      <c r="C19" s="756">
        <v>0</v>
      </c>
      <c r="D19" s="756">
        <v>2345985.213</v>
      </c>
      <c r="E19" s="757">
        <v>9396283.5069999993</v>
      </c>
      <c r="F19" s="758"/>
    </row>
    <row r="20" spans="1:6" ht="18" customHeight="1">
      <c r="A20" s="755" t="s">
        <v>37</v>
      </c>
      <c r="B20" s="756">
        <v>2190653.2889999999</v>
      </c>
      <c r="C20" s="756">
        <v>0</v>
      </c>
      <c r="D20" s="756">
        <v>327451.94199999998</v>
      </c>
      <c r="E20" s="757">
        <v>2518105.2319999998</v>
      </c>
      <c r="F20" s="758"/>
    </row>
    <row r="21" spans="1:6" ht="18" customHeight="1">
      <c r="A21" s="755" t="s">
        <v>38</v>
      </c>
      <c r="B21" s="756">
        <v>729712.40099999995</v>
      </c>
      <c r="C21" s="756">
        <v>0</v>
      </c>
      <c r="D21" s="756">
        <v>61795.364000000001</v>
      </c>
      <c r="E21" s="757">
        <v>791507.76500000001</v>
      </c>
      <c r="F21" s="758"/>
    </row>
    <row r="22" spans="1:6" ht="18" customHeight="1">
      <c r="A22" s="755" t="s">
        <v>96</v>
      </c>
      <c r="B22" s="756">
        <v>759739.46900000004</v>
      </c>
      <c r="C22" s="756">
        <v>0</v>
      </c>
      <c r="D22" s="756">
        <v>32365.651999999998</v>
      </c>
      <c r="E22" s="757">
        <v>792105.12199999997</v>
      </c>
      <c r="F22" s="758"/>
    </row>
    <row r="23" spans="1:6" ht="18" customHeight="1">
      <c r="A23" s="755" t="s">
        <v>40</v>
      </c>
      <c r="B23" s="756">
        <v>1225782.4480000001</v>
      </c>
      <c r="C23" s="756">
        <v>0</v>
      </c>
      <c r="D23" s="756">
        <v>333716.33600000001</v>
      </c>
      <c r="E23" s="757">
        <v>1559498.7849999999</v>
      </c>
      <c r="F23" s="758"/>
    </row>
    <row r="24" spans="1:6" ht="18" customHeight="1">
      <c r="A24" s="755" t="s">
        <v>41</v>
      </c>
      <c r="B24" s="756">
        <v>281804.73800000001</v>
      </c>
      <c r="C24" s="756">
        <v>0</v>
      </c>
      <c r="D24" s="756">
        <v>575.65300000000002</v>
      </c>
      <c r="E24" s="757">
        <v>282380.391</v>
      </c>
      <c r="F24" s="758"/>
    </row>
    <row r="25" spans="1:6" ht="18" customHeight="1">
      <c r="A25" s="761" t="s">
        <v>766</v>
      </c>
      <c r="B25" s="756">
        <v>108510.42600000001</v>
      </c>
      <c r="C25" s="756">
        <v>0</v>
      </c>
      <c r="D25" s="756">
        <v>25485.353999999999</v>
      </c>
      <c r="E25" s="757">
        <v>133995.78099999999</v>
      </c>
      <c r="F25" s="758"/>
    </row>
    <row r="26" spans="1:6" ht="18" customHeight="1">
      <c r="A26" s="755" t="s">
        <v>43</v>
      </c>
      <c r="B26" s="756">
        <v>496963.87300000002</v>
      </c>
      <c r="C26" s="756">
        <v>0</v>
      </c>
      <c r="D26" s="756">
        <v>79625.899999999994</v>
      </c>
      <c r="E26" s="757">
        <v>576589.77300000004</v>
      </c>
      <c r="F26" s="758"/>
    </row>
    <row r="27" spans="1:6" ht="18" customHeight="1">
      <c r="A27" s="755" t="s">
        <v>44</v>
      </c>
      <c r="B27" s="756">
        <v>266222.42499999999</v>
      </c>
      <c r="C27" s="756">
        <v>0</v>
      </c>
      <c r="D27" s="756">
        <v>5408.2290000000003</v>
      </c>
      <c r="E27" s="757">
        <v>271630.65399999998</v>
      </c>
      <c r="F27" s="758"/>
    </row>
    <row r="28" spans="1:6" ht="18" customHeight="1">
      <c r="A28" s="755" t="s">
        <v>767</v>
      </c>
      <c r="B28" s="756">
        <v>552586.60800000001</v>
      </c>
      <c r="C28" s="756">
        <v>0</v>
      </c>
      <c r="D28" s="756">
        <v>5962.317</v>
      </c>
      <c r="E28" s="757">
        <v>558548.92599999998</v>
      </c>
      <c r="F28" s="758"/>
    </row>
    <row r="29" spans="1:6" ht="26.25" customHeight="1" thickBot="1">
      <c r="A29" s="762" t="s">
        <v>768</v>
      </c>
      <c r="B29" s="763">
        <v>56477707.339999996</v>
      </c>
      <c r="C29" s="763">
        <v>77249.601999999999</v>
      </c>
      <c r="D29" s="763">
        <v>15626905.689999999</v>
      </c>
      <c r="E29" s="763">
        <v>72181862.640999988</v>
      </c>
      <c r="F29" s="764"/>
    </row>
    <row r="30" spans="1:6" ht="13.5">
      <c r="A30" s="755" t="s">
        <v>769</v>
      </c>
      <c r="B30" s="755"/>
      <c r="C30" s="765"/>
      <c r="D30" s="765"/>
      <c r="E30" s="765"/>
    </row>
    <row r="31" spans="1:6" ht="13.15" customHeight="1">
      <c r="A31" s="766" t="s">
        <v>770</v>
      </c>
      <c r="B31" s="766"/>
      <c r="C31" s="766"/>
      <c r="D31" s="766"/>
      <c r="E31" s="766"/>
    </row>
    <row r="32" spans="1:6">
      <c r="A32" s="766"/>
      <c r="B32" s="766"/>
      <c r="C32" s="766"/>
      <c r="D32" s="766"/>
      <c r="E32" s="766"/>
    </row>
    <row r="33" spans="2:10" ht="39.6" customHeight="1">
      <c r="B33" s="767"/>
      <c r="C33" s="767"/>
      <c r="D33" s="767"/>
      <c r="E33" s="767"/>
      <c r="F33" s="767"/>
      <c r="G33" s="767"/>
      <c r="H33" s="767"/>
      <c r="I33" s="767"/>
      <c r="J33" s="767"/>
    </row>
    <row r="203" spans="4:4">
      <c r="D203" s="736" t="s">
        <v>115</v>
      </c>
    </row>
  </sheetData>
  <mergeCells count="7">
    <mergeCell ref="A31:E32"/>
    <mergeCell ref="A3:E3"/>
    <mergeCell ref="A4:E4"/>
    <mergeCell ref="A5:E5"/>
    <mergeCell ref="B8:C8"/>
    <mergeCell ref="D8:D9"/>
    <mergeCell ref="E8:E9"/>
  </mergeCells>
  <hyperlinks>
    <hyperlink ref="A1" location="Índice!A1" display="Volver al Índice" xr:uid="{79EEBF37-7DCB-4545-A087-B88BC2848A75}"/>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A9C0-7704-4D72-A078-72079DCB4C21}">
  <sheetPr codeName="Hoja30"/>
  <dimension ref="A1:L30"/>
  <sheetViews>
    <sheetView showGridLines="0" zoomScaleNormal="75" workbookViewId="0"/>
  </sheetViews>
  <sheetFormatPr baseColWidth="10" defaultColWidth="12.42578125" defaultRowHeight="12.75"/>
  <cols>
    <col min="1" max="1" width="37.5703125" style="7" customWidth="1"/>
    <col min="2" max="5" width="11.5703125" style="7" customWidth="1"/>
    <col min="6" max="6" width="11.140625" style="7" customWidth="1"/>
    <col min="7" max="7" width="11.5703125" style="7" customWidth="1"/>
    <col min="8" max="8" width="10.5703125" style="7" customWidth="1"/>
    <col min="9" max="9" width="11.140625" style="7" customWidth="1"/>
    <col min="10" max="10" width="10.42578125" style="7" customWidth="1"/>
    <col min="11" max="11" width="15.5703125" style="7" customWidth="1"/>
    <col min="12" max="12" width="14.42578125" style="7" customWidth="1"/>
    <col min="13" max="16384" width="12.42578125" style="7"/>
  </cols>
  <sheetData>
    <row r="1" spans="1:12" s="1" customFormat="1" ht="18" customHeight="1">
      <c r="A1" s="1416" t="s">
        <v>1217</v>
      </c>
      <c r="B1" s="275"/>
      <c r="C1" s="275"/>
      <c r="D1" s="275"/>
      <c r="E1" s="275"/>
      <c r="F1" s="275"/>
      <c r="G1" s="275"/>
      <c r="H1" s="275"/>
      <c r="I1" s="275"/>
      <c r="J1" s="275"/>
      <c r="K1" s="275"/>
    </row>
    <row r="2" spans="1:12" s="41" customFormat="1" ht="24.95" customHeight="1">
      <c r="A2" s="168" t="s">
        <v>726</v>
      </c>
      <c r="B2" s="168"/>
      <c r="C2" s="168"/>
      <c r="D2" s="168"/>
      <c r="E2" s="168"/>
      <c r="F2" s="168"/>
      <c r="G2" s="168"/>
      <c r="H2" s="168"/>
      <c r="I2" s="168"/>
      <c r="J2" s="168"/>
      <c r="K2" s="168"/>
      <c r="L2" s="589"/>
    </row>
    <row r="3" spans="1:12" s="43" customFormat="1" ht="18" customHeight="1">
      <c r="A3" s="170">
        <v>45382</v>
      </c>
      <c r="B3" s="170"/>
      <c r="C3" s="170"/>
      <c r="D3" s="170"/>
      <c r="E3" s="170"/>
      <c r="F3" s="170"/>
      <c r="G3" s="170"/>
      <c r="H3" s="170"/>
      <c r="I3" s="170"/>
      <c r="J3" s="170"/>
      <c r="K3" s="170"/>
      <c r="L3" s="590"/>
    </row>
    <row r="4" spans="1:12" s="384" customFormat="1" ht="18" customHeight="1">
      <c r="A4" s="171" t="s">
        <v>173</v>
      </c>
      <c r="B4" s="171"/>
      <c r="C4" s="171"/>
      <c r="D4" s="171"/>
      <c r="E4" s="171"/>
      <c r="F4" s="171"/>
      <c r="G4" s="171"/>
      <c r="H4" s="171"/>
      <c r="I4" s="171"/>
      <c r="J4" s="171"/>
      <c r="K4" s="171"/>
      <c r="L4" s="591"/>
    </row>
    <row r="5" spans="1:12" ht="11.25" customHeight="1" thickBot="1">
      <c r="A5" s="711"/>
      <c r="B5" s="711"/>
      <c r="C5" s="711"/>
      <c r="D5" s="711"/>
      <c r="E5" s="711"/>
      <c r="F5" s="711"/>
      <c r="G5" s="711"/>
      <c r="H5" s="711"/>
      <c r="I5" s="711"/>
      <c r="J5" s="711"/>
      <c r="K5" s="711"/>
    </row>
    <row r="6" spans="1:12" ht="35.1" customHeight="1">
      <c r="A6" s="177" t="s">
        <v>1</v>
      </c>
      <c r="B6" s="670" t="s">
        <v>727</v>
      </c>
      <c r="C6" s="670"/>
      <c r="D6" s="670"/>
      <c r="E6" s="670"/>
      <c r="F6" s="48" t="s">
        <v>728</v>
      </c>
      <c r="G6" s="48" t="s">
        <v>729</v>
      </c>
      <c r="H6" s="48" t="s">
        <v>730</v>
      </c>
      <c r="I6" s="48" t="s">
        <v>731</v>
      </c>
      <c r="J6" s="48" t="s">
        <v>732</v>
      </c>
      <c r="K6" s="47" t="s">
        <v>733</v>
      </c>
    </row>
    <row r="7" spans="1:12" ht="39.950000000000003" customHeight="1">
      <c r="A7" s="712"/>
      <c r="B7" s="673" t="s">
        <v>546</v>
      </c>
      <c r="C7" s="673" t="s">
        <v>734</v>
      </c>
      <c r="D7" s="673" t="s">
        <v>735</v>
      </c>
      <c r="E7" s="673" t="s">
        <v>736</v>
      </c>
      <c r="F7" s="50"/>
      <c r="G7" s="50"/>
      <c r="H7" s="50"/>
      <c r="I7" s="50"/>
      <c r="J7" s="50"/>
      <c r="K7" s="713"/>
    </row>
    <row r="8" spans="1:12" ht="9.75" customHeight="1">
      <c r="A8" s="13"/>
      <c r="B8" s="617"/>
      <c r="C8" s="617"/>
      <c r="D8" s="617"/>
      <c r="E8" s="617"/>
      <c r="F8" s="617"/>
      <c r="G8" s="617"/>
      <c r="H8" s="617"/>
      <c r="I8" s="617"/>
      <c r="J8" s="617"/>
      <c r="K8" s="617"/>
    </row>
    <row r="9" spans="1:12" s="24" customFormat="1" ht="20.100000000000001" customHeight="1">
      <c r="A9" s="290" t="s">
        <v>29</v>
      </c>
      <c r="B9" s="714">
        <v>5.4003281342541882</v>
      </c>
      <c r="C9" s="714">
        <v>0.16363479936220832</v>
      </c>
      <c r="D9" s="714">
        <v>6.6406065442600557</v>
      </c>
      <c r="E9" s="714">
        <v>78.463963280576294</v>
      </c>
      <c r="F9" s="714" t="s">
        <v>132</v>
      </c>
      <c r="G9" s="714">
        <v>0.24013539802407824</v>
      </c>
      <c r="H9" s="714">
        <v>8.4108112961302499</v>
      </c>
      <c r="I9" s="714">
        <v>0.63277085426906232</v>
      </c>
      <c r="J9" s="714">
        <v>4.7749693123855172E-2</v>
      </c>
      <c r="K9" s="715">
        <v>2204577.5190000003</v>
      </c>
      <c r="L9" s="600"/>
    </row>
    <row r="10" spans="1:12" s="24" customFormat="1" ht="20.100000000000001" customHeight="1">
      <c r="A10" s="290" t="s">
        <v>30</v>
      </c>
      <c r="B10" s="714">
        <v>5.5065556660165385</v>
      </c>
      <c r="C10" s="714">
        <v>0.89569010778321934</v>
      </c>
      <c r="D10" s="714">
        <v>4.8858849906947596E-2</v>
      </c>
      <c r="E10" s="714">
        <v>92.697082462544415</v>
      </c>
      <c r="F10" s="714" t="s">
        <v>132</v>
      </c>
      <c r="G10" s="714">
        <v>0.34335588172396564</v>
      </c>
      <c r="H10" s="714">
        <v>0.50845703202488801</v>
      </c>
      <c r="I10" s="714" t="s">
        <v>132</v>
      </c>
      <c r="J10" s="714" t="s">
        <v>132</v>
      </c>
      <c r="K10" s="715">
        <v>63693.681000000011</v>
      </c>
      <c r="L10" s="600"/>
    </row>
    <row r="11" spans="1:12" s="24" customFormat="1" ht="20.100000000000001" customHeight="1">
      <c r="A11" s="290" t="s">
        <v>31</v>
      </c>
      <c r="B11" s="714">
        <v>7.8355663405467402</v>
      </c>
      <c r="C11" s="714">
        <v>4.7947053860670961E-2</v>
      </c>
      <c r="D11" s="714">
        <v>9.874263567446306</v>
      </c>
      <c r="E11" s="714">
        <v>71.451612310472129</v>
      </c>
      <c r="F11" s="714" t="s">
        <v>132</v>
      </c>
      <c r="G11" s="714">
        <v>1.8896424193345862</v>
      </c>
      <c r="H11" s="714">
        <v>8.2439898806250103</v>
      </c>
      <c r="I11" s="714" t="s">
        <v>132</v>
      </c>
      <c r="J11" s="714">
        <v>0.65697842771456139</v>
      </c>
      <c r="K11" s="715">
        <v>3953663.15</v>
      </c>
      <c r="L11" s="600"/>
    </row>
    <row r="12" spans="1:12" s="24" customFormat="1" ht="20.100000000000001" customHeight="1">
      <c r="A12" s="290" t="s">
        <v>32</v>
      </c>
      <c r="B12" s="714">
        <v>3.173627108156639</v>
      </c>
      <c r="C12" s="714">
        <v>9.1798641603643899E-2</v>
      </c>
      <c r="D12" s="714">
        <v>5.9338355680475887</v>
      </c>
      <c r="E12" s="714">
        <v>87.384717368532677</v>
      </c>
      <c r="F12" s="714" t="s">
        <v>132</v>
      </c>
      <c r="G12" s="714">
        <v>9.4285465923243938E-4</v>
      </c>
      <c r="H12" s="714">
        <v>3.3853232664440327</v>
      </c>
      <c r="I12" s="714" t="s">
        <v>132</v>
      </c>
      <c r="J12" s="714">
        <v>2.9755192556190638E-2</v>
      </c>
      <c r="K12" s="715">
        <v>276818.91100000002</v>
      </c>
      <c r="L12" s="600"/>
    </row>
    <row r="13" spans="1:12" s="24" customFormat="1" ht="20.100000000000001" customHeight="1">
      <c r="A13" s="290" t="s">
        <v>33</v>
      </c>
      <c r="B13" s="714">
        <v>7.7615000386831268</v>
      </c>
      <c r="C13" s="714">
        <v>0.41726166088029859</v>
      </c>
      <c r="D13" s="714">
        <v>11.17604588600293</v>
      </c>
      <c r="E13" s="714">
        <v>76.636641272540274</v>
      </c>
      <c r="F13" s="714">
        <v>0.26443839174850098</v>
      </c>
      <c r="G13" s="714" t="s">
        <v>132</v>
      </c>
      <c r="H13" s="714">
        <v>2.2432236688046827</v>
      </c>
      <c r="I13" s="714">
        <v>1.4726317810587695</v>
      </c>
      <c r="J13" s="714">
        <v>2.8257300281427322E-2</v>
      </c>
      <c r="K13" s="715">
        <v>420273.69499999995</v>
      </c>
      <c r="L13" s="600"/>
    </row>
    <row r="14" spans="1:12" s="24" customFormat="1" ht="20.100000000000001" customHeight="1">
      <c r="A14" s="290" t="s">
        <v>34</v>
      </c>
      <c r="B14" s="714">
        <v>5.4524929578006569</v>
      </c>
      <c r="C14" s="714">
        <v>0.14772937937452441</v>
      </c>
      <c r="D14" s="714">
        <v>5.4678492610162488</v>
      </c>
      <c r="E14" s="714">
        <v>80.377148643236595</v>
      </c>
      <c r="F14" s="714">
        <v>4.4223311335965816</v>
      </c>
      <c r="G14" s="714">
        <v>0.12273563309566529</v>
      </c>
      <c r="H14" s="714">
        <v>3.6564292811637782</v>
      </c>
      <c r="I14" s="714" t="s">
        <v>132</v>
      </c>
      <c r="J14" s="714">
        <v>0.3532837107159485</v>
      </c>
      <c r="K14" s="715">
        <v>1362456.817</v>
      </c>
      <c r="L14" s="600"/>
    </row>
    <row r="15" spans="1:12" s="24" customFormat="1" ht="20.100000000000001" customHeight="1">
      <c r="A15" s="290" t="s">
        <v>35</v>
      </c>
      <c r="B15" s="714">
        <v>7.7705038044946368</v>
      </c>
      <c r="C15" s="714">
        <v>1.3498432139097207</v>
      </c>
      <c r="D15" s="714">
        <v>19.341122178474372</v>
      </c>
      <c r="E15" s="714">
        <v>17.833871951448177</v>
      </c>
      <c r="F15" s="714" t="s">
        <v>132</v>
      </c>
      <c r="G15" s="714" t="s">
        <v>132</v>
      </c>
      <c r="H15" s="714">
        <v>51.656063913985264</v>
      </c>
      <c r="I15" s="714" t="s">
        <v>132</v>
      </c>
      <c r="J15" s="714">
        <v>2.0485949376878319</v>
      </c>
      <c r="K15" s="715">
        <v>243991.67</v>
      </c>
      <c r="L15" s="600"/>
    </row>
    <row r="16" spans="1:12" s="24" customFormat="1" ht="20.100000000000001" customHeight="1">
      <c r="A16" s="290" t="s">
        <v>36</v>
      </c>
      <c r="B16" s="714">
        <v>5.2903639534381481</v>
      </c>
      <c r="C16" s="714">
        <v>0.18941307086965509</v>
      </c>
      <c r="D16" s="714">
        <v>9.2914664263419375</v>
      </c>
      <c r="E16" s="714">
        <v>77.443281284619545</v>
      </c>
      <c r="F16" s="714">
        <v>0.4324067279523669</v>
      </c>
      <c r="G16" s="714">
        <v>0.66583001054323065</v>
      </c>
      <c r="H16" s="714">
        <v>6.6855825028508038</v>
      </c>
      <c r="I16" s="714" t="s">
        <v>132</v>
      </c>
      <c r="J16" s="714">
        <v>1.6560233843042403E-3</v>
      </c>
      <c r="K16" s="715">
        <v>1607585.9950000001</v>
      </c>
      <c r="L16" s="600"/>
    </row>
    <row r="17" spans="1:12" s="24" customFormat="1" ht="20.100000000000001" customHeight="1">
      <c r="A17" s="290" t="s">
        <v>37</v>
      </c>
      <c r="B17" s="714">
        <v>0.51861361775685377</v>
      </c>
      <c r="C17" s="714">
        <v>7.5356583102193897E-2</v>
      </c>
      <c r="D17" s="714">
        <v>5.1117937777712816</v>
      </c>
      <c r="E17" s="714">
        <v>93.98076971664652</v>
      </c>
      <c r="F17" s="714" t="s">
        <v>132</v>
      </c>
      <c r="G17" s="714" t="s">
        <v>132</v>
      </c>
      <c r="H17" s="714" t="s">
        <v>132</v>
      </c>
      <c r="I17" s="714">
        <v>0.27232367556323267</v>
      </c>
      <c r="J17" s="714">
        <v>4.114262915991599E-2</v>
      </c>
      <c r="K17" s="715">
        <v>792460.29399999999</v>
      </c>
      <c r="L17" s="600"/>
    </row>
    <row r="18" spans="1:12" s="24" customFormat="1" ht="20.100000000000001" customHeight="1">
      <c r="A18" s="290" t="s">
        <v>38</v>
      </c>
      <c r="B18" s="714">
        <v>5.2253718430435496</v>
      </c>
      <c r="C18" s="714">
        <v>1.7227031465178682</v>
      </c>
      <c r="D18" s="714">
        <v>15.949866655305092</v>
      </c>
      <c r="E18" s="714">
        <v>75.353661148864816</v>
      </c>
      <c r="F18" s="714" t="s">
        <v>132</v>
      </c>
      <c r="G18" s="714" t="s">
        <v>132</v>
      </c>
      <c r="H18" s="714">
        <v>1.7483734754756719</v>
      </c>
      <c r="I18" s="714" t="s">
        <v>132</v>
      </c>
      <c r="J18" s="714">
        <v>2.3730792992103329E-5</v>
      </c>
      <c r="K18" s="715">
        <v>109562.289</v>
      </c>
      <c r="L18" s="600"/>
    </row>
    <row r="19" spans="1:12" s="24" customFormat="1" ht="20.100000000000001" customHeight="1">
      <c r="A19" s="26" t="s">
        <v>39</v>
      </c>
      <c r="B19" s="714">
        <v>0.70814584108647771</v>
      </c>
      <c r="C19" s="714">
        <v>0.29254889254703276</v>
      </c>
      <c r="D19" s="714">
        <v>1.7917053468457733</v>
      </c>
      <c r="E19" s="714">
        <v>95.456411643753952</v>
      </c>
      <c r="F19" s="714">
        <v>0.31575465175923106</v>
      </c>
      <c r="G19" s="714" t="s">
        <v>132</v>
      </c>
      <c r="H19" s="714">
        <v>1.4354336240075383</v>
      </c>
      <c r="I19" s="714" t="s">
        <v>132</v>
      </c>
      <c r="J19" s="714" t="s">
        <v>132</v>
      </c>
      <c r="K19" s="715">
        <v>298094.10399999999</v>
      </c>
      <c r="L19" s="600"/>
    </row>
    <row r="20" spans="1:12" s="24" customFormat="1" ht="20.100000000000001" customHeight="1">
      <c r="A20" s="26" t="s">
        <v>116</v>
      </c>
      <c r="B20" s="714">
        <v>10.975436361040346</v>
      </c>
      <c r="C20" s="714">
        <v>0.54436921590914722</v>
      </c>
      <c r="D20" s="714">
        <v>7.4764926065633039</v>
      </c>
      <c r="E20" s="714">
        <v>61.858284227625582</v>
      </c>
      <c r="F20" s="714" t="s">
        <v>132</v>
      </c>
      <c r="G20" s="714" t="s">
        <v>132</v>
      </c>
      <c r="H20" s="714">
        <v>9.4339558800849215</v>
      </c>
      <c r="I20" s="714">
        <v>5.2058116570817115</v>
      </c>
      <c r="J20" s="714">
        <v>4.5056500516949978</v>
      </c>
      <c r="K20" s="715">
        <v>241166.46599999999</v>
      </c>
      <c r="L20" s="600"/>
    </row>
    <row r="21" spans="1:12" s="24" customFormat="1" ht="20.100000000000001" customHeight="1">
      <c r="A21" s="26" t="s">
        <v>151</v>
      </c>
      <c r="B21" s="714">
        <v>1.2671338492783601</v>
      </c>
      <c r="C21" s="714">
        <v>0.71942978360181931</v>
      </c>
      <c r="D21" s="714">
        <v>1.8825932712733928</v>
      </c>
      <c r="E21" s="714">
        <v>95.03881311334078</v>
      </c>
      <c r="F21" s="714" t="s">
        <v>132</v>
      </c>
      <c r="G21" s="714" t="s">
        <v>132</v>
      </c>
      <c r="H21" s="714">
        <v>1.0591577743002603</v>
      </c>
      <c r="I21" s="714" t="s">
        <v>132</v>
      </c>
      <c r="J21" s="714">
        <v>3.2872208205384612E-2</v>
      </c>
      <c r="K21" s="715">
        <v>121634.664</v>
      </c>
      <c r="L21" s="600"/>
    </row>
    <row r="22" spans="1:12" s="24" customFormat="1" ht="20.100000000000001" customHeight="1">
      <c r="A22" s="27" t="s">
        <v>42</v>
      </c>
      <c r="B22" s="714">
        <v>3.4781495958306743</v>
      </c>
      <c r="C22" s="714">
        <v>0.1737811195710377</v>
      </c>
      <c r="D22" s="714">
        <v>1.4975176090560334</v>
      </c>
      <c r="E22" s="714">
        <v>94.646694817775369</v>
      </c>
      <c r="F22" s="714" t="s">
        <v>132</v>
      </c>
      <c r="G22" s="714" t="s">
        <v>132</v>
      </c>
      <c r="H22" s="714">
        <v>0.20385685776687276</v>
      </c>
      <c r="I22" s="714" t="s">
        <v>132</v>
      </c>
      <c r="J22" s="714" t="s">
        <v>132</v>
      </c>
      <c r="K22" s="715">
        <v>69800.448000000004</v>
      </c>
      <c r="L22" s="600"/>
    </row>
    <row r="23" spans="1:12" s="24" customFormat="1" ht="20.100000000000001" customHeight="1">
      <c r="A23" s="26" t="s">
        <v>43</v>
      </c>
      <c r="B23" s="714">
        <v>33.549529951841819</v>
      </c>
      <c r="C23" s="714">
        <v>2.9022641680264827</v>
      </c>
      <c r="D23" s="714">
        <v>9.593245278693054</v>
      </c>
      <c r="E23" s="714">
        <v>50.133201289908392</v>
      </c>
      <c r="F23" s="714">
        <v>0.6126303151809277</v>
      </c>
      <c r="G23" s="714" t="s">
        <v>132</v>
      </c>
      <c r="H23" s="714">
        <v>2.8256533032482918</v>
      </c>
      <c r="I23" s="714">
        <v>0.38347569310102991</v>
      </c>
      <c r="J23" s="714" t="s">
        <v>132</v>
      </c>
      <c r="K23" s="715">
        <v>37022.164000000004</v>
      </c>
      <c r="L23" s="600"/>
    </row>
    <row r="24" spans="1:12" s="24" customFormat="1" ht="20.100000000000001" customHeight="1">
      <c r="A24" s="26" t="s">
        <v>44</v>
      </c>
      <c r="B24" s="714">
        <v>61.450417262013346</v>
      </c>
      <c r="C24" s="714">
        <v>11.516748467636393</v>
      </c>
      <c r="D24" s="714">
        <v>12.623515764510632</v>
      </c>
      <c r="E24" s="714">
        <v>13.493416434192051</v>
      </c>
      <c r="F24" s="714" t="s">
        <v>132</v>
      </c>
      <c r="G24" s="714" t="s">
        <v>132</v>
      </c>
      <c r="H24" s="714">
        <v>0.91590207164758564</v>
      </c>
      <c r="I24" s="714" t="s">
        <v>132</v>
      </c>
      <c r="J24" s="714" t="s">
        <v>132</v>
      </c>
      <c r="K24" s="715">
        <v>25497.048999999995</v>
      </c>
      <c r="L24" s="600"/>
    </row>
    <row r="25" spans="1:12" s="24" customFormat="1" ht="20.100000000000001" customHeight="1">
      <c r="A25" s="26" t="s">
        <v>45</v>
      </c>
      <c r="B25" s="714">
        <v>8.5330349633347229</v>
      </c>
      <c r="C25" s="714">
        <v>6.6968189461161982</v>
      </c>
      <c r="D25" s="714">
        <v>11.107637197126111</v>
      </c>
      <c r="E25" s="714">
        <v>60.998629634427992</v>
      </c>
      <c r="F25" s="714">
        <v>5.7241849658715172</v>
      </c>
      <c r="G25" s="714" t="s">
        <v>132</v>
      </c>
      <c r="H25" s="714">
        <v>6.9396942931234582</v>
      </c>
      <c r="I25" s="714" t="s">
        <v>132</v>
      </c>
      <c r="J25" s="714" t="s">
        <v>132</v>
      </c>
      <c r="K25" s="715">
        <v>28165.476999999999</v>
      </c>
      <c r="L25" s="600"/>
    </row>
    <row r="26" spans="1:12" s="19" customFormat="1" ht="30.75" customHeight="1" thickBot="1">
      <c r="A26" s="365" t="s">
        <v>46</v>
      </c>
      <c r="B26" s="716">
        <v>6.1142076589712069</v>
      </c>
      <c r="C26" s="716">
        <v>0.23612096382230494</v>
      </c>
      <c r="D26" s="716">
        <v>8.146318143292719</v>
      </c>
      <c r="E26" s="716">
        <v>76.272812402144936</v>
      </c>
      <c r="F26" s="717">
        <v>0.59963344588606315</v>
      </c>
      <c r="G26" s="717">
        <v>0.78102020914996739</v>
      </c>
      <c r="H26" s="716">
        <v>7.1473779696105399</v>
      </c>
      <c r="I26" s="716">
        <v>0.29514454596312978</v>
      </c>
      <c r="J26" s="716">
        <v>0.40736466115915232</v>
      </c>
      <c r="K26" s="718">
        <v>11856464.392999999</v>
      </c>
      <c r="L26" s="600"/>
    </row>
    <row r="27" spans="1:12" ht="5.25" customHeight="1">
      <c r="A27" s="19"/>
      <c r="B27" s="719"/>
      <c r="C27" s="719"/>
      <c r="D27" s="719"/>
      <c r="E27" s="719"/>
      <c r="F27" s="719"/>
      <c r="G27" s="719"/>
      <c r="H27" s="719"/>
      <c r="I27" s="719"/>
      <c r="J27" s="719"/>
      <c r="K27" s="719"/>
      <c r="L27" s="720"/>
    </row>
    <row r="28" spans="1:12" ht="13.5">
      <c r="A28" s="30" t="s">
        <v>154</v>
      </c>
      <c r="B28" s="721"/>
      <c r="C28" s="18"/>
      <c r="D28" s="18"/>
      <c r="E28" s="18"/>
      <c r="F28" s="18"/>
      <c r="G28" s="18"/>
      <c r="H28" s="18"/>
      <c r="I28" s="18"/>
      <c r="J28" s="18"/>
      <c r="K28" s="18"/>
    </row>
    <row r="29" spans="1:12" ht="13.5">
      <c r="A29" s="30"/>
      <c r="B29" s="33"/>
      <c r="C29" s="33"/>
      <c r="D29" s="33"/>
      <c r="E29" s="33"/>
      <c r="F29" s="33"/>
      <c r="G29" s="33"/>
      <c r="H29" s="33"/>
      <c r="I29" s="33"/>
      <c r="J29" s="33"/>
      <c r="K29" s="33"/>
      <c r="L29" s="33"/>
    </row>
    <row r="30" spans="1:12" ht="13.5">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C38E72FC-02BC-4B26-9688-6DDD8FA3BCBD}"/>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5F50-46FA-45A3-A26C-E79DB31F0EA2}">
  <sheetPr codeName="Hoja23"/>
  <dimension ref="A1:O31"/>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416" t="s">
        <v>1217</v>
      </c>
      <c r="B1" s="38"/>
      <c r="C1" s="38"/>
      <c r="D1" s="38"/>
      <c r="E1" s="38"/>
      <c r="F1" s="38"/>
      <c r="G1" s="38"/>
      <c r="H1" s="38"/>
      <c r="I1" s="38"/>
      <c r="J1" s="38"/>
      <c r="K1" s="38"/>
      <c r="L1" s="38"/>
      <c r="M1" s="38"/>
      <c r="N1" s="38"/>
    </row>
    <row r="2" spans="1:15" s="41" customFormat="1" ht="24.95" customHeight="1">
      <c r="A2" s="168" t="s">
        <v>806</v>
      </c>
      <c r="B2" s="168"/>
      <c r="C2" s="168"/>
      <c r="D2" s="168"/>
      <c r="E2" s="168"/>
      <c r="F2" s="168"/>
      <c r="G2" s="168"/>
      <c r="H2" s="168"/>
      <c r="I2" s="168"/>
      <c r="J2" s="168"/>
      <c r="K2" s="168"/>
      <c r="L2" s="168"/>
      <c r="M2" s="168"/>
      <c r="N2" s="168"/>
      <c r="O2" s="589"/>
    </row>
    <row r="3" spans="1:15" s="43" customFormat="1" ht="18" customHeight="1">
      <c r="A3" s="170">
        <v>45382</v>
      </c>
      <c r="B3" s="170"/>
      <c r="C3" s="170"/>
      <c r="D3" s="170"/>
      <c r="E3" s="170"/>
      <c r="F3" s="170"/>
      <c r="G3" s="170"/>
      <c r="H3" s="170"/>
      <c r="I3" s="170"/>
      <c r="J3" s="170"/>
      <c r="K3" s="170"/>
      <c r="L3" s="170"/>
      <c r="M3" s="170"/>
      <c r="N3" s="170"/>
      <c r="O3" s="590"/>
    </row>
    <row r="4" spans="1:15" s="384" customFormat="1" ht="18" customHeight="1">
      <c r="A4" s="171" t="s">
        <v>173</v>
      </c>
      <c r="B4" s="171"/>
      <c r="C4" s="171"/>
      <c r="D4" s="171"/>
      <c r="E4" s="171"/>
      <c r="F4" s="171"/>
      <c r="G4" s="171"/>
      <c r="H4" s="171"/>
      <c r="I4" s="171"/>
      <c r="J4" s="171"/>
      <c r="K4" s="171"/>
      <c r="L4" s="171"/>
      <c r="M4" s="171"/>
      <c r="N4" s="171"/>
      <c r="O4" s="591"/>
    </row>
    <row r="5" spans="1:15" ht="11.25" customHeight="1" thickBot="1">
      <c r="A5" s="711"/>
      <c r="B5" s="711"/>
      <c r="C5" s="711"/>
      <c r="D5" s="711"/>
      <c r="E5" s="711"/>
      <c r="F5" s="711"/>
      <c r="G5" s="711"/>
      <c r="H5" s="711"/>
      <c r="I5" s="711"/>
      <c r="J5" s="711"/>
      <c r="K5" s="711"/>
      <c r="L5" s="711"/>
      <c r="M5" s="711"/>
      <c r="N5" s="711"/>
    </row>
    <row r="6" spans="1:15" ht="35.1" customHeight="1">
      <c r="A6" s="177" t="s">
        <v>1</v>
      </c>
      <c r="B6" s="670" t="s">
        <v>727</v>
      </c>
      <c r="C6" s="670"/>
      <c r="D6" s="670"/>
      <c r="E6" s="670"/>
      <c r="F6" s="670"/>
      <c r="G6" s="670"/>
      <c r="H6" s="48" t="s">
        <v>728</v>
      </c>
      <c r="I6" s="48" t="s">
        <v>729</v>
      </c>
      <c r="J6" s="48" t="s">
        <v>807</v>
      </c>
      <c r="K6" s="48" t="s">
        <v>730</v>
      </c>
      <c r="L6" s="48" t="s">
        <v>731</v>
      </c>
      <c r="M6" s="48" t="s">
        <v>732</v>
      </c>
      <c r="N6" s="47" t="s">
        <v>808</v>
      </c>
    </row>
    <row r="7" spans="1:15" ht="81.75" customHeight="1">
      <c r="A7" s="712"/>
      <c r="B7" s="848" t="s">
        <v>809</v>
      </c>
      <c r="C7" s="848" t="s">
        <v>810</v>
      </c>
      <c r="D7" s="848" t="s">
        <v>734</v>
      </c>
      <c r="E7" s="848" t="s">
        <v>694</v>
      </c>
      <c r="F7" s="848" t="s">
        <v>811</v>
      </c>
      <c r="G7" s="848" t="s">
        <v>812</v>
      </c>
      <c r="H7" s="50"/>
      <c r="I7" s="50"/>
      <c r="J7" s="50"/>
      <c r="K7" s="50"/>
      <c r="L7" s="50"/>
      <c r="M7" s="50"/>
      <c r="N7" s="713"/>
    </row>
    <row r="8" spans="1:15" ht="9.75" customHeight="1">
      <c r="A8" s="13"/>
      <c r="B8" s="617"/>
      <c r="C8" s="617"/>
      <c r="D8" s="617"/>
      <c r="E8" s="617"/>
      <c r="F8" s="617"/>
      <c r="G8" s="617"/>
      <c r="H8" s="617"/>
      <c r="I8" s="617"/>
      <c r="J8" s="617"/>
      <c r="K8" s="617"/>
      <c r="L8" s="617"/>
      <c r="M8" s="617"/>
      <c r="N8" s="617"/>
    </row>
    <row r="9" spans="1:15" s="24" customFormat="1" ht="20.100000000000001" customHeight="1">
      <c r="A9" s="290" t="s">
        <v>29</v>
      </c>
      <c r="B9" s="849">
        <v>64.60648620845302</v>
      </c>
      <c r="C9" s="849">
        <v>1.3597546511353857</v>
      </c>
      <c r="D9" s="849">
        <v>0.95450038230054968</v>
      </c>
      <c r="E9" s="849">
        <v>11.787224502304358</v>
      </c>
      <c r="F9" s="849">
        <v>0.79233761821656912</v>
      </c>
      <c r="G9" s="849">
        <v>3.7282057427867734</v>
      </c>
      <c r="H9" s="849">
        <v>4.6103750843775471</v>
      </c>
      <c r="I9" s="849" t="s">
        <v>132</v>
      </c>
      <c r="J9" s="849">
        <v>4.440407670310921</v>
      </c>
      <c r="K9" s="849" t="s">
        <v>132</v>
      </c>
      <c r="L9" s="849">
        <v>7.1424480654580531</v>
      </c>
      <c r="M9" s="849">
        <v>0.5782600746568084</v>
      </c>
      <c r="N9" s="850">
        <v>603640.3952100001</v>
      </c>
      <c r="O9" s="600"/>
    </row>
    <row r="10" spans="1:15" s="24" customFormat="1" ht="20.100000000000001" customHeight="1">
      <c r="A10" s="290" t="s">
        <v>30</v>
      </c>
      <c r="B10" s="849">
        <v>75.387062042549786</v>
      </c>
      <c r="C10" s="849">
        <v>0.38917221312987926</v>
      </c>
      <c r="D10" s="849">
        <v>3.9661107643333138E-2</v>
      </c>
      <c r="E10" s="849">
        <v>14.023821708903247</v>
      </c>
      <c r="F10" s="849" t="s">
        <v>132</v>
      </c>
      <c r="G10" s="849">
        <v>4.8119123942030564</v>
      </c>
      <c r="H10" s="849" t="s">
        <v>132</v>
      </c>
      <c r="I10" s="849" t="s">
        <v>132</v>
      </c>
      <c r="J10" s="849">
        <v>5.3364588475513663</v>
      </c>
      <c r="K10" s="849" t="s">
        <v>132</v>
      </c>
      <c r="L10" s="849" t="s">
        <v>132</v>
      </c>
      <c r="M10" s="849">
        <v>1.1911686019317427E-2</v>
      </c>
      <c r="N10" s="850">
        <v>25902.882220000003</v>
      </c>
      <c r="O10" s="600"/>
    </row>
    <row r="11" spans="1:15" s="24" customFormat="1" ht="20.100000000000001" customHeight="1">
      <c r="A11" s="290" t="s">
        <v>31</v>
      </c>
      <c r="B11" s="849">
        <v>52.372813819241685</v>
      </c>
      <c r="C11" s="849" t="s">
        <v>132</v>
      </c>
      <c r="D11" s="849">
        <v>0.59292968520033196</v>
      </c>
      <c r="E11" s="849">
        <v>17.100711518411032</v>
      </c>
      <c r="F11" s="849">
        <v>11.248154218108073</v>
      </c>
      <c r="G11" s="849">
        <v>4.6529196275881786</v>
      </c>
      <c r="H11" s="849">
        <v>2.62040896243361</v>
      </c>
      <c r="I11" s="849" t="s">
        <v>132</v>
      </c>
      <c r="J11" s="849">
        <v>6.3671236126873696</v>
      </c>
      <c r="K11" s="849" t="s">
        <v>132</v>
      </c>
      <c r="L11" s="849">
        <v>5.0072584565060181</v>
      </c>
      <c r="M11" s="849">
        <v>3.7680099823694621E-2</v>
      </c>
      <c r="N11" s="850">
        <v>866395.92657000001</v>
      </c>
      <c r="O11" s="600"/>
    </row>
    <row r="12" spans="1:15" s="24" customFormat="1" ht="20.100000000000001" customHeight="1">
      <c r="A12" s="290" t="s">
        <v>32</v>
      </c>
      <c r="B12" s="849">
        <v>74.96463111093027</v>
      </c>
      <c r="C12" s="849">
        <v>1.5558237573340961</v>
      </c>
      <c r="D12" s="849">
        <v>0.43124247441558217</v>
      </c>
      <c r="E12" s="849">
        <v>13.370727182498984</v>
      </c>
      <c r="F12" s="849">
        <v>1.3765103733637578</v>
      </c>
      <c r="G12" s="849">
        <v>4.5247871883273572</v>
      </c>
      <c r="H12" s="849" t="s">
        <v>132</v>
      </c>
      <c r="I12" s="849" t="s">
        <v>132</v>
      </c>
      <c r="J12" s="849">
        <v>3.7674905108169296</v>
      </c>
      <c r="K12" s="849" t="s">
        <v>132</v>
      </c>
      <c r="L12" s="849" t="s">
        <v>132</v>
      </c>
      <c r="M12" s="849">
        <v>8.7874023130542402E-3</v>
      </c>
      <c r="N12" s="850">
        <v>133871.18946999995</v>
      </c>
      <c r="O12" s="600"/>
    </row>
    <row r="13" spans="1:15" s="24" customFormat="1" ht="20.100000000000001" customHeight="1">
      <c r="A13" s="290" t="s">
        <v>33</v>
      </c>
      <c r="B13" s="849">
        <v>75.74364533462257</v>
      </c>
      <c r="C13" s="849">
        <v>1.8027948175641912</v>
      </c>
      <c r="D13" s="849">
        <v>0.31520423031056088</v>
      </c>
      <c r="E13" s="849">
        <v>14.092258713831827</v>
      </c>
      <c r="F13" s="849">
        <v>2.1861173818153801</v>
      </c>
      <c r="G13" s="849">
        <v>4.2714119030770368</v>
      </c>
      <c r="H13" s="849" t="s">
        <v>132</v>
      </c>
      <c r="I13" s="849" t="s">
        <v>132</v>
      </c>
      <c r="J13" s="849">
        <v>1.4581378775803673</v>
      </c>
      <c r="K13" s="849" t="s">
        <v>132</v>
      </c>
      <c r="L13" s="849">
        <v>0.1304297411980756</v>
      </c>
      <c r="M13" s="849" t="s">
        <v>132</v>
      </c>
      <c r="N13" s="850">
        <v>246440.6868</v>
      </c>
      <c r="O13" s="600"/>
    </row>
    <row r="14" spans="1:15" s="24" customFormat="1" ht="20.100000000000001" customHeight="1">
      <c r="A14" s="290" t="s">
        <v>114</v>
      </c>
      <c r="B14" s="849">
        <v>65.578326075821437</v>
      </c>
      <c r="C14" s="849">
        <v>1.5825332359893289</v>
      </c>
      <c r="D14" s="849">
        <v>1.566846772829785</v>
      </c>
      <c r="E14" s="849">
        <v>24.957924394815599</v>
      </c>
      <c r="F14" s="849">
        <v>-4.1641981136590546E-4</v>
      </c>
      <c r="G14" s="849">
        <v>1.9972426743685663</v>
      </c>
      <c r="H14" s="849" t="s">
        <v>132</v>
      </c>
      <c r="I14" s="849" t="s">
        <v>132</v>
      </c>
      <c r="J14" s="849">
        <v>3.0377031586524361</v>
      </c>
      <c r="K14" s="849" t="s">
        <v>132</v>
      </c>
      <c r="L14" s="849">
        <v>1.2792609919860907</v>
      </c>
      <c r="M14" s="849">
        <v>5.7911534813635888E-4</v>
      </c>
      <c r="N14" s="850">
        <v>492306.06806999998</v>
      </c>
      <c r="O14" s="600"/>
    </row>
    <row r="15" spans="1:15" s="24" customFormat="1" ht="20.100000000000001" customHeight="1">
      <c r="A15" s="290" t="s">
        <v>35</v>
      </c>
      <c r="B15" s="849">
        <v>3.9333299972542113</v>
      </c>
      <c r="C15" s="849" t="s">
        <v>132</v>
      </c>
      <c r="D15" s="849">
        <v>0.54565453825313448</v>
      </c>
      <c r="E15" s="849">
        <v>3.4178490214450372</v>
      </c>
      <c r="F15" s="849" t="s">
        <v>132</v>
      </c>
      <c r="G15" s="849" t="s">
        <v>132</v>
      </c>
      <c r="H15" s="849">
        <v>7.1287726679083452</v>
      </c>
      <c r="I15" s="849" t="s">
        <v>132</v>
      </c>
      <c r="J15" s="849">
        <v>8.473793568602532E-2</v>
      </c>
      <c r="K15" s="849" t="s">
        <v>132</v>
      </c>
      <c r="L15" s="849">
        <v>84.889655839453255</v>
      </c>
      <c r="M15" s="849" t="s">
        <v>132</v>
      </c>
      <c r="N15" s="850">
        <v>96244.320019999999</v>
      </c>
      <c r="O15" s="600"/>
    </row>
    <row r="16" spans="1:15" s="24" customFormat="1" ht="20.100000000000001" customHeight="1">
      <c r="A16" s="290" t="s">
        <v>36</v>
      </c>
      <c r="B16" s="849">
        <v>68.121090808240297</v>
      </c>
      <c r="C16" s="849" t="s">
        <v>132</v>
      </c>
      <c r="D16" s="849">
        <v>1.0409051716047775</v>
      </c>
      <c r="E16" s="849">
        <v>11.839431235325975</v>
      </c>
      <c r="F16" s="849">
        <v>3.3710370464147994</v>
      </c>
      <c r="G16" s="849">
        <v>7.0601237340389282</v>
      </c>
      <c r="H16" s="849" t="s">
        <v>132</v>
      </c>
      <c r="I16" s="849" t="s">
        <v>132</v>
      </c>
      <c r="J16" s="849">
        <v>3.682376462120065</v>
      </c>
      <c r="K16" s="849" t="s">
        <v>132</v>
      </c>
      <c r="L16" s="849">
        <v>4.0725140600878413</v>
      </c>
      <c r="M16" s="849">
        <v>0.81252148216731035</v>
      </c>
      <c r="N16" s="850">
        <v>558743.81535000005</v>
      </c>
      <c r="O16" s="600"/>
    </row>
    <row r="17" spans="1:15" s="24" customFormat="1" ht="20.100000000000001" customHeight="1">
      <c r="A17" s="290" t="s">
        <v>37</v>
      </c>
      <c r="B17" s="849">
        <v>71.872898312384038</v>
      </c>
      <c r="C17" s="849">
        <v>1.0644554330562686</v>
      </c>
      <c r="D17" s="849">
        <v>0.21829569482501002</v>
      </c>
      <c r="E17" s="849">
        <v>18.589969403223066</v>
      </c>
      <c r="F17" s="849">
        <v>3.30942576692801</v>
      </c>
      <c r="G17" s="849">
        <v>1.2791253850442714</v>
      </c>
      <c r="H17" s="849" t="s">
        <v>132</v>
      </c>
      <c r="I17" s="849">
        <v>4.1809287966691295E-3</v>
      </c>
      <c r="J17" s="849">
        <v>2.194332809239206</v>
      </c>
      <c r="K17" s="849">
        <v>1.0598823638248041</v>
      </c>
      <c r="L17" s="849">
        <v>0.40297909895897022</v>
      </c>
      <c r="M17" s="849">
        <v>4.4548037196888001E-3</v>
      </c>
      <c r="N17" s="850">
        <v>220410.83329000001</v>
      </c>
      <c r="O17" s="600"/>
    </row>
    <row r="18" spans="1:15" s="24" customFormat="1" ht="20.100000000000001" customHeight="1">
      <c r="A18" s="290" t="s">
        <v>38</v>
      </c>
      <c r="B18" s="849">
        <v>85.631324731490935</v>
      </c>
      <c r="C18" s="849">
        <v>5.4010630884526174</v>
      </c>
      <c r="D18" s="849">
        <v>0.41014657389979292</v>
      </c>
      <c r="E18" s="849">
        <v>5.0155186176213169</v>
      </c>
      <c r="F18" s="849">
        <v>0.15241518823738667</v>
      </c>
      <c r="G18" s="849">
        <v>1.0134048311369552</v>
      </c>
      <c r="H18" s="849" t="s">
        <v>132</v>
      </c>
      <c r="I18" s="849" t="s">
        <v>132</v>
      </c>
      <c r="J18" s="849">
        <v>1.8270736653754276</v>
      </c>
      <c r="K18" s="849" t="s">
        <v>132</v>
      </c>
      <c r="L18" s="849">
        <v>0.54737852118988772</v>
      </c>
      <c r="M18" s="849">
        <v>1.6747825956789438E-3</v>
      </c>
      <c r="N18" s="850">
        <v>75210.358840000001</v>
      </c>
      <c r="O18" s="600"/>
    </row>
    <row r="19" spans="1:15" s="24" customFormat="1" ht="20.100000000000001" customHeight="1">
      <c r="A19" s="26" t="s">
        <v>39</v>
      </c>
      <c r="B19" s="849">
        <v>66.881843027788747</v>
      </c>
      <c r="C19" s="849">
        <v>1.1698880787616213</v>
      </c>
      <c r="D19" s="849">
        <v>0.67443049743419725</v>
      </c>
      <c r="E19" s="849">
        <v>1.1558539537552204</v>
      </c>
      <c r="F19" s="849">
        <v>9.146726401331609</v>
      </c>
      <c r="G19" s="849" t="s">
        <v>132</v>
      </c>
      <c r="H19" s="849" t="s">
        <v>132</v>
      </c>
      <c r="I19" s="849">
        <v>17.327876721146318</v>
      </c>
      <c r="J19" s="849">
        <v>3.4446575854627368</v>
      </c>
      <c r="K19" s="849" t="s">
        <v>132</v>
      </c>
      <c r="L19" s="849">
        <v>0.17363993176863887</v>
      </c>
      <c r="M19" s="849">
        <v>2.508380255092512E-2</v>
      </c>
      <c r="N19" s="850">
        <v>68901.196159999992</v>
      </c>
      <c r="O19" s="600"/>
    </row>
    <row r="20" spans="1:15" s="24" customFormat="1" ht="20.100000000000001" customHeight="1">
      <c r="A20" s="26" t="s">
        <v>116</v>
      </c>
      <c r="B20" s="849">
        <v>69.685976561911104</v>
      </c>
      <c r="C20" s="849">
        <v>1.6026633785022508</v>
      </c>
      <c r="D20" s="849">
        <v>1.7184503625855621</v>
      </c>
      <c r="E20" s="849">
        <v>18.63112000125755</v>
      </c>
      <c r="F20" s="849">
        <v>1.4151933847956362</v>
      </c>
      <c r="G20" s="849" t="s">
        <v>132</v>
      </c>
      <c r="H20" s="849">
        <v>4.0837128160081244</v>
      </c>
      <c r="I20" s="849" t="s">
        <v>132</v>
      </c>
      <c r="J20" s="849">
        <v>6.5578703635259805E-2</v>
      </c>
      <c r="K20" s="849" t="s">
        <v>132</v>
      </c>
      <c r="L20" s="849">
        <v>8.6266380944492529E-3</v>
      </c>
      <c r="M20" s="849">
        <v>2.7886781532100597</v>
      </c>
      <c r="N20" s="850">
        <v>116512.0165</v>
      </c>
      <c r="O20" s="600"/>
    </row>
    <row r="21" spans="1:15" s="24" customFormat="1" ht="20.100000000000001" customHeight="1">
      <c r="A21" s="26" t="s">
        <v>151</v>
      </c>
      <c r="B21" s="849">
        <v>93.74143106547848</v>
      </c>
      <c r="C21" s="849" t="s">
        <v>132</v>
      </c>
      <c r="D21" s="849">
        <v>5.3688588697121953E-2</v>
      </c>
      <c r="E21" s="849" t="s">
        <v>132</v>
      </c>
      <c r="F21" s="849" t="s">
        <v>132</v>
      </c>
      <c r="G21" s="849" t="s">
        <v>132</v>
      </c>
      <c r="H21" s="849" t="s">
        <v>132</v>
      </c>
      <c r="I21" s="849" t="s">
        <v>132</v>
      </c>
      <c r="J21" s="849">
        <v>6.1599534416563708</v>
      </c>
      <c r="K21" s="849" t="s">
        <v>132</v>
      </c>
      <c r="L21" s="849" t="s">
        <v>132</v>
      </c>
      <c r="M21" s="849">
        <v>4.4926904168027179E-2</v>
      </c>
      <c r="N21" s="850">
        <v>29140.40093</v>
      </c>
      <c r="O21" s="600"/>
    </row>
    <row r="22" spans="1:15" s="24" customFormat="1" ht="20.100000000000001" customHeight="1">
      <c r="A22" s="27" t="s">
        <v>42</v>
      </c>
      <c r="B22" s="849">
        <v>81.529106093336452</v>
      </c>
      <c r="C22" s="849" t="s">
        <v>132</v>
      </c>
      <c r="D22" s="849" t="s">
        <v>132</v>
      </c>
      <c r="E22" s="849">
        <v>5.4072987367098619</v>
      </c>
      <c r="F22" s="849" t="s">
        <v>132</v>
      </c>
      <c r="G22" s="849">
        <v>3.5467432831208185</v>
      </c>
      <c r="H22" s="849" t="s">
        <v>132</v>
      </c>
      <c r="I22" s="849" t="s">
        <v>132</v>
      </c>
      <c r="J22" s="849">
        <v>6.1330989746639686</v>
      </c>
      <c r="K22" s="849" t="s">
        <v>132</v>
      </c>
      <c r="L22" s="849" t="s">
        <v>132</v>
      </c>
      <c r="M22" s="849">
        <v>3.3837529121689109</v>
      </c>
      <c r="N22" s="850">
        <v>18925.657889999995</v>
      </c>
      <c r="O22" s="600"/>
    </row>
    <row r="23" spans="1:15" s="24" customFormat="1" ht="20.100000000000001" customHeight="1">
      <c r="A23" s="26" t="s">
        <v>43</v>
      </c>
      <c r="B23" s="849">
        <v>68.765367109727137</v>
      </c>
      <c r="C23" s="849">
        <v>6.46099110310554</v>
      </c>
      <c r="D23" s="849" t="s">
        <v>132</v>
      </c>
      <c r="E23" s="849">
        <v>24.735167149652646</v>
      </c>
      <c r="F23" s="849" t="s">
        <v>132</v>
      </c>
      <c r="G23" s="849" t="s">
        <v>132</v>
      </c>
      <c r="H23" s="849" t="s">
        <v>132</v>
      </c>
      <c r="I23" s="849" t="s">
        <v>132</v>
      </c>
      <c r="J23" s="849">
        <v>3.847463751468342E-2</v>
      </c>
      <c r="K23" s="849" t="s">
        <v>132</v>
      </c>
      <c r="L23" s="849" t="s">
        <v>132</v>
      </c>
      <c r="M23" s="849" t="s">
        <v>132</v>
      </c>
      <c r="N23" s="850">
        <v>24561.141079999998</v>
      </c>
      <c r="O23" s="600"/>
    </row>
    <row r="24" spans="1:15" s="24" customFormat="1" ht="20.100000000000001" customHeight="1">
      <c r="A24" s="26" t="s">
        <v>44</v>
      </c>
      <c r="B24" s="849">
        <v>99.922140611531631</v>
      </c>
      <c r="C24" s="849" t="s">
        <v>132</v>
      </c>
      <c r="D24" s="849">
        <v>5.6179297426636299E-2</v>
      </c>
      <c r="E24" s="849" t="s">
        <v>132</v>
      </c>
      <c r="F24" s="849" t="s">
        <v>132</v>
      </c>
      <c r="G24" s="849" t="s">
        <v>132</v>
      </c>
      <c r="H24" s="849" t="s">
        <v>132</v>
      </c>
      <c r="I24" s="849" t="s">
        <v>132</v>
      </c>
      <c r="J24" s="849">
        <v>2.1680091041740707E-2</v>
      </c>
      <c r="K24" s="849" t="s">
        <v>132</v>
      </c>
      <c r="L24" s="849" t="s">
        <v>132</v>
      </c>
      <c r="M24" s="849" t="s">
        <v>132</v>
      </c>
      <c r="N24" s="850">
        <v>15544.67642</v>
      </c>
      <c r="O24" s="600"/>
    </row>
    <row r="25" spans="1:15" s="24" customFormat="1" ht="20.100000000000001" customHeight="1">
      <c r="A25" s="26" t="s">
        <v>45</v>
      </c>
      <c r="B25" s="849">
        <v>72.846118005857946</v>
      </c>
      <c r="C25" s="849">
        <v>0.75746916240277329</v>
      </c>
      <c r="D25" s="849">
        <v>2.5319763449812722</v>
      </c>
      <c r="E25" s="849">
        <v>23.61598257037474</v>
      </c>
      <c r="F25" s="849" t="s">
        <v>132</v>
      </c>
      <c r="G25" s="849" t="s">
        <v>132</v>
      </c>
      <c r="H25" s="849" t="s">
        <v>132</v>
      </c>
      <c r="I25" s="849" t="s">
        <v>132</v>
      </c>
      <c r="J25" s="849">
        <v>1.3931780046933684E-2</v>
      </c>
      <c r="K25" s="849" t="s">
        <v>132</v>
      </c>
      <c r="L25" s="849">
        <v>0.23452213633632929</v>
      </c>
      <c r="M25" s="849" t="s">
        <v>132</v>
      </c>
      <c r="N25" s="850">
        <v>13719.280620000001</v>
      </c>
      <c r="O25" s="600"/>
    </row>
    <row r="26" spans="1:15" s="19" customFormat="1" ht="30.75" customHeight="1" thickBot="1">
      <c r="A26" s="365" t="s">
        <v>46</v>
      </c>
      <c r="B26" s="851">
        <v>63.574735964634442</v>
      </c>
      <c r="C26" s="851">
        <v>0.92605409086359491</v>
      </c>
      <c r="D26" s="851">
        <v>0.83035020670869875</v>
      </c>
      <c r="E26" s="851">
        <v>15.124852305119646</v>
      </c>
      <c r="F26" s="851">
        <v>3.9833984431523408</v>
      </c>
      <c r="G26" s="851">
        <v>3.720570259417403</v>
      </c>
      <c r="H26" s="851">
        <v>1.7233539513728482</v>
      </c>
      <c r="I26" s="851">
        <v>0.3313025409620986</v>
      </c>
      <c r="J26" s="851">
        <v>3.8605700178067983</v>
      </c>
      <c r="K26" s="851">
        <v>6.477511257171939E-2</v>
      </c>
      <c r="L26" s="851">
        <v>5.5188259719791848</v>
      </c>
      <c r="M26" s="851">
        <v>0.34121113541120751</v>
      </c>
      <c r="N26" s="852">
        <v>3606470.8454399998</v>
      </c>
      <c r="O26" s="600"/>
    </row>
    <row r="27" spans="1:15" ht="9.75" customHeight="1">
      <c r="A27" s="19"/>
      <c r="B27" s="719"/>
      <c r="C27" s="719"/>
      <c r="D27" s="719"/>
      <c r="E27" s="719"/>
      <c r="F27" s="719"/>
      <c r="G27" s="719"/>
      <c r="H27" s="719"/>
      <c r="I27" s="719"/>
      <c r="J27" s="719"/>
      <c r="K27" s="719"/>
      <c r="L27" s="719"/>
      <c r="M27" s="719"/>
      <c r="N27" s="719"/>
      <c r="O27" s="853"/>
    </row>
    <row r="28" spans="1:15" ht="13.5">
      <c r="A28" s="30" t="s">
        <v>154</v>
      </c>
      <c r="B28" s="721"/>
      <c r="C28" s="18"/>
      <c r="D28" s="18"/>
      <c r="E28" s="18"/>
      <c r="F28" s="18"/>
      <c r="G28" s="18"/>
      <c r="H28" s="18"/>
      <c r="I28" s="18"/>
      <c r="J28" s="18"/>
      <c r="K28" s="18"/>
      <c r="L28" s="18"/>
      <c r="M28" s="18"/>
      <c r="N28" s="18"/>
      <c r="O28" s="35"/>
    </row>
    <row r="29" spans="1:15" ht="13.5">
      <c r="A29" s="30"/>
      <c r="B29" s="33"/>
      <c r="C29" s="33"/>
      <c r="D29" s="33"/>
      <c r="E29" s="33"/>
      <c r="F29" s="33"/>
      <c r="G29" s="33"/>
      <c r="H29" s="33"/>
      <c r="I29" s="33"/>
      <c r="J29" s="33"/>
      <c r="K29" s="33"/>
      <c r="L29" s="33"/>
      <c r="M29" s="18"/>
      <c r="N29" s="18"/>
      <c r="O29" s="35"/>
    </row>
    <row r="30" spans="1:15" ht="13.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8E83A279-1827-4871-89BA-CECF1FB6429D}"/>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0833-88C0-44A1-90DF-29D02FBFFB54}">
  <sheetPr codeName="Hoja35"/>
  <dimension ref="A1:Y55"/>
  <sheetViews>
    <sheetView showGridLines="0" zoomScaleNormal="75" workbookViewId="0"/>
  </sheetViews>
  <sheetFormatPr baseColWidth="10" defaultColWidth="12.42578125" defaultRowHeight="12.75"/>
  <cols>
    <col min="1" max="1" width="38.42578125" style="7" customWidth="1"/>
    <col min="2" max="7" width="15.5703125" style="7" customWidth="1"/>
    <col min="8" max="8" width="18.5703125" style="7" customWidth="1"/>
    <col min="9" max="16384" width="12.42578125" style="7"/>
  </cols>
  <sheetData>
    <row r="1" spans="1:9" s="275" customFormat="1" ht="20.100000000000001" customHeight="1">
      <c r="A1" s="1416" t="s">
        <v>1217</v>
      </c>
    </row>
    <row r="2" spans="1:9" s="666" customFormat="1" ht="24.95" customHeight="1">
      <c r="A2" s="168" t="s">
        <v>737</v>
      </c>
      <c r="B2" s="168"/>
      <c r="C2" s="168"/>
      <c r="D2" s="168"/>
      <c r="E2" s="168"/>
      <c r="F2" s="168"/>
      <c r="G2" s="168"/>
      <c r="H2" s="168"/>
    </row>
    <row r="3" spans="1:9" s="166" customFormat="1" ht="20.100000000000001" customHeight="1">
      <c r="A3" s="170">
        <v>45382</v>
      </c>
      <c r="B3" s="170"/>
      <c r="C3" s="170"/>
      <c r="D3" s="170"/>
      <c r="E3" s="170"/>
      <c r="F3" s="170"/>
      <c r="G3" s="170"/>
      <c r="H3" s="170"/>
    </row>
    <row r="4" spans="1:9" s="279" customFormat="1" ht="20.100000000000001" customHeight="1">
      <c r="A4" s="171" t="s">
        <v>173</v>
      </c>
      <c r="B4" s="171"/>
      <c r="C4" s="171"/>
      <c r="D4" s="171"/>
      <c r="E4" s="171"/>
      <c r="F4" s="171"/>
      <c r="G4" s="171"/>
      <c r="H4" s="171"/>
    </row>
    <row r="5" spans="1:9" s="176" customFormat="1" ht="9.75" customHeight="1" thickBot="1"/>
    <row r="6" spans="1:9" s="176" customFormat="1" ht="66.75" customHeight="1">
      <c r="A6" s="722" t="s">
        <v>1</v>
      </c>
      <c r="B6" s="689" t="s">
        <v>738</v>
      </c>
      <c r="C6" s="689" t="s">
        <v>739</v>
      </c>
      <c r="D6" s="689" t="s">
        <v>740</v>
      </c>
      <c r="E6" s="689" t="s">
        <v>741</v>
      </c>
      <c r="F6" s="689" t="s">
        <v>742</v>
      </c>
      <c r="G6" s="689" t="s">
        <v>743</v>
      </c>
      <c r="H6" s="356" t="s">
        <v>744</v>
      </c>
      <c r="I6" s="648"/>
    </row>
    <row r="7" spans="1:9" s="176" customFormat="1" ht="7.5" customHeight="1">
      <c r="A7" s="723"/>
      <c r="B7" s="724"/>
      <c r="C7" s="724"/>
      <c r="D7" s="724"/>
      <c r="E7" s="724"/>
      <c r="F7" s="724"/>
      <c r="G7" s="724"/>
      <c r="H7" s="724"/>
      <c r="I7" s="648"/>
    </row>
    <row r="8" spans="1:9" s="24" customFormat="1" ht="20.100000000000001" customHeight="1">
      <c r="A8" s="290" t="s">
        <v>29</v>
      </c>
      <c r="B8" s="725">
        <v>35.308484381683726</v>
      </c>
      <c r="C8" s="725">
        <v>9.0445142535044898</v>
      </c>
      <c r="D8" s="725">
        <v>6.9271586871981469E-2</v>
      </c>
      <c r="E8" s="725">
        <v>1.0991780183327324</v>
      </c>
      <c r="F8" s="725">
        <v>52.458275036713843</v>
      </c>
      <c r="G8" s="725">
        <v>2.0202767228932279</v>
      </c>
      <c r="H8" s="726">
        <v>655433.23100000003</v>
      </c>
    </row>
    <row r="9" spans="1:9" s="24" customFormat="1" ht="20.100000000000001" customHeight="1">
      <c r="A9" s="290" t="s">
        <v>30</v>
      </c>
      <c r="B9" s="725">
        <v>44.847458355739874</v>
      </c>
      <c r="C9" s="725">
        <v>17.719184653868783</v>
      </c>
      <c r="D9" s="725">
        <v>0.49888281866722911</v>
      </c>
      <c r="E9" s="725">
        <v>3.4269686371843964</v>
      </c>
      <c r="F9" s="725">
        <v>31.114463871403487</v>
      </c>
      <c r="G9" s="725">
        <v>2.3930366760535198</v>
      </c>
      <c r="H9" s="726">
        <v>20051.803</v>
      </c>
    </row>
    <row r="10" spans="1:9" s="24" customFormat="1" ht="20.100000000000001" customHeight="1">
      <c r="A10" s="290" t="s">
        <v>31</v>
      </c>
      <c r="B10" s="725">
        <v>27.664712109522181</v>
      </c>
      <c r="C10" s="725">
        <v>18.301070996503295</v>
      </c>
      <c r="D10" s="725">
        <v>0.11325363018463662</v>
      </c>
      <c r="E10" s="725">
        <v>1.1116979524186725</v>
      </c>
      <c r="F10" s="725">
        <v>47.918181797835835</v>
      </c>
      <c r="G10" s="725">
        <v>4.8910835135353752</v>
      </c>
      <c r="H10" s="726">
        <v>1265829.6229999999</v>
      </c>
    </row>
    <row r="11" spans="1:9" s="24" customFormat="1" ht="20.100000000000001" customHeight="1">
      <c r="A11" s="290" t="s">
        <v>32</v>
      </c>
      <c r="B11" s="725">
        <v>39.955567517448756</v>
      </c>
      <c r="C11" s="725">
        <v>13.629098455004495</v>
      </c>
      <c r="D11" s="725">
        <v>0.39713283707614011</v>
      </c>
      <c r="E11" s="725">
        <v>2.5715195895920839</v>
      </c>
      <c r="F11" s="725">
        <v>41.112201146193449</v>
      </c>
      <c r="G11" s="725">
        <v>2.3344804546850755</v>
      </c>
      <c r="H11" s="726">
        <v>79318.547999999995</v>
      </c>
    </row>
    <row r="12" spans="1:9" s="24" customFormat="1" ht="20.100000000000001" customHeight="1">
      <c r="A12" s="290" t="s">
        <v>33</v>
      </c>
      <c r="B12" s="725">
        <v>41.095837715512012</v>
      </c>
      <c r="C12" s="725">
        <v>25.909062205705403</v>
      </c>
      <c r="D12" s="725">
        <v>0.42281445187905425</v>
      </c>
      <c r="E12" s="725">
        <v>3.3345002477149897</v>
      </c>
      <c r="F12" s="725">
        <v>23.251814589169658</v>
      </c>
      <c r="G12" s="725">
        <v>5.9859719438184094</v>
      </c>
      <c r="H12" s="726">
        <v>86670.168999999994</v>
      </c>
    </row>
    <row r="13" spans="1:9" s="24" customFormat="1" ht="20.100000000000001" customHeight="1">
      <c r="A13" s="290" t="s">
        <v>114</v>
      </c>
      <c r="B13" s="725">
        <v>34.237954653154368</v>
      </c>
      <c r="C13" s="725">
        <v>13.439384263888716</v>
      </c>
      <c r="D13" s="725">
        <v>9.2558790999148127E-2</v>
      </c>
      <c r="E13" s="725">
        <v>3.5397578505300573</v>
      </c>
      <c r="F13" s="725">
        <v>42.439670325689107</v>
      </c>
      <c r="G13" s="725">
        <v>6.2506741157386028</v>
      </c>
      <c r="H13" s="726">
        <v>386098.38799999998</v>
      </c>
    </row>
    <row r="14" spans="1:9" s="24" customFormat="1" ht="20.100000000000001" customHeight="1">
      <c r="A14" s="290" t="s">
        <v>35</v>
      </c>
      <c r="B14" s="725">
        <v>25.97239576391614</v>
      </c>
      <c r="C14" s="725">
        <v>33.752796234956755</v>
      </c>
      <c r="D14" s="725">
        <v>5.9469287974330695E-2</v>
      </c>
      <c r="E14" s="725">
        <v>0.42519030582361961</v>
      </c>
      <c r="F14" s="725">
        <v>30.551182259289973</v>
      </c>
      <c r="G14" s="725">
        <v>9.238966148039184</v>
      </c>
      <c r="H14" s="726">
        <v>53631.044000000002</v>
      </c>
    </row>
    <row r="15" spans="1:9" s="24" customFormat="1" ht="20.100000000000001" customHeight="1">
      <c r="A15" s="290" t="s">
        <v>36</v>
      </c>
      <c r="B15" s="725">
        <v>26.867161680369744</v>
      </c>
      <c r="C15" s="725">
        <v>9.562179143225654</v>
      </c>
      <c r="D15" s="725">
        <v>9.5858313035301693E-2</v>
      </c>
      <c r="E15" s="725">
        <v>3.2082934939434677</v>
      </c>
      <c r="F15" s="725">
        <v>58.271589646799612</v>
      </c>
      <c r="G15" s="725">
        <v>1.9949174723414502</v>
      </c>
      <c r="H15" s="726">
        <v>399544.89899999998</v>
      </c>
    </row>
    <row r="16" spans="1:9" s="24" customFormat="1" ht="20.100000000000001" customHeight="1">
      <c r="A16" s="290" t="s">
        <v>37</v>
      </c>
      <c r="B16" s="725">
        <v>52.630472142394126</v>
      </c>
      <c r="C16" s="725">
        <v>17.774543887428155</v>
      </c>
      <c r="D16" s="725">
        <v>6.2132916721062546E-2</v>
      </c>
      <c r="E16" s="725">
        <v>2.885468478874206</v>
      </c>
      <c r="F16" s="725">
        <v>25.782261013607922</v>
      </c>
      <c r="G16" s="725">
        <v>0.86512121572260814</v>
      </c>
      <c r="H16" s="726">
        <v>289643.57299999997</v>
      </c>
    </row>
    <row r="17" spans="1:25" s="24" customFormat="1" ht="20.100000000000001" customHeight="1">
      <c r="A17" s="290" t="s">
        <v>38</v>
      </c>
      <c r="B17" s="725">
        <v>41.838892103227082</v>
      </c>
      <c r="C17" s="725">
        <v>14.385068860394542</v>
      </c>
      <c r="D17" s="725">
        <v>0.20595729715783642</v>
      </c>
      <c r="E17" s="725">
        <v>0.98272025117542228</v>
      </c>
      <c r="F17" s="725">
        <v>40.51927315768269</v>
      </c>
      <c r="G17" s="725">
        <v>2.0680845922769207</v>
      </c>
      <c r="H17" s="726">
        <v>26751.662</v>
      </c>
    </row>
    <row r="18" spans="1:25" s="24" customFormat="1" ht="20.100000000000001" customHeight="1">
      <c r="A18" s="26" t="s">
        <v>39</v>
      </c>
      <c r="B18" s="725">
        <v>22.148405319160418</v>
      </c>
      <c r="C18" s="725">
        <v>6.6999116664975737</v>
      </c>
      <c r="D18" s="725">
        <v>0.24809907165692482</v>
      </c>
      <c r="E18" s="725">
        <v>5.8708665387828951</v>
      </c>
      <c r="F18" s="725">
        <v>63.573340867762042</v>
      </c>
      <c r="G18" s="725">
        <v>1.4593765361401545</v>
      </c>
      <c r="H18" s="726">
        <v>117972.227</v>
      </c>
    </row>
    <row r="19" spans="1:25" s="24" customFormat="1" ht="20.100000000000001" customHeight="1">
      <c r="A19" s="26" t="s">
        <v>116</v>
      </c>
      <c r="B19" s="725">
        <v>40.527026913948326</v>
      </c>
      <c r="C19" s="725">
        <v>16.571295729044877</v>
      </c>
      <c r="D19" s="725">
        <v>0.65073628838583431</v>
      </c>
      <c r="E19" s="725">
        <v>4.9534268286321304</v>
      </c>
      <c r="F19" s="725">
        <v>34.612112638743412</v>
      </c>
      <c r="G19" s="725">
        <v>2.6853993757603369</v>
      </c>
      <c r="H19" s="726">
        <v>44934.023999999998</v>
      </c>
    </row>
    <row r="20" spans="1:25" s="24" customFormat="1" ht="20.100000000000001" customHeight="1">
      <c r="A20" s="26" t="s">
        <v>151</v>
      </c>
      <c r="B20" s="725">
        <v>34.063509533716854</v>
      </c>
      <c r="C20" s="725">
        <v>9.6792740868095866</v>
      </c>
      <c r="D20" s="725">
        <v>2.1649912200329514E-2</v>
      </c>
      <c r="E20" s="725">
        <v>0.16646431960583402</v>
      </c>
      <c r="F20" s="725">
        <v>55.476245451391648</v>
      </c>
      <c r="G20" s="725">
        <v>0.59285846491492977</v>
      </c>
      <c r="H20" s="726">
        <v>56540.644999999997</v>
      </c>
    </row>
    <row r="21" spans="1:25" s="24" customFormat="1" ht="20.100000000000001" customHeight="1">
      <c r="A21" s="27" t="s">
        <v>42</v>
      </c>
      <c r="B21" s="725">
        <v>44.45441192541297</v>
      </c>
      <c r="C21" s="725">
        <v>11.54649970666728</v>
      </c>
      <c r="D21" s="725">
        <v>0.94408201237749045</v>
      </c>
      <c r="E21" s="725">
        <v>16.590668568536326</v>
      </c>
      <c r="F21" s="725">
        <v>25.905290917038602</v>
      </c>
      <c r="G21" s="725">
        <v>0.55904686996733077</v>
      </c>
      <c r="H21" s="726">
        <v>27818.240000000002</v>
      </c>
    </row>
    <row r="22" spans="1:25" s="24" customFormat="1" ht="20.100000000000001" customHeight="1">
      <c r="A22" s="26" t="s">
        <v>43</v>
      </c>
      <c r="B22" s="725">
        <v>54.482568489844098</v>
      </c>
      <c r="C22" s="725">
        <v>21.211469885948802</v>
      </c>
      <c r="D22" s="725">
        <v>0.2304104346052579</v>
      </c>
      <c r="E22" s="725">
        <v>2.2879399508992937</v>
      </c>
      <c r="F22" s="725">
        <v>16.629975840195968</v>
      </c>
      <c r="G22" s="725">
        <v>5.1576353985065833</v>
      </c>
      <c r="H22" s="726">
        <v>7374.232</v>
      </c>
    </row>
    <row r="23" spans="1:25" s="24" customFormat="1" ht="20.100000000000001" customHeight="1">
      <c r="A23" s="26" t="s">
        <v>44</v>
      </c>
      <c r="B23" s="725">
        <v>52.737627875305982</v>
      </c>
      <c r="C23" s="725">
        <v>10.959457666576755</v>
      </c>
      <c r="D23" s="725">
        <v>0.57162620693054367</v>
      </c>
      <c r="E23" s="725">
        <v>1.9723593873801002</v>
      </c>
      <c r="F23" s="725">
        <v>28.976359504861822</v>
      </c>
      <c r="G23" s="725">
        <v>4.7825862385020681</v>
      </c>
      <c r="H23" s="726">
        <v>5924.326</v>
      </c>
    </row>
    <row r="24" spans="1:25" s="24" customFormat="1" ht="20.100000000000001" customHeight="1">
      <c r="A24" s="26" t="s">
        <v>45</v>
      </c>
      <c r="B24" s="725">
        <v>40.385048887389232</v>
      </c>
      <c r="C24" s="725">
        <v>13.976280064167135</v>
      </c>
      <c r="D24" s="725">
        <v>2.9585235179071816</v>
      </c>
      <c r="E24" s="725">
        <v>3.171123229679639</v>
      </c>
      <c r="F24" s="725">
        <v>38.098961785394536</v>
      </c>
      <c r="G24" s="725">
        <v>1.4100536545565259</v>
      </c>
      <c r="H24" s="726">
        <v>11285.528</v>
      </c>
    </row>
    <row r="25" spans="1:25" s="605" customFormat="1" ht="24.75" customHeight="1" thickBot="1">
      <c r="A25" s="365" t="s">
        <v>46</v>
      </c>
      <c r="B25" s="727">
        <v>32.892201947216378</v>
      </c>
      <c r="C25" s="727">
        <v>14.685693939020855</v>
      </c>
      <c r="D25" s="727">
        <v>0.13921874353123398</v>
      </c>
      <c r="E25" s="727">
        <v>2.1707469423747492</v>
      </c>
      <c r="F25" s="727">
        <v>46.518348495066384</v>
      </c>
      <c r="G25" s="727">
        <v>3.5937898479205019</v>
      </c>
      <c r="H25" s="728">
        <v>3534822.162</v>
      </c>
      <c r="I25" s="24"/>
    </row>
    <row r="26" spans="1:25" s="63" customFormat="1" ht="6.75" customHeight="1">
      <c r="A26" s="24"/>
      <c r="B26" s="729"/>
      <c r="C26" s="729"/>
      <c r="D26" s="729"/>
      <c r="E26" s="729"/>
      <c r="F26" s="729"/>
      <c r="G26" s="729"/>
      <c r="H26" s="729"/>
      <c r="I26" s="24"/>
      <c r="J26" s="605"/>
      <c r="K26" s="605"/>
      <c r="L26" s="605"/>
      <c r="M26" s="605"/>
      <c r="N26" s="605"/>
      <c r="O26" s="605"/>
      <c r="P26" s="605"/>
      <c r="Q26" s="605"/>
      <c r="R26" s="605"/>
      <c r="S26" s="605"/>
      <c r="T26" s="605"/>
      <c r="U26" s="605"/>
      <c r="V26" s="605"/>
      <c r="W26" s="605"/>
      <c r="X26" s="605"/>
      <c r="Y26" s="605"/>
    </row>
    <row r="27" spans="1:25" s="367" customFormat="1" ht="11.1" customHeight="1">
      <c r="A27" s="204" t="s">
        <v>671</v>
      </c>
      <c r="B27" s="24"/>
      <c r="C27" s="24"/>
      <c r="D27" s="24"/>
      <c r="E27" s="24"/>
      <c r="F27" s="24"/>
      <c r="G27" s="24"/>
      <c r="H27" s="730"/>
      <c r="I27" s="731"/>
    </row>
    <row r="28" spans="1:25" s="367" customFormat="1" ht="11.1" customHeight="1">
      <c r="A28" s="204" t="s">
        <v>745</v>
      </c>
      <c r="B28" s="24"/>
      <c r="C28" s="24"/>
      <c r="D28" s="24"/>
      <c r="E28" s="24"/>
      <c r="F28" s="24"/>
      <c r="G28" s="24"/>
      <c r="H28" s="24"/>
      <c r="I28" s="731"/>
    </row>
    <row r="29" spans="1:25" s="367" customFormat="1" ht="11.1" customHeight="1">
      <c r="A29" s="204" t="s">
        <v>746</v>
      </c>
      <c r="B29" s="24"/>
      <c r="C29" s="24"/>
      <c r="D29" s="24"/>
      <c r="E29" s="24"/>
      <c r="F29" s="24"/>
      <c r="G29" s="24"/>
      <c r="H29" s="24"/>
      <c r="I29" s="731"/>
    </row>
    <row r="30" spans="1:25" s="367" customFormat="1" ht="11.1" customHeight="1">
      <c r="A30" s="204" t="s">
        <v>747</v>
      </c>
      <c r="B30" s="24"/>
      <c r="C30" s="24"/>
      <c r="D30" s="24"/>
      <c r="E30" s="24"/>
      <c r="F30" s="24"/>
      <c r="G30" s="24"/>
      <c r="H30" s="24"/>
      <c r="I30" s="731"/>
    </row>
    <row r="31" spans="1:25" s="45" customFormat="1" ht="11.25" customHeight="1">
      <c r="A31" s="30"/>
      <c r="B31" s="314"/>
      <c r="C31" s="314"/>
      <c r="D31" s="314"/>
      <c r="E31" s="314"/>
      <c r="F31" s="314"/>
      <c r="G31" s="314"/>
      <c r="H31" s="314"/>
      <c r="I31" s="314"/>
      <c r="J31" s="314"/>
      <c r="K31" s="314"/>
      <c r="L31" s="314"/>
    </row>
    <row r="32" spans="1:25" s="45" customFormat="1" ht="12" customHeight="1">
      <c r="A32" s="18"/>
      <c r="B32" s="24"/>
      <c r="C32" s="24"/>
      <c r="D32" s="24"/>
      <c r="E32" s="24"/>
      <c r="F32" s="24"/>
      <c r="G32" s="24"/>
      <c r="H32" s="24"/>
      <c r="I32" s="7"/>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sheetData>
  <hyperlinks>
    <hyperlink ref="A1" location="Índice!A1" display="Volver al Índice" xr:uid="{3400E121-4283-49F6-8819-8C1C3FD283A0}"/>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4B33-D521-4BB5-8EF3-F9C0FAB0CA15}">
  <sheetPr codeName="Hoja9"/>
  <dimension ref="A1:AF284"/>
  <sheetViews>
    <sheetView showGridLines="0" zoomScaleNormal="100" workbookViewId="0"/>
  </sheetViews>
  <sheetFormatPr baseColWidth="10" defaultRowHeight="12.75"/>
  <cols>
    <col min="1" max="1" width="51.42578125" style="7" customWidth="1"/>
    <col min="2" max="7" width="15.5703125" style="7" customWidth="1"/>
    <col min="8" max="9" width="17.85546875" style="7" customWidth="1"/>
    <col min="10" max="16384" width="11.42578125" style="7"/>
  </cols>
  <sheetData>
    <row r="1" spans="1:32" s="612" customFormat="1" ht="18.75" customHeight="1">
      <c r="A1" s="1416" t="s">
        <v>1217</v>
      </c>
      <c r="B1" s="732"/>
      <c r="C1" s="732"/>
      <c r="D1" s="732"/>
      <c r="E1" s="732"/>
      <c r="F1" s="732"/>
      <c r="G1" s="732"/>
      <c r="H1" s="732"/>
      <c r="I1" s="732"/>
    </row>
    <row r="2" spans="1:32" s="41" customFormat="1" ht="24.95" customHeight="1">
      <c r="A2" s="168" t="s">
        <v>748</v>
      </c>
      <c r="B2" s="168"/>
      <c r="C2" s="168"/>
      <c r="D2" s="168"/>
      <c r="E2" s="168"/>
      <c r="F2" s="168"/>
      <c r="G2" s="168"/>
      <c r="H2" s="168"/>
      <c r="I2" s="168"/>
    </row>
    <row r="3" spans="1:32" s="613" customFormat="1" ht="18" customHeight="1">
      <c r="A3" s="170">
        <v>45382</v>
      </c>
      <c r="B3" s="170"/>
      <c r="C3" s="170"/>
      <c r="D3" s="170"/>
      <c r="E3" s="170"/>
      <c r="F3" s="170"/>
      <c r="G3" s="170"/>
      <c r="H3" s="170"/>
      <c r="I3" s="170"/>
    </row>
    <row r="4" spans="1:32" s="384" customFormat="1" ht="18" customHeight="1">
      <c r="A4" s="171" t="s">
        <v>123</v>
      </c>
      <c r="B4" s="171"/>
      <c r="C4" s="171"/>
      <c r="D4" s="171"/>
      <c r="E4" s="171"/>
      <c r="F4" s="171"/>
      <c r="G4" s="171"/>
      <c r="H4" s="171"/>
      <c r="I4" s="171"/>
    </row>
    <row r="5" spans="1:32" ht="6.75" customHeight="1" thickBot="1">
      <c r="A5" s="614"/>
      <c r="B5" s="614"/>
      <c r="C5" s="614"/>
      <c r="D5" s="614"/>
      <c r="E5" s="614"/>
      <c r="F5" s="614"/>
    </row>
    <row r="6" spans="1:32" ht="27" customHeight="1">
      <c r="A6" s="47" t="s">
        <v>1</v>
      </c>
      <c r="B6" s="48" t="s">
        <v>749</v>
      </c>
      <c r="C6" s="48" t="s">
        <v>750</v>
      </c>
      <c r="D6" s="48" t="s">
        <v>751</v>
      </c>
      <c r="E6" s="48" t="s">
        <v>752</v>
      </c>
      <c r="F6" s="48" t="s">
        <v>753</v>
      </c>
      <c r="G6" s="48" t="s">
        <v>754</v>
      </c>
      <c r="H6" s="733" t="s">
        <v>755</v>
      </c>
      <c r="I6" s="733"/>
      <c r="J6" s="614"/>
      <c r="K6" s="614"/>
      <c r="L6" s="614"/>
      <c r="M6" s="614"/>
      <c r="N6" s="614"/>
      <c r="O6" s="614"/>
      <c r="P6" s="614"/>
      <c r="Q6" s="614"/>
      <c r="R6" s="614"/>
      <c r="S6" s="614"/>
      <c r="T6" s="614"/>
      <c r="U6" s="614"/>
      <c r="V6" s="614"/>
      <c r="W6" s="614"/>
      <c r="X6" s="614"/>
      <c r="Y6" s="614"/>
      <c r="Z6" s="614"/>
      <c r="AA6" s="614"/>
      <c r="AB6" s="614"/>
      <c r="AC6" s="614"/>
      <c r="AD6" s="614"/>
      <c r="AE6" s="614"/>
      <c r="AF6" s="614"/>
    </row>
    <row r="7" spans="1:32" ht="26.25" customHeight="1">
      <c r="A7" s="615"/>
      <c r="B7" s="50"/>
      <c r="C7" s="50"/>
      <c r="D7" s="50"/>
      <c r="E7" s="50"/>
      <c r="F7" s="50"/>
      <c r="G7" s="50"/>
      <c r="H7" s="734" t="s">
        <v>756</v>
      </c>
      <c r="I7" s="734" t="s">
        <v>757</v>
      </c>
      <c r="J7" s="614"/>
      <c r="K7" s="614"/>
      <c r="L7" s="614"/>
      <c r="M7" s="614"/>
      <c r="N7" s="614"/>
      <c r="O7" s="614"/>
      <c r="P7" s="614"/>
      <c r="Q7" s="614"/>
      <c r="R7" s="614"/>
      <c r="S7" s="614"/>
      <c r="T7" s="614"/>
      <c r="U7" s="614"/>
      <c r="V7" s="614"/>
      <c r="W7" s="614"/>
      <c r="X7" s="614"/>
      <c r="Y7" s="614"/>
      <c r="Z7" s="614"/>
      <c r="AA7" s="614"/>
      <c r="AB7" s="614"/>
      <c r="AC7" s="614"/>
      <c r="AD7" s="614"/>
      <c r="AE7" s="614"/>
      <c r="AF7" s="614"/>
    </row>
    <row r="8" spans="1:32" s="24" customFormat="1" ht="9" customHeight="1">
      <c r="A8" s="290"/>
      <c r="B8" s="618"/>
      <c r="C8" s="618"/>
      <c r="D8" s="618"/>
      <c r="E8" s="618"/>
      <c r="F8" s="618"/>
      <c r="G8" s="618"/>
      <c r="H8" s="618"/>
      <c r="I8" s="618"/>
      <c r="J8" s="620"/>
      <c r="K8" s="620"/>
      <c r="L8" s="620"/>
      <c r="M8" s="620"/>
      <c r="N8" s="620"/>
      <c r="O8" s="620"/>
      <c r="P8" s="621"/>
      <c r="Q8" s="621"/>
    </row>
    <row r="9" spans="1:32" s="24" customFormat="1" ht="18" customHeight="1">
      <c r="A9" s="290" t="s">
        <v>29</v>
      </c>
      <c r="B9" s="735">
        <v>890228.14041999995</v>
      </c>
      <c r="C9" s="735">
        <v>214.62644</v>
      </c>
      <c r="D9" s="735">
        <v>15374.893779999999</v>
      </c>
      <c r="E9" s="735">
        <v>9067.0264399999996</v>
      </c>
      <c r="F9" s="735">
        <v>874853.24680999992</v>
      </c>
      <c r="G9" s="735">
        <v>1931563.4347300001</v>
      </c>
      <c r="H9" s="735">
        <v>89.060289999999995</v>
      </c>
      <c r="I9" s="735">
        <v>221.24134000000001</v>
      </c>
      <c r="J9" s="620"/>
      <c r="K9" s="620"/>
      <c r="L9" s="620"/>
      <c r="M9" s="620"/>
      <c r="N9" s="620"/>
      <c r="O9" s="620"/>
      <c r="P9" s="621"/>
      <c r="Q9" s="621"/>
    </row>
    <row r="10" spans="1:32" s="24" customFormat="1" ht="18" customHeight="1">
      <c r="A10" s="290" t="s">
        <v>30</v>
      </c>
      <c r="B10" s="735">
        <v>358615.66985000001</v>
      </c>
      <c r="C10" s="735">
        <v>973.27192000000002</v>
      </c>
      <c r="D10" s="735">
        <v>330583.25766</v>
      </c>
      <c r="E10" s="735">
        <v>4.7284300000000004</v>
      </c>
      <c r="F10" s="735">
        <v>28032.412190000003</v>
      </c>
      <c r="G10" s="735" t="s">
        <v>132</v>
      </c>
      <c r="H10" s="735">
        <v>490.33746000000002</v>
      </c>
      <c r="I10" s="735" t="s">
        <v>132</v>
      </c>
      <c r="J10" s="620"/>
      <c r="K10" s="620"/>
      <c r="L10" s="620"/>
      <c r="M10" s="620"/>
      <c r="N10" s="620"/>
      <c r="O10" s="620"/>
      <c r="P10" s="621"/>
      <c r="Q10" s="621"/>
    </row>
    <row r="11" spans="1:32" s="24" customFormat="1" ht="18" customHeight="1">
      <c r="A11" s="290" t="s">
        <v>31</v>
      </c>
      <c r="B11" s="735">
        <v>4349676.1245900001</v>
      </c>
      <c r="C11" s="735">
        <v>103443.87954000001</v>
      </c>
      <c r="D11" s="735">
        <v>2252.32627</v>
      </c>
      <c r="E11" s="735">
        <v>292367.01107000001</v>
      </c>
      <c r="F11" s="735">
        <v>4347423.7983200001</v>
      </c>
      <c r="G11" s="735">
        <v>813727.59923000005</v>
      </c>
      <c r="H11" s="735">
        <v>928.98</v>
      </c>
      <c r="I11" s="735">
        <v>1650.42868</v>
      </c>
      <c r="J11" s="620"/>
      <c r="K11" s="620"/>
      <c r="L11" s="620"/>
      <c r="M11" s="620"/>
      <c r="N11" s="620"/>
      <c r="O11" s="620"/>
      <c r="P11" s="621"/>
      <c r="Q11" s="621"/>
    </row>
    <row r="12" spans="1:32" s="24" customFormat="1" ht="18" customHeight="1">
      <c r="A12" s="290" t="s">
        <v>32</v>
      </c>
      <c r="B12" s="735">
        <v>616556687.66882992</v>
      </c>
      <c r="C12" s="735">
        <v>48.5092</v>
      </c>
      <c r="D12" s="735">
        <v>152182761.08626997</v>
      </c>
      <c r="E12" s="735">
        <v>33.540190000000003</v>
      </c>
      <c r="F12" s="735">
        <v>-383.08994999999999</v>
      </c>
      <c r="G12" s="735">
        <v>4294.29</v>
      </c>
      <c r="H12" s="735" t="s">
        <v>132</v>
      </c>
      <c r="I12" s="735" t="s">
        <v>132</v>
      </c>
      <c r="J12" s="620"/>
      <c r="K12" s="620"/>
      <c r="L12" s="620"/>
      <c r="M12" s="620"/>
      <c r="N12" s="620"/>
      <c r="O12" s="620"/>
      <c r="P12" s="621"/>
      <c r="Q12" s="621"/>
    </row>
    <row r="13" spans="1:32" s="24" customFormat="1" ht="18" customHeight="1">
      <c r="A13" s="290" t="s">
        <v>33</v>
      </c>
      <c r="B13" s="735">
        <v>13130.80955</v>
      </c>
      <c r="C13" s="735" t="s">
        <v>132</v>
      </c>
      <c r="D13" s="735" t="s">
        <v>132</v>
      </c>
      <c r="E13" s="735" t="s">
        <v>132</v>
      </c>
      <c r="F13" s="735">
        <v>13130.80955</v>
      </c>
      <c r="G13" s="735" t="s">
        <v>132</v>
      </c>
      <c r="H13" s="735">
        <v>49.396000000000001</v>
      </c>
      <c r="I13" s="735">
        <v>952.78274999999996</v>
      </c>
      <c r="J13" s="620"/>
      <c r="K13" s="620"/>
      <c r="L13" s="620"/>
      <c r="M13" s="620"/>
      <c r="N13" s="620"/>
      <c r="O13" s="620"/>
      <c r="P13" s="621"/>
      <c r="Q13" s="621"/>
    </row>
    <row r="14" spans="1:32" s="24" customFormat="1" ht="18" customHeight="1">
      <c r="A14" s="290" t="s">
        <v>114</v>
      </c>
      <c r="B14" s="735">
        <v>4708685.29483</v>
      </c>
      <c r="C14" s="735">
        <v>290459.45376999996</v>
      </c>
      <c r="D14" s="735">
        <v>4762315.0625799997</v>
      </c>
      <c r="E14" s="735">
        <v>313872.34694999998</v>
      </c>
      <c r="F14" s="735">
        <v>-53629.767749999999</v>
      </c>
      <c r="G14" s="735">
        <v>188895.57092</v>
      </c>
      <c r="H14" s="735">
        <v>1299.3864799999999</v>
      </c>
      <c r="I14" s="735">
        <v>1464.6509199999998</v>
      </c>
      <c r="J14" s="620"/>
      <c r="K14" s="620"/>
      <c r="L14" s="620"/>
      <c r="M14" s="620"/>
      <c r="N14" s="620"/>
      <c r="O14" s="620"/>
      <c r="P14" s="621"/>
      <c r="Q14" s="621"/>
    </row>
    <row r="15" spans="1:32" s="24" customFormat="1" ht="18" customHeight="1">
      <c r="A15" s="290" t="s">
        <v>35</v>
      </c>
      <c r="B15" s="735">
        <v>2747469.409</v>
      </c>
      <c r="C15" s="735" t="s">
        <v>132</v>
      </c>
      <c r="D15" s="735">
        <v>9899828.2510000002</v>
      </c>
      <c r="E15" s="735" t="s">
        <v>132</v>
      </c>
      <c r="F15" s="735" t="s">
        <v>132</v>
      </c>
      <c r="G15" s="735">
        <v>32221011.661259998</v>
      </c>
      <c r="H15" s="735">
        <v>1031.1501800000001</v>
      </c>
      <c r="I15" s="735">
        <v>628.77161999999998</v>
      </c>
      <c r="J15" s="620"/>
      <c r="K15" s="620"/>
      <c r="L15" s="620"/>
      <c r="M15" s="620"/>
      <c r="N15" s="620"/>
      <c r="O15" s="620"/>
      <c r="P15" s="621"/>
      <c r="Q15" s="621"/>
    </row>
    <row r="16" spans="1:32" s="24" customFormat="1" ht="18" customHeight="1">
      <c r="A16" s="290" t="s">
        <v>36</v>
      </c>
      <c r="B16" s="735">
        <v>1342698.9550000001</v>
      </c>
      <c r="C16" s="735" t="s">
        <v>132</v>
      </c>
      <c r="D16" s="735">
        <v>40.646000000000001</v>
      </c>
      <c r="E16" s="735" t="s">
        <v>132</v>
      </c>
      <c r="F16" s="735">
        <v>1342658.3089999999</v>
      </c>
      <c r="G16" s="735">
        <v>17424.34996</v>
      </c>
      <c r="H16" s="735">
        <v>501.29647</v>
      </c>
      <c r="I16" s="735">
        <v>316.62918999999999</v>
      </c>
      <c r="J16" s="620"/>
      <c r="K16" s="620"/>
      <c r="L16" s="620"/>
      <c r="M16" s="620"/>
      <c r="N16" s="620"/>
      <c r="O16" s="620"/>
      <c r="P16" s="621"/>
      <c r="Q16" s="621"/>
    </row>
    <row r="17" spans="1:17" s="24" customFormat="1" ht="18" customHeight="1">
      <c r="A17" s="290" t="s">
        <v>37</v>
      </c>
      <c r="B17" s="735" t="s">
        <v>132</v>
      </c>
      <c r="C17" s="735" t="s">
        <v>132</v>
      </c>
      <c r="D17" s="735" t="s">
        <v>132</v>
      </c>
      <c r="E17" s="735" t="s">
        <v>132</v>
      </c>
      <c r="F17" s="735" t="s">
        <v>132</v>
      </c>
      <c r="G17" s="735" t="s">
        <v>132</v>
      </c>
      <c r="H17" s="735" t="s">
        <v>132</v>
      </c>
      <c r="I17" s="735" t="s">
        <v>132</v>
      </c>
      <c r="J17" s="620"/>
      <c r="K17" s="620"/>
      <c r="L17" s="620"/>
      <c r="M17" s="620"/>
      <c r="N17" s="620"/>
      <c r="O17" s="620"/>
      <c r="P17" s="621"/>
      <c r="Q17" s="621"/>
    </row>
    <row r="18" spans="1:17" s="24" customFormat="1" ht="18" customHeight="1">
      <c r="A18" s="290" t="s">
        <v>38</v>
      </c>
      <c r="B18" s="735" t="s">
        <v>132</v>
      </c>
      <c r="C18" s="735" t="s">
        <v>132</v>
      </c>
      <c r="D18" s="735" t="s">
        <v>132</v>
      </c>
      <c r="E18" s="735" t="s">
        <v>132</v>
      </c>
      <c r="F18" s="735" t="s">
        <v>132</v>
      </c>
      <c r="G18" s="735" t="s">
        <v>132</v>
      </c>
      <c r="H18" s="735" t="s">
        <v>132</v>
      </c>
      <c r="I18" s="735" t="s">
        <v>132</v>
      </c>
      <c r="J18" s="620"/>
      <c r="K18" s="620"/>
      <c r="L18" s="620"/>
      <c r="M18" s="620"/>
      <c r="N18" s="620"/>
      <c r="O18" s="620"/>
      <c r="P18" s="621"/>
      <c r="Q18" s="621"/>
    </row>
    <row r="19" spans="1:17" s="24" customFormat="1" ht="18" customHeight="1">
      <c r="A19" s="26" t="s">
        <v>39</v>
      </c>
      <c r="B19" s="735" t="s">
        <v>132</v>
      </c>
      <c r="C19" s="735" t="s">
        <v>132</v>
      </c>
      <c r="D19" s="735" t="s">
        <v>132</v>
      </c>
      <c r="E19" s="735" t="s">
        <v>132</v>
      </c>
      <c r="F19" s="735" t="s">
        <v>132</v>
      </c>
      <c r="G19" s="735" t="s">
        <v>132</v>
      </c>
      <c r="H19" s="735" t="s">
        <v>132</v>
      </c>
      <c r="I19" s="735" t="s">
        <v>132</v>
      </c>
      <c r="J19" s="620"/>
      <c r="K19" s="620"/>
      <c r="L19" s="620"/>
      <c r="M19" s="620"/>
      <c r="N19" s="620"/>
      <c r="O19" s="620"/>
      <c r="P19" s="621"/>
      <c r="Q19" s="621"/>
    </row>
    <row r="20" spans="1:17" s="24" customFormat="1" ht="18" customHeight="1">
      <c r="A20" s="26" t="s">
        <v>116</v>
      </c>
      <c r="B20" s="735" t="s">
        <v>132</v>
      </c>
      <c r="C20" s="735" t="s">
        <v>132</v>
      </c>
      <c r="D20" s="735" t="s">
        <v>132</v>
      </c>
      <c r="E20" s="735" t="s">
        <v>132</v>
      </c>
      <c r="F20" s="735" t="s">
        <v>132</v>
      </c>
      <c r="G20" s="735" t="s">
        <v>132</v>
      </c>
      <c r="H20" s="735" t="s">
        <v>132</v>
      </c>
      <c r="I20" s="735" t="s">
        <v>132</v>
      </c>
      <c r="J20" s="620"/>
      <c r="K20" s="620"/>
      <c r="L20" s="620"/>
      <c r="M20" s="620"/>
      <c r="N20" s="620"/>
      <c r="O20" s="620"/>
      <c r="P20" s="621"/>
      <c r="Q20" s="621"/>
    </row>
    <row r="21" spans="1:17" s="24" customFormat="1" ht="18" customHeight="1">
      <c r="A21" s="26" t="s">
        <v>151</v>
      </c>
      <c r="B21" s="735" t="s">
        <v>132</v>
      </c>
      <c r="C21" s="735" t="s">
        <v>132</v>
      </c>
      <c r="D21" s="735" t="s">
        <v>132</v>
      </c>
      <c r="E21" s="735" t="s">
        <v>132</v>
      </c>
      <c r="F21" s="735" t="s">
        <v>132</v>
      </c>
      <c r="G21" s="735" t="s">
        <v>132</v>
      </c>
      <c r="H21" s="735" t="s">
        <v>132</v>
      </c>
      <c r="I21" s="735" t="s">
        <v>132</v>
      </c>
      <c r="J21" s="620"/>
      <c r="K21" s="620"/>
      <c r="L21" s="620"/>
      <c r="M21" s="620"/>
      <c r="N21" s="620"/>
      <c r="O21" s="620"/>
      <c r="P21" s="621"/>
      <c r="Q21" s="621"/>
    </row>
    <row r="22" spans="1:17" s="24" customFormat="1" ht="18" customHeight="1">
      <c r="A22" s="27" t="s">
        <v>42</v>
      </c>
      <c r="B22" s="735" t="s">
        <v>132</v>
      </c>
      <c r="C22" s="735" t="s">
        <v>132</v>
      </c>
      <c r="D22" s="735" t="s">
        <v>132</v>
      </c>
      <c r="E22" s="735" t="s">
        <v>132</v>
      </c>
      <c r="F22" s="735" t="s">
        <v>132</v>
      </c>
      <c r="G22" s="735" t="s">
        <v>132</v>
      </c>
      <c r="H22" s="735" t="s">
        <v>132</v>
      </c>
      <c r="I22" s="735" t="s">
        <v>132</v>
      </c>
      <c r="J22" s="620"/>
      <c r="K22" s="620"/>
      <c r="L22" s="620"/>
      <c r="M22" s="620"/>
      <c r="N22" s="620"/>
      <c r="O22" s="620"/>
      <c r="P22" s="621"/>
      <c r="Q22" s="621"/>
    </row>
    <row r="23" spans="1:17" s="24" customFormat="1" ht="18" customHeight="1">
      <c r="A23" s="26" t="s">
        <v>43</v>
      </c>
      <c r="B23" s="735" t="s">
        <v>132</v>
      </c>
      <c r="C23" s="735" t="s">
        <v>132</v>
      </c>
      <c r="D23" s="735" t="s">
        <v>132</v>
      </c>
      <c r="E23" s="735" t="s">
        <v>132</v>
      </c>
      <c r="F23" s="735" t="s">
        <v>132</v>
      </c>
      <c r="G23" s="735" t="s">
        <v>132</v>
      </c>
      <c r="H23" s="735" t="s">
        <v>132</v>
      </c>
      <c r="I23" s="735" t="s">
        <v>132</v>
      </c>
      <c r="J23" s="620"/>
      <c r="K23" s="620"/>
      <c r="L23" s="620"/>
      <c r="M23" s="620"/>
      <c r="N23" s="620"/>
      <c r="O23" s="620"/>
      <c r="P23" s="621"/>
      <c r="Q23" s="621"/>
    </row>
    <row r="24" spans="1:17" s="24" customFormat="1" ht="18" customHeight="1">
      <c r="A24" s="26" t="s">
        <v>44</v>
      </c>
      <c r="B24" s="735" t="s">
        <v>132</v>
      </c>
      <c r="C24" s="735" t="s">
        <v>132</v>
      </c>
      <c r="D24" s="735" t="s">
        <v>132</v>
      </c>
      <c r="E24" s="735" t="s">
        <v>132</v>
      </c>
      <c r="F24" s="735" t="s">
        <v>132</v>
      </c>
      <c r="G24" s="735" t="s">
        <v>132</v>
      </c>
      <c r="H24" s="735" t="s">
        <v>132</v>
      </c>
      <c r="I24" s="735" t="s">
        <v>132</v>
      </c>
      <c r="J24" s="620"/>
      <c r="K24" s="620"/>
      <c r="L24" s="620"/>
      <c r="M24" s="620"/>
      <c r="N24" s="620"/>
      <c r="O24" s="620"/>
      <c r="P24" s="621"/>
      <c r="Q24" s="621"/>
    </row>
    <row r="25" spans="1:17" s="24" customFormat="1" ht="18" customHeight="1">
      <c r="A25" s="26" t="s">
        <v>45</v>
      </c>
      <c r="B25" s="735" t="s">
        <v>132</v>
      </c>
      <c r="C25" s="735" t="s">
        <v>132</v>
      </c>
      <c r="D25" s="735" t="s">
        <v>132</v>
      </c>
      <c r="E25" s="735" t="s">
        <v>132</v>
      </c>
      <c r="F25" s="735" t="s">
        <v>132</v>
      </c>
      <c r="G25" s="735" t="s">
        <v>132</v>
      </c>
      <c r="H25" s="735" t="s">
        <v>132</v>
      </c>
      <c r="I25" s="735" t="s">
        <v>132</v>
      </c>
      <c r="J25" s="620"/>
      <c r="K25" s="620"/>
      <c r="L25" s="620"/>
      <c r="M25" s="620"/>
      <c r="N25" s="620"/>
      <c r="O25" s="620"/>
      <c r="P25" s="621"/>
      <c r="Q25" s="621"/>
    </row>
    <row r="26" spans="1:17" s="605" customFormat="1" ht="24.75" customHeight="1" thickBot="1">
      <c r="A26" s="365" t="s">
        <v>46</v>
      </c>
      <c r="B26" s="625">
        <v>630967192.07207</v>
      </c>
      <c r="C26" s="625">
        <v>395139.74086999998</v>
      </c>
      <c r="D26" s="625">
        <v>167193155.52355996</v>
      </c>
      <c r="E26" s="625">
        <v>615344.65308000008</v>
      </c>
      <c r="F26" s="625">
        <v>6552085.7181700002</v>
      </c>
      <c r="G26" s="625">
        <v>35176916.906099997</v>
      </c>
      <c r="H26" s="625">
        <v>4389.6068800000003</v>
      </c>
      <c r="I26" s="625">
        <v>5234.5044999999991</v>
      </c>
      <c r="J26" s="626"/>
      <c r="K26" s="626"/>
      <c r="L26" s="626"/>
      <c r="M26" s="626"/>
      <c r="N26" s="626"/>
      <c r="O26" s="626"/>
    </row>
    <row r="27" spans="1:17" s="176" customFormat="1" ht="6" customHeight="1">
      <c r="A27" s="24"/>
      <c r="B27" s="184"/>
      <c r="C27" s="184"/>
      <c r="D27" s="627"/>
      <c r="E27" s="627"/>
      <c r="F27" s="627"/>
      <c r="G27" s="184"/>
      <c r="H27" s="184"/>
      <c r="I27" s="184"/>
    </row>
    <row r="28" spans="1:17" s="367" customFormat="1" ht="11.25" customHeight="1">
      <c r="A28" s="204" t="s">
        <v>758</v>
      </c>
      <c r="B28" s="24"/>
      <c r="C28" s="24"/>
      <c r="D28" s="24"/>
      <c r="E28" s="24"/>
      <c r="F28" s="24"/>
      <c r="G28" s="24"/>
      <c r="H28" s="194"/>
      <c r="I28" s="194"/>
    </row>
    <row r="29" spans="1:17" s="176" customFormat="1" ht="13.15" customHeight="1">
      <c r="A29" s="30"/>
      <c r="B29" s="33"/>
      <c r="C29" s="33"/>
      <c r="D29" s="33"/>
      <c r="E29" s="33"/>
      <c r="F29" s="33"/>
      <c r="G29" s="33"/>
      <c r="H29" s="33"/>
      <c r="I29" s="33"/>
      <c r="J29" s="33"/>
      <c r="K29" s="33"/>
      <c r="L29" s="33"/>
    </row>
    <row r="30" spans="1:17" s="176" customFormat="1" ht="13.5">
      <c r="A30" s="18"/>
      <c r="B30" s="24"/>
      <c r="C30" s="24"/>
      <c r="D30" s="24"/>
      <c r="E30" s="24"/>
      <c r="F30" s="24"/>
      <c r="G30" s="24"/>
      <c r="H30" s="24"/>
      <c r="I30" s="24"/>
      <c r="J30" s="24"/>
      <c r="K30" s="24"/>
      <c r="L30" s="7"/>
    </row>
    <row r="31" spans="1:17" s="176" customFormat="1"/>
    <row r="32" spans="1:17"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pans="3:3" s="176" customFormat="1"/>
    <row r="194" spans="3:3" s="176" customFormat="1"/>
    <row r="195" spans="3:3" s="176" customFormat="1"/>
    <row r="196" spans="3:3" s="176" customFormat="1"/>
    <row r="197" spans="3:3" s="176" customFormat="1"/>
    <row r="198" spans="3:3" s="176" customFormat="1"/>
    <row r="199" spans="3:3" s="176" customFormat="1"/>
    <row r="200" spans="3:3" s="176" customFormat="1"/>
    <row r="201" spans="3:3" s="176" customFormat="1"/>
    <row r="202" spans="3:3" s="176" customFormat="1">
      <c r="C202" s="176" t="s">
        <v>115</v>
      </c>
    </row>
    <row r="203" spans="3:3" s="176" customFormat="1"/>
    <row r="204" spans="3:3" s="176" customFormat="1"/>
    <row r="205" spans="3:3" s="176" customFormat="1"/>
    <row r="206" spans="3:3" s="176" customFormat="1"/>
    <row r="207" spans="3:3" s="176" customFormat="1"/>
    <row r="208" spans="3:3"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H6:I6"/>
    <mergeCell ref="A6:A7"/>
    <mergeCell ref="B6:B7"/>
    <mergeCell ref="C6:C7"/>
    <mergeCell ref="D6:D7"/>
    <mergeCell ref="E6:E7"/>
    <mergeCell ref="F6:F7"/>
  </mergeCells>
  <hyperlinks>
    <hyperlink ref="A1" location="Índice!A1" display="Volver al Índice" xr:uid="{AB0A30C9-5118-4CC8-9F3C-2AF337BAF2FB}"/>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7AE2-C0C5-470B-8C8A-14E8CCA2CAFB}">
  <sheetPr codeName="Hoja20"/>
  <dimension ref="A1:R149"/>
  <sheetViews>
    <sheetView showGridLines="0" zoomScaleNormal="100" workbookViewId="0"/>
  </sheetViews>
  <sheetFormatPr baseColWidth="10" defaultColWidth="13.140625" defaultRowHeight="12.75"/>
  <cols>
    <col min="1" max="1" width="50.28515625" style="780" customWidth="1"/>
    <col min="2" max="8" width="17.7109375" style="780" customWidth="1"/>
    <col min="9" max="9" width="25.7109375" style="780" customWidth="1"/>
    <col min="10" max="10" width="15.42578125" style="780" customWidth="1"/>
    <col min="11" max="11" width="22.28515625" style="780" customWidth="1"/>
    <col min="12" max="16384" width="13.140625" style="780"/>
  </cols>
  <sheetData>
    <row r="1" spans="1:18" s="769" customFormat="1" ht="18" customHeight="1">
      <c r="A1" s="1416" t="s">
        <v>1217</v>
      </c>
      <c r="B1" s="768"/>
      <c r="C1" s="768"/>
      <c r="D1" s="768"/>
      <c r="E1" s="768"/>
      <c r="F1" s="768"/>
      <c r="G1" s="768"/>
      <c r="H1" s="768"/>
      <c r="I1" s="768"/>
    </row>
    <row r="2" spans="1:18" s="771" customFormat="1" ht="24.95" customHeight="1">
      <c r="A2" s="770" t="s">
        <v>771</v>
      </c>
      <c r="B2" s="770"/>
      <c r="C2" s="770"/>
      <c r="D2" s="770"/>
      <c r="E2" s="770"/>
      <c r="F2" s="770"/>
      <c r="G2" s="770"/>
      <c r="H2" s="770"/>
      <c r="I2" s="770"/>
      <c r="K2" s="772"/>
    </row>
    <row r="3" spans="1:18" s="774" customFormat="1" ht="18" customHeight="1">
      <c r="A3" s="773">
        <v>45382</v>
      </c>
      <c r="B3" s="773"/>
      <c r="C3" s="773"/>
      <c r="D3" s="773"/>
      <c r="E3" s="773"/>
      <c r="F3" s="773"/>
      <c r="G3" s="773"/>
      <c r="H3" s="773"/>
      <c r="I3" s="773"/>
      <c r="K3" s="775"/>
    </row>
    <row r="4" spans="1:18" s="777" customFormat="1" ht="18" customHeight="1">
      <c r="A4" s="776" t="s">
        <v>173</v>
      </c>
      <c r="B4" s="776"/>
      <c r="C4" s="776"/>
      <c r="D4" s="776"/>
      <c r="E4" s="776"/>
      <c r="F4" s="776"/>
      <c r="G4" s="776"/>
      <c r="H4" s="776"/>
      <c r="I4" s="776"/>
      <c r="K4" s="778"/>
    </row>
    <row r="5" spans="1:18" ht="7.5" customHeight="1" thickBot="1">
      <c r="A5" s="779"/>
      <c r="B5" s="779"/>
      <c r="C5" s="779"/>
      <c r="D5" s="779"/>
      <c r="E5" s="779"/>
      <c r="F5" s="779"/>
      <c r="G5" s="779"/>
      <c r="H5" s="779"/>
      <c r="I5" s="779"/>
      <c r="J5" s="779"/>
      <c r="K5" s="779"/>
    </row>
    <row r="6" spans="1:18" s="782" customFormat="1" ht="35.1" customHeight="1">
      <c r="A6" s="781" t="s">
        <v>1</v>
      </c>
      <c r="B6" s="781" t="s">
        <v>772</v>
      </c>
      <c r="C6" s="781"/>
      <c r="D6" s="781" t="s">
        <v>773</v>
      </c>
      <c r="E6" s="781"/>
      <c r="F6" s="781" t="s">
        <v>774</v>
      </c>
      <c r="G6" s="781" t="s">
        <v>775</v>
      </c>
      <c r="H6" s="781" t="s">
        <v>776</v>
      </c>
      <c r="I6" s="781" t="s">
        <v>777</v>
      </c>
    </row>
    <row r="7" spans="1:18" s="782" customFormat="1" ht="35.1" customHeight="1">
      <c r="A7" s="783"/>
      <c r="B7" s="784" t="s">
        <v>778</v>
      </c>
      <c r="C7" s="784" t="s">
        <v>779</v>
      </c>
      <c r="D7" s="784" t="s">
        <v>780</v>
      </c>
      <c r="E7" s="784" t="s">
        <v>781</v>
      </c>
      <c r="F7" s="783"/>
      <c r="G7" s="783" t="s">
        <v>782</v>
      </c>
      <c r="H7" s="783"/>
      <c r="I7" s="783"/>
    </row>
    <row r="8" spans="1:18" s="782" customFormat="1" ht="7.5" customHeight="1">
      <c r="A8" s="785"/>
      <c r="B8" s="786"/>
      <c r="C8" s="786"/>
      <c r="D8" s="786"/>
      <c r="E8" s="786"/>
      <c r="F8" s="785"/>
      <c r="G8" s="785"/>
      <c r="H8" s="785"/>
      <c r="I8" s="785"/>
    </row>
    <row r="9" spans="1:18" s="782" customFormat="1" ht="8.25" customHeight="1">
      <c r="A9" s="787"/>
      <c r="B9" s="788"/>
      <c r="C9" s="788"/>
      <c r="D9" s="788"/>
      <c r="E9" s="788"/>
      <c r="F9" s="788"/>
      <c r="G9" s="788"/>
      <c r="H9" s="788"/>
      <c r="I9" s="789"/>
    </row>
    <row r="10" spans="1:18" s="795" customFormat="1" ht="20.100000000000001" customHeight="1">
      <c r="A10" s="790" t="s">
        <v>29</v>
      </c>
      <c r="B10" s="791">
        <v>0</v>
      </c>
      <c r="C10" s="791">
        <v>25.7983304143469</v>
      </c>
      <c r="D10" s="791">
        <v>0.12445440411103106</v>
      </c>
      <c r="E10" s="791">
        <v>72.329938252420533</v>
      </c>
      <c r="F10" s="791">
        <v>0</v>
      </c>
      <c r="G10" s="791">
        <v>1.7472769291215284</v>
      </c>
      <c r="H10" s="791">
        <v>0</v>
      </c>
      <c r="I10" s="792">
        <v>14824403.29194</v>
      </c>
      <c r="J10" s="793"/>
      <c r="K10" s="794"/>
      <c r="L10" s="794"/>
      <c r="M10" s="794"/>
      <c r="N10" s="794"/>
      <c r="O10" s="794"/>
      <c r="P10" s="794"/>
      <c r="Q10" s="794"/>
      <c r="R10" s="794"/>
    </row>
    <row r="11" spans="1:18" s="795" customFormat="1" ht="20.100000000000001" customHeight="1">
      <c r="A11" s="790" t="s">
        <v>30</v>
      </c>
      <c r="B11" s="791">
        <v>0</v>
      </c>
      <c r="C11" s="791">
        <v>0</v>
      </c>
      <c r="D11" s="791">
        <v>3.3588919261555161E-2</v>
      </c>
      <c r="E11" s="791">
        <v>30.039502075958662</v>
      </c>
      <c r="F11" s="791">
        <v>0</v>
      </c>
      <c r="G11" s="791">
        <v>69.926909004779773</v>
      </c>
      <c r="H11" s="791">
        <v>0</v>
      </c>
      <c r="I11" s="792">
        <v>32471.809870000001</v>
      </c>
      <c r="J11" s="793"/>
      <c r="K11" s="794"/>
      <c r="L11" s="794"/>
      <c r="M11" s="794"/>
      <c r="N11" s="794"/>
      <c r="O11" s="794"/>
      <c r="P11" s="794"/>
      <c r="Q11" s="794"/>
      <c r="R11" s="794"/>
    </row>
    <row r="12" spans="1:18" s="795" customFormat="1" ht="20.100000000000001" customHeight="1">
      <c r="A12" s="790" t="s">
        <v>31</v>
      </c>
      <c r="B12" s="791">
        <v>0</v>
      </c>
      <c r="C12" s="791">
        <v>1.5220305531642533</v>
      </c>
      <c r="D12" s="791">
        <v>3.3562803800797909E-2</v>
      </c>
      <c r="E12" s="791">
        <v>61.954114334496055</v>
      </c>
      <c r="F12" s="791">
        <v>28.559883819533599</v>
      </c>
      <c r="G12" s="791">
        <v>7.9304084890052771</v>
      </c>
      <c r="H12" s="791">
        <v>0</v>
      </c>
      <c r="I12" s="792">
        <v>30568468.209310006</v>
      </c>
      <c r="J12" s="793"/>
      <c r="K12" s="794"/>
      <c r="L12" s="794"/>
      <c r="M12" s="794"/>
      <c r="N12" s="794"/>
      <c r="O12" s="794"/>
      <c r="P12" s="794"/>
      <c r="Q12" s="794"/>
      <c r="R12" s="794"/>
    </row>
    <row r="13" spans="1:18" s="795" customFormat="1" ht="20.100000000000001" customHeight="1">
      <c r="A13" s="790" t="s">
        <v>32</v>
      </c>
      <c r="B13" s="791">
        <v>0</v>
      </c>
      <c r="C13" s="791">
        <v>0</v>
      </c>
      <c r="D13" s="791">
        <v>1.3121347616864083</v>
      </c>
      <c r="E13" s="791">
        <v>48.027393978461838</v>
      </c>
      <c r="F13" s="791">
        <v>50.652784185904686</v>
      </c>
      <c r="G13" s="791">
        <v>7.6870739470691644E-3</v>
      </c>
      <c r="H13" s="791">
        <v>0</v>
      </c>
      <c r="I13" s="792">
        <v>1001302.71323</v>
      </c>
      <c r="J13" s="793"/>
      <c r="K13" s="794"/>
      <c r="L13" s="794"/>
      <c r="M13" s="794"/>
      <c r="N13" s="794"/>
      <c r="O13" s="794"/>
      <c r="P13" s="794"/>
      <c r="Q13" s="794"/>
      <c r="R13" s="794"/>
    </row>
    <row r="14" spans="1:18" s="795" customFormat="1" ht="20.100000000000001" customHeight="1">
      <c r="A14" s="790" t="s">
        <v>33</v>
      </c>
      <c r="B14" s="791">
        <v>0</v>
      </c>
      <c r="C14" s="791">
        <v>0.60096544112988681</v>
      </c>
      <c r="D14" s="791">
        <v>3.6943495480250541E-2</v>
      </c>
      <c r="E14" s="791">
        <v>74.419390733740883</v>
      </c>
      <c r="F14" s="791">
        <v>24.942700329648975</v>
      </c>
      <c r="G14" s="791">
        <v>0</v>
      </c>
      <c r="H14" s="791">
        <v>0</v>
      </c>
      <c r="I14" s="792">
        <v>3236360.3510100003</v>
      </c>
      <c r="J14" s="793"/>
      <c r="K14" s="794"/>
      <c r="L14" s="794"/>
      <c r="M14" s="794"/>
      <c r="N14" s="794"/>
      <c r="O14" s="794"/>
      <c r="P14" s="794"/>
      <c r="Q14" s="794"/>
      <c r="R14" s="794"/>
    </row>
    <row r="15" spans="1:18" s="795" customFormat="1" ht="20.100000000000001" customHeight="1">
      <c r="A15" s="790" t="s">
        <v>114</v>
      </c>
      <c r="B15" s="791">
        <v>0</v>
      </c>
      <c r="C15" s="791">
        <v>13.033075234645812</v>
      </c>
      <c r="D15" s="791">
        <v>6.10462595155443E-2</v>
      </c>
      <c r="E15" s="791">
        <v>70.574399853178008</v>
      </c>
      <c r="F15" s="791">
        <v>0</v>
      </c>
      <c r="G15" s="791">
        <v>16.331478652660643</v>
      </c>
      <c r="H15" s="791">
        <v>0</v>
      </c>
      <c r="I15" s="792">
        <v>7494868.6394699989</v>
      </c>
      <c r="J15" s="793"/>
      <c r="K15" s="794"/>
      <c r="L15" s="794"/>
      <c r="M15" s="794"/>
      <c r="N15" s="794"/>
      <c r="O15" s="794"/>
      <c r="P15" s="794"/>
      <c r="Q15" s="794"/>
      <c r="R15" s="794"/>
    </row>
    <row r="16" spans="1:18" s="795" customFormat="1" ht="20.100000000000001" customHeight="1">
      <c r="A16" s="790" t="s">
        <v>35</v>
      </c>
      <c r="B16" s="791">
        <v>0</v>
      </c>
      <c r="C16" s="791">
        <v>31.069147956923995</v>
      </c>
      <c r="D16" s="791">
        <v>5.6788192345986555E-3</v>
      </c>
      <c r="E16" s="791">
        <v>68.925173223841398</v>
      </c>
      <c r="F16" s="791">
        <v>0</v>
      </c>
      <c r="G16" s="791">
        <v>0</v>
      </c>
      <c r="H16" s="791">
        <v>0</v>
      </c>
      <c r="I16" s="792">
        <v>3703283.0472700004</v>
      </c>
      <c r="J16" s="793"/>
      <c r="K16" s="794"/>
      <c r="L16" s="794"/>
      <c r="M16" s="794"/>
      <c r="N16" s="794"/>
      <c r="O16" s="794"/>
      <c r="P16" s="794"/>
      <c r="Q16" s="794"/>
      <c r="R16" s="794"/>
    </row>
    <row r="17" spans="1:18" s="795" customFormat="1" ht="20.100000000000001" customHeight="1">
      <c r="A17" s="790" t="s">
        <v>36</v>
      </c>
      <c r="B17" s="791">
        <v>0</v>
      </c>
      <c r="C17" s="791">
        <v>0.53862555466388473</v>
      </c>
      <c r="D17" s="791">
        <v>0.78974523340938174</v>
      </c>
      <c r="E17" s="791">
        <v>67.026883095882553</v>
      </c>
      <c r="F17" s="791">
        <v>30.177503015415908</v>
      </c>
      <c r="G17" s="791">
        <v>1.4672431006282625</v>
      </c>
      <c r="H17" s="791">
        <v>0</v>
      </c>
      <c r="I17" s="792">
        <v>12072844.07636</v>
      </c>
      <c r="J17" s="793"/>
      <c r="K17" s="794"/>
      <c r="L17" s="794"/>
      <c r="M17" s="794"/>
      <c r="N17" s="794"/>
      <c r="O17" s="794"/>
      <c r="P17" s="794"/>
      <c r="Q17" s="794"/>
      <c r="R17" s="794"/>
    </row>
    <row r="18" spans="1:18" s="795" customFormat="1" ht="20.100000000000001" customHeight="1">
      <c r="A18" s="790" t="s">
        <v>37</v>
      </c>
      <c r="B18" s="791">
        <v>0</v>
      </c>
      <c r="C18" s="791">
        <v>0</v>
      </c>
      <c r="D18" s="791">
        <v>3.7502380212899124E-2</v>
      </c>
      <c r="E18" s="791">
        <v>95.107637099737445</v>
      </c>
      <c r="F18" s="791">
        <v>4.8450032599750772</v>
      </c>
      <c r="G18" s="791">
        <v>9.8572600745855492E-3</v>
      </c>
      <c r="H18" s="791">
        <v>0</v>
      </c>
      <c r="I18" s="792">
        <v>2875223.3161699995</v>
      </c>
      <c r="J18" s="793"/>
      <c r="K18" s="794"/>
      <c r="L18" s="794"/>
      <c r="M18" s="794"/>
      <c r="N18" s="794"/>
      <c r="O18" s="794"/>
      <c r="P18" s="794"/>
      <c r="Q18" s="794"/>
      <c r="R18" s="794"/>
    </row>
    <row r="19" spans="1:18" s="795" customFormat="1" ht="20.100000000000001" customHeight="1">
      <c r="A19" s="790" t="s">
        <v>38</v>
      </c>
      <c r="B19" s="791">
        <v>0</v>
      </c>
      <c r="C19" s="791">
        <v>0</v>
      </c>
      <c r="D19" s="791">
        <v>9.4748703105389534E-2</v>
      </c>
      <c r="E19" s="791">
        <v>75.592886711528223</v>
      </c>
      <c r="F19" s="791">
        <v>24.312364585366396</v>
      </c>
      <c r="G19" s="791">
        <v>0</v>
      </c>
      <c r="H19" s="791">
        <v>0</v>
      </c>
      <c r="I19" s="792">
        <v>1287789.4155899999</v>
      </c>
      <c r="J19" s="793"/>
      <c r="K19" s="794"/>
      <c r="L19" s="794"/>
      <c r="M19" s="794"/>
      <c r="N19" s="794"/>
      <c r="O19" s="794"/>
      <c r="P19" s="794"/>
      <c r="Q19" s="794"/>
      <c r="R19" s="794"/>
    </row>
    <row r="20" spans="1:18" s="795" customFormat="1" ht="20.100000000000001" customHeight="1">
      <c r="A20" s="796" t="s">
        <v>39</v>
      </c>
      <c r="B20" s="791">
        <v>0</v>
      </c>
      <c r="C20" s="791">
        <v>0</v>
      </c>
      <c r="D20" s="791">
        <v>1.996247011239986E-2</v>
      </c>
      <c r="E20" s="791">
        <v>90.855411368321626</v>
      </c>
      <c r="F20" s="791">
        <v>0</v>
      </c>
      <c r="G20" s="791">
        <v>9.1246261615659847</v>
      </c>
      <c r="H20" s="791">
        <v>0</v>
      </c>
      <c r="I20" s="792">
        <v>436513.91590999998</v>
      </c>
      <c r="J20" s="793"/>
      <c r="K20" s="794"/>
      <c r="L20" s="794"/>
      <c r="M20" s="794"/>
      <c r="N20" s="794"/>
      <c r="O20" s="794"/>
      <c r="P20" s="794"/>
      <c r="Q20" s="794"/>
      <c r="R20" s="794"/>
    </row>
    <row r="21" spans="1:18" s="795" customFormat="1" ht="20.100000000000001" customHeight="1">
      <c r="A21" s="796" t="s">
        <v>116</v>
      </c>
      <c r="B21" s="791">
        <v>0</v>
      </c>
      <c r="C21" s="791">
        <v>45.498408192395281</v>
      </c>
      <c r="D21" s="791">
        <v>0.12453056494618661</v>
      </c>
      <c r="E21" s="791">
        <v>54.37706124265852</v>
      </c>
      <c r="F21" s="791">
        <v>0</v>
      </c>
      <c r="G21" s="791">
        <v>0</v>
      </c>
      <c r="H21" s="791">
        <v>0</v>
      </c>
      <c r="I21" s="792">
        <v>1174321.10794</v>
      </c>
      <c r="J21" s="793"/>
      <c r="K21" s="794"/>
      <c r="L21" s="794"/>
      <c r="M21" s="794"/>
      <c r="N21" s="794"/>
      <c r="O21" s="794"/>
      <c r="P21" s="794"/>
      <c r="Q21" s="794"/>
      <c r="R21" s="794"/>
    </row>
    <row r="22" spans="1:18" s="795" customFormat="1" ht="20.100000000000001" customHeight="1">
      <c r="A22" s="796" t="s">
        <v>151</v>
      </c>
      <c r="B22" s="791">
        <v>0</v>
      </c>
      <c r="C22" s="791">
        <v>0</v>
      </c>
      <c r="D22" s="791">
        <v>7.1784999506164904E-2</v>
      </c>
      <c r="E22" s="791">
        <v>99.928215000493836</v>
      </c>
      <c r="F22" s="791">
        <v>0</v>
      </c>
      <c r="G22" s="791">
        <v>0</v>
      </c>
      <c r="H22" s="791">
        <v>0</v>
      </c>
      <c r="I22" s="792">
        <v>103097.87631000001</v>
      </c>
      <c r="J22" s="793"/>
      <c r="K22" s="794"/>
      <c r="L22" s="794"/>
      <c r="M22" s="794"/>
      <c r="N22" s="794"/>
      <c r="O22" s="794"/>
      <c r="P22" s="794"/>
      <c r="Q22" s="794"/>
      <c r="R22" s="794"/>
    </row>
    <row r="23" spans="1:18" s="795" customFormat="1" ht="20.100000000000001" customHeight="1">
      <c r="A23" s="27" t="s">
        <v>42</v>
      </c>
      <c r="B23" s="791">
        <v>0</v>
      </c>
      <c r="C23" s="791">
        <v>0</v>
      </c>
      <c r="D23" s="791">
        <v>2.5898509255885318</v>
      </c>
      <c r="E23" s="791">
        <v>97.410149074411478</v>
      </c>
      <c r="F23" s="791">
        <v>0</v>
      </c>
      <c r="G23" s="791">
        <v>0</v>
      </c>
      <c r="H23" s="791">
        <v>0</v>
      </c>
      <c r="I23" s="792">
        <v>40553.761979999996</v>
      </c>
      <c r="J23" s="793"/>
      <c r="K23" s="794"/>
      <c r="L23" s="794"/>
      <c r="M23" s="794"/>
      <c r="N23" s="794"/>
      <c r="O23" s="794"/>
      <c r="P23" s="794"/>
      <c r="Q23" s="794"/>
      <c r="R23" s="794"/>
    </row>
    <row r="24" spans="1:18" s="795" customFormat="1" ht="20.100000000000001" customHeight="1">
      <c r="A24" s="796" t="s">
        <v>43</v>
      </c>
      <c r="B24" s="791">
        <v>0</v>
      </c>
      <c r="C24" s="791">
        <v>0</v>
      </c>
      <c r="D24" s="791">
        <v>0</v>
      </c>
      <c r="E24" s="791">
        <v>45.892463536338624</v>
      </c>
      <c r="F24" s="791">
        <v>54.107536463661368</v>
      </c>
      <c r="G24" s="791">
        <v>0</v>
      </c>
      <c r="H24" s="791">
        <v>0</v>
      </c>
      <c r="I24" s="792">
        <v>346620.68410000001</v>
      </c>
      <c r="J24" s="793"/>
      <c r="K24" s="794"/>
      <c r="L24" s="794"/>
      <c r="M24" s="794"/>
      <c r="N24" s="794"/>
      <c r="O24" s="794"/>
      <c r="P24" s="794"/>
      <c r="Q24" s="794"/>
      <c r="R24" s="794"/>
    </row>
    <row r="25" spans="1:18" s="795" customFormat="1" ht="20.100000000000001" customHeight="1">
      <c r="A25" s="796" t="s">
        <v>44</v>
      </c>
      <c r="B25" s="791">
        <v>0</v>
      </c>
      <c r="C25" s="791">
        <v>0</v>
      </c>
      <c r="D25" s="791">
        <v>0</v>
      </c>
      <c r="E25" s="791">
        <v>78.647525098498775</v>
      </c>
      <c r="F25" s="791">
        <v>21.352474901501232</v>
      </c>
      <c r="G25" s="791">
        <v>0</v>
      </c>
      <c r="H25" s="791">
        <v>0</v>
      </c>
      <c r="I25" s="792">
        <v>237072.64944000001</v>
      </c>
      <c r="J25" s="793"/>
      <c r="K25" s="794"/>
      <c r="L25" s="794"/>
      <c r="M25" s="794"/>
      <c r="N25" s="794"/>
      <c r="O25" s="794"/>
      <c r="P25" s="794"/>
      <c r="Q25" s="794"/>
      <c r="R25" s="794"/>
    </row>
    <row r="26" spans="1:18" s="795" customFormat="1" ht="20.100000000000001" customHeight="1">
      <c r="A26" s="796" t="s">
        <v>45</v>
      </c>
      <c r="B26" s="791">
        <v>0</v>
      </c>
      <c r="C26" s="791">
        <v>0</v>
      </c>
      <c r="D26" s="791">
        <v>0</v>
      </c>
      <c r="E26" s="791">
        <v>100</v>
      </c>
      <c r="F26" s="791">
        <v>0</v>
      </c>
      <c r="G26" s="791">
        <v>0</v>
      </c>
      <c r="H26" s="791">
        <v>0</v>
      </c>
      <c r="I26" s="792">
        <v>168479.68869000001</v>
      </c>
      <c r="J26" s="793"/>
      <c r="K26" s="794"/>
      <c r="L26" s="794"/>
      <c r="M26" s="794"/>
      <c r="N26" s="794"/>
      <c r="O26" s="794"/>
      <c r="P26" s="794"/>
      <c r="Q26" s="794"/>
      <c r="R26" s="794"/>
    </row>
    <row r="27" spans="1:18" s="801" customFormat="1" ht="30" customHeight="1" thickBot="1">
      <c r="A27" s="797" t="s">
        <v>46</v>
      </c>
      <c r="B27" s="798">
        <v>0</v>
      </c>
      <c r="C27" s="798">
        <v>8.8386303872379557</v>
      </c>
      <c r="D27" s="798">
        <v>0.18611809179537078</v>
      </c>
      <c r="E27" s="798">
        <v>67.7026115599364</v>
      </c>
      <c r="F27" s="798">
        <v>18.062722418497856</v>
      </c>
      <c r="G27" s="798">
        <v>5.2099175425324198</v>
      </c>
      <c r="H27" s="798">
        <v>0</v>
      </c>
      <c r="I27" s="799">
        <v>79603674.554590002</v>
      </c>
      <c r="J27" s="793"/>
      <c r="K27" s="800"/>
      <c r="L27" s="800"/>
      <c r="M27" s="800"/>
      <c r="N27" s="800"/>
      <c r="O27" s="800"/>
      <c r="P27" s="800"/>
      <c r="Q27" s="800"/>
      <c r="R27" s="800"/>
    </row>
    <row r="28" spans="1:18" ht="5.25" customHeight="1">
      <c r="A28" s="802"/>
      <c r="B28" s="803"/>
      <c r="C28" s="803"/>
      <c r="D28" s="803"/>
      <c r="E28" s="803"/>
      <c r="F28" s="803"/>
      <c r="G28" s="803"/>
      <c r="H28" s="803"/>
      <c r="I28" s="804"/>
      <c r="J28" s="805"/>
      <c r="K28" s="806"/>
    </row>
    <row r="29" spans="1:18" ht="13.5">
      <c r="A29" s="807" t="s">
        <v>154</v>
      </c>
      <c r="I29" s="808"/>
      <c r="K29" s="809"/>
    </row>
    <row r="30" spans="1:18" ht="13.5">
      <c r="A30" s="30"/>
    </row>
    <row r="149" spans="3:3">
      <c r="C149" s="780"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76E6D779-8F9E-404A-96D0-4AD6B9873BB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27BA-1C9A-49EC-8AA9-BBB0C05DD4C7}">
  <sheetPr codeName="Hoja4"/>
  <dimension ref="A1:H206"/>
  <sheetViews>
    <sheetView showGridLines="0" workbookViewId="0"/>
  </sheetViews>
  <sheetFormatPr baseColWidth="10" defaultColWidth="11.42578125" defaultRowHeight="12.75"/>
  <cols>
    <col min="1" max="1" width="5" style="165" customWidth="1"/>
    <col min="2" max="2" width="1.85546875" style="165" customWidth="1"/>
    <col min="3" max="3" width="30.140625" style="165" customWidth="1"/>
    <col min="4" max="6" width="20.5703125" style="165" customWidth="1"/>
    <col min="7" max="7" width="14.42578125" style="165" customWidth="1"/>
    <col min="8" max="16384" width="11.42578125" style="165"/>
  </cols>
  <sheetData>
    <row r="1" spans="1:8" s="206" customFormat="1" ht="18" customHeight="1">
      <c r="A1" s="1417" t="s">
        <v>1217</v>
      </c>
      <c r="B1" s="117"/>
      <c r="C1" s="117"/>
      <c r="D1" s="117"/>
      <c r="E1" s="117"/>
      <c r="F1" s="117"/>
    </row>
    <row r="2" spans="1:8" s="209" customFormat="1" ht="24" customHeight="1">
      <c r="A2" s="207" t="s">
        <v>145</v>
      </c>
      <c r="B2" s="207"/>
      <c r="C2" s="208"/>
      <c r="D2" s="208"/>
      <c r="E2" s="208"/>
      <c r="F2" s="208"/>
    </row>
    <row r="3" spans="1:8" s="213" customFormat="1" ht="18" customHeight="1">
      <c r="A3" s="210">
        <v>45382</v>
      </c>
      <c r="B3" s="211"/>
      <c r="C3" s="212"/>
      <c r="D3" s="212"/>
      <c r="E3" s="212"/>
      <c r="F3" s="212"/>
    </row>
    <row r="4" spans="1:8" s="215" customFormat="1" ht="18" customHeight="1">
      <c r="A4" s="123" t="s">
        <v>123</v>
      </c>
      <c r="B4" s="123"/>
      <c r="C4" s="214"/>
      <c r="D4" s="214"/>
      <c r="E4" s="214"/>
      <c r="F4" s="214"/>
    </row>
    <row r="5" spans="1:8" s="127" customFormat="1" ht="6" customHeight="1">
      <c r="A5" s="125"/>
      <c r="B5" s="125"/>
    </row>
    <row r="6" spans="1:8" s="127" customFormat="1" ht="12.75" customHeight="1">
      <c r="A6" s="124" t="s">
        <v>146</v>
      </c>
      <c r="B6" s="124"/>
      <c r="C6" s="216"/>
      <c r="D6" s="216"/>
      <c r="E6" s="216"/>
      <c r="F6" s="216"/>
    </row>
    <row r="7" spans="1:8" s="127" customFormat="1" ht="13.5" thickBot="1">
      <c r="A7" s="217"/>
      <c r="B7" s="126"/>
      <c r="C7" s="126"/>
      <c r="D7" s="126"/>
      <c r="E7" s="126"/>
      <c r="F7" s="126"/>
    </row>
    <row r="8" spans="1:8" s="127" customFormat="1" ht="12.2" customHeight="1">
      <c r="A8" s="218" t="s">
        <v>1</v>
      </c>
      <c r="B8" s="218"/>
      <c r="C8" s="218"/>
      <c r="D8" s="130" t="s">
        <v>125</v>
      </c>
      <c r="E8" s="219" t="s">
        <v>147</v>
      </c>
      <c r="F8" s="219" t="s">
        <v>148</v>
      </c>
    </row>
    <row r="9" spans="1:8" s="127" customFormat="1" ht="12.2" customHeight="1">
      <c r="A9" s="220"/>
      <c r="B9" s="220"/>
      <c r="C9" s="220"/>
      <c r="D9" s="133"/>
      <c r="E9" s="221" t="s">
        <v>149</v>
      </c>
      <c r="F9" s="221" t="s">
        <v>150</v>
      </c>
    </row>
    <row r="10" spans="1:8" s="127" customFormat="1" ht="6" customHeight="1">
      <c r="A10" s="143"/>
      <c r="B10" s="143"/>
      <c r="C10" s="143"/>
      <c r="D10" s="138"/>
      <c r="E10" s="143"/>
      <c r="F10" s="143"/>
    </row>
    <row r="11" spans="1:8" s="143" customFormat="1" ht="11.1" customHeight="1">
      <c r="A11" s="137">
        <v>1</v>
      </c>
      <c r="B11" s="137"/>
      <c r="C11" s="139" t="s">
        <v>130</v>
      </c>
      <c r="D11" s="222">
        <v>113363382.016</v>
      </c>
      <c r="E11" s="223">
        <v>32.877654560708756</v>
      </c>
      <c r="F11" s="224">
        <v>32.877654560708756</v>
      </c>
      <c r="G11" s="225"/>
      <c r="H11" s="127"/>
    </row>
    <row r="12" spans="1:8" s="143" customFormat="1" ht="11.1" customHeight="1">
      <c r="A12" s="137">
        <v>2</v>
      </c>
      <c r="B12" s="137"/>
      <c r="C12" s="139" t="s">
        <v>29</v>
      </c>
      <c r="D12" s="222">
        <v>76266877.160999998</v>
      </c>
      <c r="E12" s="223">
        <v>22.118924092873861</v>
      </c>
      <c r="F12" s="224">
        <v>54.996578653582617</v>
      </c>
      <c r="G12" s="225"/>
      <c r="H12" s="127"/>
    </row>
    <row r="13" spans="1:8" s="143" customFormat="1" ht="11.1" customHeight="1">
      <c r="A13" s="137">
        <v>3</v>
      </c>
      <c r="B13" s="137"/>
      <c r="C13" s="139" t="s">
        <v>114</v>
      </c>
      <c r="D13" s="222">
        <v>51434773.734999999</v>
      </c>
      <c r="E13" s="223">
        <v>14.91711603160244</v>
      </c>
      <c r="F13" s="224">
        <v>69.91369468518505</v>
      </c>
      <c r="G13" s="225"/>
      <c r="H13" s="127"/>
    </row>
    <row r="14" spans="1:8" s="143" customFormat="1" ht="11.1" customHeight="1">
      <c r="A14" s="137">
        <v>4</v>
      </c>
      <c r="B14" s="137"/>
      <c r="C14" s="139" t="s">
        <v>36</v>
      </c>
      <c r="D14" s="222">
        <v>46107910.625</v>
      </c>
      <c r="E14" s="223">
        <v>13.37221888661391</v>
      </c>
      <c r="F14" s="224">
        <v>83.285913571798957</v>
      </c>
      <c r="G14" s="225"/>
      <c r="H14" s="127"/>
    </row>
    <row r="15" spans="1:8" s="143" customFormat="1" ht="11.1" customHeight="1">
      <c r="A15" s="137">
        <v>5</v>
      </c>
      <c r="B15" s="137"/>
      <c r="C15" s="139" t="s">
        <v>33</v>
      </c>
      <c r="D15" s="222">
        <v>14117614.615</v>
      </c>
      <c r="E15" s="223">
        <v>4.0943914011640281</v>
      </c>
      <c r="F15" s="224">
        <v>87.380304972962989</v>
      </c>
      <c r="G15" s="225"/>
      <c r="H15" s="127"/>
    </row>
    <row r="16" spans="1:8" s="143" customFormat="1" ht="11.1" customHeight="1">
      <c r="A16" s="137">
        <v>6</v>
      </c>
      <c r="B16" s="137"/>
      <c r="C16" s="139" t="s">
        <v>37</v>
      </c>
      <c r="D16" s="222">
        <v>12967163.561000001</v>
      </c>
      <c r="E16" s="223">
        <v>3.7607375204331515</v>
      </c>
      <c r="F16" s="224">
        <v>91.141042493396142</v>
      </c>
      <c r="G16" s="225"/>
      <c r="H16" s="127"/>
    </row>
    <row r="17" spans="1:8" s="143" customFormat="1" ht="11.1" customHeight="1">
      <c r="A17" s="137">
        <v>7</v>
      </c>
      <c r="B17" s="137"/>
      <c r="C17" s="139" t="s">
        <v>32</v>
      </c>
      <c r="D17" s="222">
        <v>8825709.6720000003</v>
      </c>
      <c r="E17" s="223">
        <v>2.5596328257758576</v>
      </c>
      <c r="F17" s="224">
        <v>93.700675319172007</v>
      </c>
      <c r="G17" s="225"/>
      <c r="H17" s="127"/>
    </row>
    <row r="18" spans="1:8" s="143" customFormat="1" ht="11.1" customHeight="1">
      <c r="A18" s="137">
        <v>8</v>
      </c>
      <c r="B18" s="137"/>
      <c r="C18" s="139" t="s">
        <v>40</v>
      </c>
      <c r="D18" s="222">
        <v>6281421.4330000002</v>
      </c>
      <c r="E18" s="223">
        <v>1.821738204628178</v>
      </c>
      <c r="F18" s="224">
        <v>95.522413523800182</v>
      </c>
      <c r="G18" s="225"/>
      <c r="H18" s="127"/>
    </row>
    <row r="19" spans="1:8" s="143" customFormat="1" ht="11.1" customHeight="1">
      <c r="A19" s="137">
        <v>9</v>
      </c>
      <c r="B19" s="137"/>
      <c r="C19" s="139" t="s">
        <v>38</v>
      </c>
      <c r="D19" s="222">
        <v>3680964.645</v>
      </c>
      <c r="E19" s="223">
        <v>1.0675535776747651</v>
      </c>
      <c r="F19" s="224">
        <v>96.58996710147494</v>
      </c>
      <c r="G19" s="225"/>
      <c r="H19" s="127"/>
    </row>
    <row r="20" spans="1:8" s="143" customFormat="1" ht="11.1" customHeight="1">
      <c r="A20" s="137">
        <v>10</v>
      </c>
      <c r="B20" s="137"/>
      <c r="C20" s="139" t="s">
        <v>39</v>
      </c>
      <c r="D20" s="222">
        <v>3535466.9369999999</v>
      </c>
      <c r="E20" s="223">
        <v>1.0253563240472778</v>
      </c>
      <c r="F20" s="224">
        <v>97.61532342552222</v>
      </c>
      <c r="G20" s="225"/>
      <c r="H20" s="127"/>
    </row>
    <row r="21" spans="1:8" s="143" customFormat="1" ht="11.1" customHeight="1">
      <c r="A21" s="137">
        <v>11</v>
      </c>
      <c r="B21" s="137"/>
      <c r="C21" s="139" t="s">
        <v>35</v>
      </c>
      <c r="D21" s="222">
        <v>2137554.8029999998</v>
      </c>
      <c r="E21" s="223">
        <v>0.61993376668754374</v>
      </c>
      <c r="F21" s="224">
        <v>98.235257192209758</v>
      </c>
      <c r="G21" s="225"/>
      <c r="H21" s="127"/>
    </row>
    <row r="22" spans="1:8" s="143" customFormat="1" ht="11.1" customHeight="1">
      <c r="A22" s="137">
        <v>12</v>
      </c>
      <c r="B22" s="137"/>
      <c r="C22" s="139" t="s">
        <v>30</v>
      </c>
      <c r="D22" s="222">
        <v>1870390.48</v>
      </c>
      <c r="E22" s="223">
        <v>0.54245075439262225</v>
      </c>
      <c r="F22" s="224">
        <v>98.777707946602376</v>
      </c>
      <c r="G22" s="225"/>
      <c r="H22" s="127"/>
    </row>
    <row r="23" spans="1:8" s="143" customFormat="1" ht="11.1" customHeight="1">
      <c r="A23" s="137">
        <v>13</v>
      </c>
      <c r="B23" s="137"/>
      <c r="C23" s="139" t="s">
        <v>151</v>
      </c>
      <c r="D23" s="222">
        <v>1469493.3689999999</v>
      </c>
      <c r="E23" s="223">
        <v>0.42618255124406212</v>
      </c>
      <c r="F23" s="224">
        <v>99.203890497846444</v>
      </c>
      <c r="G23" s="225"/>
      <c r="H23" s="127"/>
    </row>
    <row r="24" spans="1:8" s="143" customFormat="1" ht="11.1" customHeight="1">
      <c r="A24" s="137">
        <v>14</v>
      </c>
      <c r="B24" s="137"/>
      <c r="C24" s="139" t="s">
        <v>43</v>
      </c>
      <c r="D24" s="222">
        <v>897349.11899999995</v>
      </c>
      <c r="E24" s="223">
        <v>0.26024924301106628</v>
      </c>
      <c r="F24" s="224">
        <v>99.464139740857505</v>
      </c>
      <c r="G24" s="225"/>
      <c r="H24" s="127"/>
    </row>
    <row r="25" spans="1:8" s="143" customFormat="1" ht="11.1" customHeight="1">
      <c r="A25" s="137">
        <v>15</v>
      </c>
      <c r="B25" s="137"/>
      <c r="C25" s="226" t="s">
        <v>45</v>
      </c>
      <c r="D25" s="222">
        <v>870449.12600000005</v>
      </c>
      <c r="E25" s="223">
        <v>0.25244770549682155</v>
      </c>
      <c r="F25" s="224">
        <v>99.716587446354325</v>
      </c>
      <c r="G25" s="225"/>
      <c r="H25" s="127"/>
    </row>
    <row r="26" spans="1:8" s="143" customFormat="1" ht="11.1" customHeight="1">
      <c r="A26" s="227">
        <v>16</v>
      </c>
      <c r="B26" s="148"/>
      <c r="C26" s="226" t="s">
        <v>42</v>
      </c>
      <c r="D26" s="222">
        <v>772625.08</v>
      </c>
      <c r="E26" s="223">
        <v>0.22407677005961885</v>
      </c>
      <c r="F26" s="224">
        <v>99.94066421641395</v>
      </c>
      <c r="G26" s="225"/>
      <c r="H26" s="127"/>
    </row>
    <row r="27" spans="1:8" s="143" customFormat="1" ht="11.1" customHeight="1">
      <c r="A27" s="227">
        <v>17</v>
      </c>
      <c r="B27" s="148"/>
      <c r="C27" s="226" t="s">
        <v>44</v>
      </c>
      <c r="D27" s="222">
        <v>204592</v>
      </c>
      <c r="E27" s="223">
        <v>5.933578358605384E-2</v>
      </c>
      <c r="F27" s="224">
        <v>100</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152</v>
      </c>
      <c r="B30" s="124"/>
      <c r="C30" s="216"/>
      <c r="D30" s="216"/>
      <c r="E30" s="216"/>
      <c r="F30" s="216"/>
    </row>
    <row r="31" spans="1:8" s="127" customFormat="1" ht="6.95" customHeight="1" thickBot="1">
      <c r="A31" s="126"/>
      <c r="B31" s="126"/>
      <c r="C31" s="126"/>
      <c r="D31" s="126"/>
      <c r="E31" s="126"/>
      <c r="F31" s="126"/>
    </row>
    <row r="32" spans="1:8" s="127" customFormat="1" ht="12.2" customHeight="1">
      <c r="A32" s="128" t="s">
        <v>1</v>
      </c>
      <c r="B32" s="128"/>
      <c r="C32" s="128"/>
      <c r="D32" s="130" t="s">
        <v>125</v>
      </c>
      <c r="E32" s="219" t="s">
        <v>147</v>
      </c>
      <c r="F32" s="219" t="s">
        <v>148</v>
      </c>
    </row>
    <row r="33" spans="1:7" s="127" customFormat="1" ht="12.2" customHeight="1">
      <c r="A33" s="232"/>
      <c r="B33" s="232"/>
      <c r="C33" s="232"/>
      <c r="D33" s="133"/>
      <c r="E33" s="221" t="s">
        <v>149</v>
      </c>
      <c r="F33" s="221" t="s">
        <v>150</v>
      </c>
    </row>
    <row r="34" spans="1:7" s="127" customFormat="1" ht="8.25" customHeight="1">
      <c r="A34" s="126"/>
      <c r="B34" s="126"/>
      <c r="C34" s="126"/>
      <c r="D34" s="233"/>
      <c r="E34" s="152"/>
      <c r="F34" s="152"/>
    </row>
    <row r="35" spans="1:7" s="143" customFormat="1" ht="11.1" customHeight="1">
      <c r="A35" s="137">
        <v>1</v>
      </c>
      <c r="B35" s="137"/>
      <c r="C35" s="139" t="s">
        <v>130</v>
      </c>
      <c r="D35" s="222">
        <v>119504251.883</v>
      </c>
      <c r="E35" s="223">
        <v>34.58455506464076</v>
      </c>
      <c r="F35" s="224">
        <v>34.58455506464076</v>
      </c>
      <c r="G35" s="234"/>
    </row>
    <row r="36" spans="1:7" s="143" customFormat="1" ht="11.1" customHeight="1">
      <c r="A36" s="137">
        <v>2</v>
      </c>
      <c r="B36" s="137"/>
      <c r="C36" s="139" t="s">
        <v>29</v>
      </c>
      <c r="D36" s="222">
        <v>74524161.944999993</v>
      </c>
      <c r="E36" s="223">
        <v>21.567307788817693</v>
      </c>
      <c r="F36" s="224">
        <v>56.151862853458454</v>
      </c>
      <c r="G36" s="234"/>
    </row>
    <row r="37" spans="1:7" s="143" customFormat="1" ht="11.1" customHeight="1">
      <c r="A37" s="137">
        <v>3</v>
      </c>
      <c r="B37" s="137"/>
      <c r="C37" s="139" t="s">
        <v>36</v>
      </c>
      <c r="D37" s="222">
        <v>47352181.598999999</v>
      </c>
      <c r="E37" s="223">
        <v>13.703731090211091</v>
      </c>
      <c r="F37" s="224">
        <v>69.855593943669547</v>
      </c>
      <c r="G37" s="234"/>
    </row>
    <row r="38" spans="1:7" s="143" customFormat="1" ht="11.1" customHeight="1">
      <c r="A38" s="137">
        <v>4</v>
      </c>
      <c r="B38" s="137"/>
      <c r="C38" s="139" t="s">
        <v>114</v>
      </c>
      <c r="D38" s="222">
        <v>41991618.005000003</v>
      </c>
      <c r="E38" s="223">
        <v>12.152382883992377</v>
      </c>
      <c r="F38" s="224">
        <v>82.007976827661921</v>
      </c>
      <c r="G38" s="234"/>
    </row>
    <row r="39" spans="1:7" s="143" customFormat="1" ht="11.1" customHeight="1">
      <c r="A39" s="137">
        <v>5</v>
      </c>
      <c r="B39" s="137"/>
      <c r="C39" s="139" t="s">
        <v>33</v>
      </c>
      <c r="D39" s="222">
        <v>15274110.864</v>
      </c>
      <c r="E39" s="223">
        <v>4.4203308243510397</v>
      </c>
      <c r="F39" s="224">
        <v>86.428307652012961</v>
      </c>
      <c r="G39" s="234"/>
    </row>
    <row r="40" spans="1:7" s="143" customFormat="1" ht="11.1" customHeight="1">
      <c r="A40" s="137">
        <v>6</v>
      </c>
      <c r="B40" s="137"/>
      <c r="C40" s="139" t="s">
        <v>37</v>
      </c>
      <c r="D40" s="222">
        <v>9826978.9399999995</v>
      </c>
      <c r="E40" s="223">
        <v>2.8439297256321461</v>
      </c>
      <c r="F40" s="224">
        <v>89.272237377645112</v>
      </c>
      <c r="G40" s="234"/>
    </row>
    <row r="41" spans="1:7" s="143" customFormat="1" ht="11.1" customHeight="1">
      <c r="A41" s="137">
        <v>7</v>
      </c>
      <c r="B41" s="137"/>
      <c r="C41" s="139" t="s">
        <v>32</v>
      </c>
      <c r="D41" s="222">
        <v>7875477.9189999998</v>
      </c>
      <c r="E41" s="223">
        <v>2.2791649289322375</v>
      </c>
      <c r="F41" s="224">
        <v>91.551402306577344</v>
      </c>
      <c r="G41" s="234"/>
    </row>
    <row r="42" spans="1:7" s="143" customFormat="1" ht="11.1" customHeight="1">
      <c r="A42" s="137">
        <v>8</v>
      </c>
      <c r="B42" s="137"/>
      <c r="C42" s="139" t="s">
        <v>40</v>
      </c>
      <c r="D42" s="222">
        <v>6613930.1009999998</v>
      </c>
      <c r="E42" s="223">
        <v>1.9140727310327503</v>
      </c>
      <c r="F42" s="224">
        <v>93.465475037610091</v>
      </c>
      <c r="G42" s="234"/>
    </row>
    <row r="43" spans="1:7" s="143" customFormat="1" ht="11.1" customHeight="1">
      <c r="A43" s="137">
        <v>9</v>
      </c>
      <c r="B43" s="137"/>
      <c r="C43" s="139" t="s">
        <v>35</v>
      </c>
      <c r="D43" s="222">
        <v>6480589.3650000002</v>
      </c>
      <c r="E43" s="223">
        <v>1.8754838946199122</v>
      </c>
      <c r="F43" s="224">
        <v>95.340958932230009</v>
      </c>
      <c r="G43" s="234"/>
    </row>
    <row r="44" spans="1:7" s="143" customFormat="1" ht="11.1" customHeight="1">
      <c r="A44" s="137">
        <v>10</v>
      </c>
      <c r="B44" s="137"/>
      <c r="C44" s="139" t="s">
        <v>38</v>
      </c>
      <c r="D44" s="222">
        <v>4536431.3320000004</v>
      </c>
      <c r="E44" s="223">
        <v>1.3128441601568988</v>
      </c>
      <c r="F44" s="224">
        <v>96.653803092386909</v>
      </c>
      <c r="G44" s="234"/>
    </row>
    <row r="45" spans="1:7" s="143" customFormat="1" ht="11.1" customHeight="1">
      <c r="A45" s="137">
        <v>11</v>
      </c>
      <c r="B45" s="137"/>
      <c r="C45" s="139" t="s">
        <v>39</v>
      </c>
      <c r="D45" s="222">
        <v>2985172.0109999999</v>
      </c>
      <c r="E45" s="223">
        <v>0.8639093937254323</v>
      </c>
      <c r="F45" s="224">
        <v>97.517712486112345</v>
      </c>
      <c r="G45" s="234"/>
    </row>
    <row r="46" spans="1:7" s="143" customFormat="1" ht="11.1" customHeight="1">
      <c r="A46" s="137">
        <v>12</v>
      </c>
      <c r="B46" s="137"/>
      <c r="C46" s="139" t="s">
        <v>44</v>
      </c>
      <c r="D46" s="222">
        <v>2221131.6230000001</v>
      </c>
      <c r="E46" s="223">
        <v>0.6427959483539174</v>
      </c>
      <c r="F46" s="224">
        <v>98.160508434466266</v>
      </c>
      <c r="G46" s="234"/>
    </row>
    <row r="47" spans="1:7" s="143" customFormat="1" ht="11.1" customHeight="1">
      <c r="A47" s="137">
        <v>13</v>
      </c>
      <c r="B47" s="137"/>
      <c r="C47" s="139" t="s">
        <v>43</v>
      </c>
      <c r="D47" s="222">
        <v>1764876.4669999999</v>
      </c>
      <c r="E47" s="223">
        <v>0.51075561240288381</v>
      </c>
      <c r="F47" s="224">
        <v>98.671264046869155</v>
      </c>
      <c r="G47" s="234"/>
    </row>
    <row r="48" spans="1:7" s="143" customFormat="1" ht="11.1" customHeight="1">
      <c r="A48" s="137">
        <v>14</v>
      </c>
      <c r="B48" s="137"/>
      <c r="C48" s="139" t="s">
        <v>30</v>
      </c>
      <c r="D48" s="222">
        <v>1583825.648</v>
      </c>
      <c r="E48" s="223">
        <v>0.45835946816080148</v>
      </c>
      <c r="F48" s="224">
        <v>99.129623515029962</v>
      </c>
      <c r="G48" s="234"/>
    </row>
    <row r="49" spans="1:8" s="143" customFormat="1" ht="11.1" customHeight="1">
      <c r="A49" s="137">
        <v>15</v>
      </c>
      <c r="B49" s="137"/>
      <c r="C49" s="139" t="s">
        <v>41</v>
      </c>
      <c r="D49" s="222">
        <v>1346749.8740000001</v>
      </c>
      <c r="E49" s="223">
        <v>0.38974969042316354</v>
      </c>
      <c r="F49" s="224">
        <v>99.519373205453121</v>
      </c>
      <c r="G49" s="234"/>
    </row>
    <row r="50" spans="1:8" s="143" customFormat="1" ht="11.1" customHeight="1">
      <c r="A50" s="137">
        <v>16</v>
      </c>
      <c r="B50" s="137"/>
      <c r="C50" s="139" t="s">
        <v>42</v>
      </c>
      <c r="D50" s="222">
        <v>1025968.028</v>
      </c>
      <c r="E50" s="223">
        <v>0.29691535823901888</v>
      </c>
      <c r="F50" s="224">
        <v>99.81628856369214</v>
      </c>
      <c r="G50" s="234"/>
    </row>
    <row r="51" spans="1:8" s="143" customFormat="1" ht="11.1" customHeight="1">
      <c r="A51" s="137">
        <v>17</v>
      </c>
      <c r="B51" s="137"/>
      <c r="C51" s="139" t="s">
        <v>45</v>
      </c>
      <c r="D51" s="222">
        <v>634800.64199999999</v>
      </c>
      <c r="E51" s="223">
        <v>0.1837114363078273</v>
      </c>
      <c r="F51" s="224">
        <v>99.999999999999972</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153</v>
      </c>
      <c r="B54" s="124"/>
      <c r="C54" s="216"/>
      <c r="D54" s="216"/>
      <c r="E54" s="216"/>
      <c r="F54" s="216"/>
    </row>
    <row r="55" spans="1:8" s="127" customFormat="1" ht="6.95" customHeight="1" thickBot="1">
      <c r="A55" s="126"/>
      <c r="B55" s="126"/>
      <c r="C55" s="126"/>
      <c r="D55" s="126"/>
      <c r="E55" s="126"/>
      <c r="F55" s="126"/>
    </row>
    <row r="56" spans="1:8" s="127" customFormat="1" ht="12.2" customHeight="1">
      <c r="A56" s="218" t="s">
        <v>1</v>
      </c>
      <c r="B56" s="218"/>
      <c r="C56" s="218"/>
      <c r="D56" s="130" t="s">
        <v>125</v>
      </c>
      <c r="E56" s="219" t="s">
        <v>147</v>
      </c>
      <c r="F56" s="219" t="s">
        <v>148</v>
      </c>
    </row>
    <row r="57" spans="1:8" s="127" customFormat="1" ht="12.2" customHeight="1">
      <c r="A57" s="220"/>
      <c r="B57" s="220"/>
      <c r="C57" s="220"/>
      <c r="D57" s="133"/>
      <c r="E57" s="221" t="s">
        <v>149</v>
      </c>
      <c r="F57" s="221" t="s">
        <v>150</v>
      </c>
    </row>
    <row r="58" spans="1:8" s="127" customFormat="1" ht="6" customHeight="1">
      <c r="A58" s="126"/>
      <c r="B58" s="126"/>
      <c r="C58" s="126"/>
      <c r="D58" s="233"/>
      <c r="E58" s="152"/>
      <c r="F58" s="152"/>
    </row>
    <row r="59" spans="1:8" s="143" customFormat="1" ht="11.1" customHeight="1">
      <c r="A59" s="137">
        <v>1</v>
      </c>
      <c r="B59" s="137"/>
      <c r="C59" s="139" t="s">
        <v>130</v>
      </c>
      <c r="D59" s="222">
        <v>21185235.734999999</v>
      </c>
      <c r="E59" s="223">
        <v>33.584257762546535</v>
      </c>
      <c r="F59" s="224">
        <v>33.584257762546535</v>
      </c>
    </row>
    <row r="60" spans="1:8" s="143" customFormat="1" ht="11.1" customHeight="1">
      <c r="A60" s="137">
        <v>2</v>
      </c>
      <c r="B60" s="137"/>
      <c r="C60" s="139" t="s">
        <v>29</v>
      </c>
      <c r="D60" s="222">
        <v>11740830.657</v>
      </c>
      <c r="E60" s="223">
        <v>18.612352869865134</v>
      </c>
      <c r="F60" s="224">
        <v>52.196610632411669</v>
      </c>
    </row>
    <row r="61" spans="1:8" s="143" customFormat="1" ht="11.1" customHeight="1">
      <c r="A61" s="137">
        <v>3</v>
      </c>
      <c r="B61" s="137"/>
      <c r="C61" s="139" t="s">
        <v>114</v>
      </c>
      <c r="D61" s="222">
        <v>11018897.981000001</v>
      </c>
      <c r="E61" s="223">
        <v>17.467896731577611</v>
      </c>
      <c r="F61" s="224">
        <v>69.664507363989287</v>
      </c>
    </row>
    <row r="62" spans="1:8" s="143" customFormat="1" ht="11.1" customHeight="1">
      <c r="A62" s="137">
        <v>4</v>
      </c>
      <c r="B62" s="137"/>
      <c r="C62" s="139" t="s">
        <v>36</v>
      </c>
      <c r="D62" s="222">
        <v>7436018.3210000005</v>
      </c>
      <c r="E62" s="223">
        <v>11.788075390962014</v>
      </c>
      <c r="F62" s="224">
        <v>81.452582754951294</v>
      </c>
      <c r="H62" s="137"/>
    </row>
    <row r="63" spans="1:8" s="143" customFormat="1" ht="11.1" customHeight="1">
      <c r="A63" s="137">
        <v>5</v>
      </c>
      <c r="B63" s="137"/>
      <c r="C63" s="139" t="s">
        <v>37</v>
      </c>
      <c r="D63" s="222">
        <v>2476344.9810000001</v>
      </c>
      <c r="E63" s="223">
        <v>3.9256682904639115</v>
      </c>
      <c r="F63" s="224">
        <v>85.378251045415212</v>
      </c>
      <c r="H63" s="137"/>
    </row>
    <row r="64" spans="1:8" s="143" customFormat="1" ht="11.1" customHeight="1">
      <c r="A64" s="137">
        <v>6</v>
      </c>
      <c r="B64" s="137"/>
      <c r="C64" s="139" t="s">
        <v>33</v>
      </c>
      <c r="D64" s="222">
        <v>1732818.9439999999</v>
      </c>
      <c r="E64" s="223">
        <v>2.7469809068480351</v>
      </c>
      <c r="F64" s="224">
        <v>88.125231952263249</v>
      </c>
      <c r="H64" s="137"/>
    </row>
    <row r="65" spans="1:8" s="143" customFormat="1" ht="11.1" customHeight="1">
      <c r="A65" s="137">
        <v>7</v>
      </c>
      <c r="B65" s="137"/>
      <c r="C65" s="139" t="s">
        <v>35</v>
      </c>
      <c r="D65" s="222">
        <v>1244371.382</v>
      </c>
      <c r="E65" s="223">
        <v>1.9726610441431685</v>
      </c>
      <c r="F65" s="224">
        <v>90.097892996406415</v>
      </c>
      <c r="H65" s="137"/>
    </row>
    <row r="66" spans="1:8" s="143" customFormat="1" ht="11.1" customHeight="1">
      <c r="A66" s="137">
        <v>8</v>
      </c>
      <c r="B66" s="137"/>
      <c r="C66" s="139" t="s">
        <v>40</v>
      </c>
      <c r="D66" s="222">
        <v>1231505.6710000001</v>
      </c>
      <c r="E66" s="223">
        <v>1.952265455445112</v>
      </c>
      <c r="F66" s="224">
        <v>92.05015845185153</v>
      </c>
      <c r="G66" s="234"/>
      <c r="H66" s="137"/>
    </row>
    <row r="67" spans="1:8" s="143" customFormat="1" ht="11.1" customHeight="1">
      <c r="A67" s="137">
        <v>9</v>
      </c>
      <c r="B67" s="137"/>
      <c r="C67" s="139" t="s">
        <v>32</v>
      </c>
      <c r="D67" s="222">
        <v>1093126.094</v>
      </c>
      <c r="E67" s="223">
        <v>1.7328968611479878</v>
      </c>
      <c r="F67" s="224">
        <v>93.783055312999522</v>
      </c>
      <c r="G67" s="234"/>
      <c r="H67" s="137"/>
    </row>
    <row r="68" spans="1:8" s="143" customFormat="1" ht="11.1" customHeight="1">
      <c r="A68" s="137">
        <v>10</v>
      </c>
      <c r="B68" s="137"/>
      <c r="C68" s="139" t="s">
        <v>39</v>
      </c>
      <c r="D68" s="222">
        <v>912923.79700000002</v>
      </c>
      <c r="E68" s="223">
        <v>1.4472280837242577</v>
      </c>
      <c r="F68" s="224">
        <v>95.230283396723777</v>
      </c>
      <c r="G68" s="234"/>
      <c r="H68" s="137"/>
    </row>
    <row r="69" spans="1:8" s="143" customFormat="1" ht="11.1" customHeight="1">
      <c r="A69" s="137">
        <v>11</v>
      </c>
      <c r="B69" s="137"/>
      <c r="C69" s="139" t="s">
        <v>38</v>
      </c>
      <c r="D69" s="222">
        <v>760367.96699999995</v>
      </c>
      <c r="E69" s="223">
        <v>1.2053863415795256</v>
      </c>
      <c r="F69" s="224">
        <v>96.435669738303304</v>
      </c>
      <c r="G69" s="234"/>
      <c r="H69" s="137"/>
    </row>
    <row r="70" spans="1:8" s="143" customFormat="1" ht="11.1" customHeight="1">
      <c r="A70" s="137">
        <v>12</v>
      </c>
      <c r="B70" s="137"/>
      <c r="C70" s="139" t="s">
        <v>45</v>
      </c>
      <c r="D70" s="222">
        <v>585735.36499999999</v>
      </c>
      <c r="E70" s="223">
        <v>0.92854701853990407</v>
      </c>
      <c r="F70" s="224">
        <v>97.364216756843206</v>
      </c>
      <c r="G70" s="234"/>
      <c r="H70" s="137"/>
    </row>
    <row r="71" spans="1:8" s="143" customFormat="1" ht="11.1" customHeight="1">
      <c r="A71" s="137">
        <v>13</v>
      </c>
      <c r="B71" s="137"/>
      <c r="C71" s="139" t="s">
        <v>43</v>
      </c>
      <c r="D71" s="222">
        <v>496963.87400000001</v>
      </c>
      <c r="E71" s="223">
        <v>0.78782049215133276</v>
      </c>
      <c r="F71" s="224">
        <v>98.152037248994532</v>
      </c>
      <c r="G71" s="234"/>
      <c r="H71" s="137"/>
    </row>
    <row r="72" spans="1:8" s="143" customFormat="1" ht="11.1" customHeight="1">
      <c r="A72" s="137">
        <v>14</v>
      </c>
      <c r="B72" s="137"/>
      <c r="C72" s="139" t="s">
        <v>30</v>
      </c>
      <c r="D72" s="222">
        <v>401444.19099999999</v>
      </c>
      <c r="E72" s="223">
        <v>0.63639627882672534</v>
      </c>
      <c r="F72" s="224">
        <v>98.788433527821255</v>
      </c>
      <c r="G72" s="234"/>
      <c r="H72" s="137"/>
    </row>
    <row r="73" spans="1:8" s="143" customFormat="1" ht="11.1" customHeight="1">
      <c r="A73" s="137">
        <v>15</v>
      </c>
      <c r="B73" s="137"/>
      <c r="C73" s="139" t="s">
        <v>151</v>
      </c>
      <c r="D73" s="222">
        <v>371860.79200000002</v>
      </c>
      <c r="E73" s="223">
        <v>0.58949868892326041</v>
      </c>
      <c r="F73" s="224">
        <v>99.377932216744512</v>
      </c>
      <c r="G73" s="234"/>
      <c r="H73" s="137"/>
    </row>
    <row r="74" spans="1:8" s="143" customFormat="1" ht="11.1" customHeight="1">
      <c r="A74" s="137">
        <v>16</v>
      </c>
      <c r="B74" s="137"/>
      <c r="C74" s="139" t="s">
        <v>44</v>
      </c>
      <c r="D74" s="222">
        <v>267065.462</v>
      </c>
      <c r="E74" s="223">
        <v>0.42337009733923447</v>
      </c>
      <c r="F74" s="224">
        <v>99.801302314083742</v>
      </c>
      <c r="G74" s="234"/>
      <c r="H74" s="137"/>
    </row>
    <row r="75" spans="1:8" s="143" customFormat="1" ht="11.1" customHeight="1">
      <c r="A75" s="137">
        <v>17</v>
      </c>
      <c r="B75" s="137"/>
      <c r="C75" s="139" t="s">
        <v>42</v>
      </c>
      <c r="D75" s="222">
        <v>125340.192</v>
      </c>
      <c r="E75" s="223">
        <v>0.19869768591626547</v>
      </c>
      <c r="F75" s="224">
        <v>100.00000000000001</v>
      </c>
      <c r="G75" s="234"/>
      <c r="H75" s="137"/>
    </row>
    <row r="76" spans="1:8" ht="7.5" customHeight="1">
      <c r="A76" s="236"/>
      <c r="B76" s="236"/>
      <c r="C76" s="236"/>
      <c r="D76" s="228"/>
      <c r="E76" s="236"/>
      <c r="F76" s="236"/>
      <c r="H76" s="237"/>
    </row>
    <row r="77" spans="1:8" ht="13.5">
      <c r="A77" s="238" t="s">
        <v>154</v>
      </c>
      <c r="B77" s="238"/>
      <c r="C77" s="162"/>
      <c r="D77" s="239"/>
      <c r="E77" s="162"/>
      <c r="F77" s="162"/>
      <c r="H77" s="237"/>
    </row>
    <row r="78" spans="1:8" ht="13.5">
      <c r="A78" s="238" t="s">
        <v>155</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115</v>
      </c>
    </row>
  </sheetData>
  <mergeCells count="6">
    <mergeCell ref="A8:C9"/>
    <mergeCell ref="D8:D9"/>
    <mergeCell ref="A32:C33"/>
    <mergeCell ref="D32:D33"/>
    <mergeCell ref="A56:C57"/>
    <mergeCell ref="D56:D57"/>
  </mergeCells>
  <hyperlinks>
    <hyperlink ref="A1" location="Índice!A1" display="Volver al Índice" xr:uid="{CFA04998-08FC-43ED-B42C-79E7C4634238}"/>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871D-840A-4344-B2DE-B43D64856EDF}">
  <sheetPr codeName="Hoja25"/>
  <dimension ref="A1:V81"/>
  <sheetViews>
    <sheetView showGridLines="0" zoomScaleNormal="100" workbookViewId="0"/>
  </sheetViews>
  <sheetFormatPr baseColWidth="10" defaultColWidth="11.42578125" defaultRowHeight="12.75"/>
  <cols>
    <col min="1" max="1" width="3.5703125" style="165" customWidth="1"/>
    <col min="2" max="2" width="1.42578125" style="165" customWidth="1"/>
    <col min="3" max="3" width="19.140625" style="165" customWidth="1"/>
    <col min="4" max="4" width="12.5703125" style="165" bestFit="1" customWidth="1"/>
    <col min="5" max="6" width="10.5703125" style="165" customWidth="1"/>
    <col min="7" max="7" width="1.85546875" style="165" customWidth="1"/>
    <col min="8" max="8" width="3.42578125" style="165" customWidth="1"/>
    <col min="9" max="9" width="1" style="165" customWidth="1"/>
    <col min="10" max="10" width="19" style="165" customWidth="1"/>
    <col min="11" max="11" width="11.42578125" style="165" bestFit="1" customWidth="1"/>
    <col min="12" max="13" width="10.5703125" style="165" customWidth="1"/>
    <col min="14" max="14" width="1.42578125" style="165" customWidth="1"/>
    <col min="15" max="15" width="2.5703125" style="165" customWidth="1"/>
    <col min="16" max="16" width="1.140625" style="165" customWidth="1"/>
    <col min="17" max="17" width="17.5703125" style="165" customWidth="1"/>
    <col min="18" max="18" width="11.42578125" style="165" bestFit="1" customWidth="1"/>
    <col min="19" max="20" width="10.5703125" style="165" customWidth="1"/>
    <col min="21" max="16384" width="11.42578125" style="165"/>
  </cols>
  <sheetData>
    <row r="1" spans="1:22" ht="21.75" customHeight="1">
      <c r="A1" s="1417" t="s">
        <v>1217</v>
      </c>
      <c r="B1" s="242"/>
      <c r="C1" s="242"/>
      <c r="D1" s="242"/>
      <c r="E1" s="242"/>
      <c r="F1" s="242"/>
      <c r="G1" s="242"/>
      <c r="H1" s="242"/>
      <c r="I1" s="242"/>
      <c r="J1" s="242"/>
      <c r="K1" s="242"/>
      <c r="L1" s="242"/>
      <c r="M1" s="242"/>
      <c r="N1" s="242"/>
      <c r="O1" s="242"/>
      <c r="P1" s="242"/>
      <c r="Q1" s="242"/>
      <c r="R1" s="242"/>
      <c r="S1" s="242"/>
      <c r="T1" s="242"/>
    </row>
    <row r="2" spans="1:22" s="244" customFormat="1" ht="24.95"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45382</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123</v>
      </c>
      <c r="B4" s="247"/>
      <c r="C4" s="247"/>
      <c r="D4" s="247"/>
      <c r="E4" s="247"/>
      <c r="F4" s="247"/>
      <c r="G4" s="247"/>
      <c r="H4" s="247"/>
      <c r="I4" s="247"/>
      <c r="J4" s="247"/>
      <c r="K4" s="247"/>
      <c r="L4" s="247"/>
      <c r="M4" s="247"/>
      <c r="N4" s="247"/>
      <c r="O4" s="247"/>
      <c r="P4" s="247"/>
      <c r="Q4" s="247"/>
      <c r="R4" s="247"/>
      <c r="S4" s="247"/>
      <c r="T4" s="247"/>
    </row>
    <row r="5" spans="1:22" s="249" customFormat="1" ht="9.75" customHeight="1"/>
    <row r="6" spans="1:22" s="252" customFormat="1" ht="12" customHeight="1">
      <c r="A6" s="124" t="s">
        <v>157</v>
      </c>
      <c r="B6" s="124"/>
      <c r="C6" s="124"/>
      <c r="D6" s="124"/>
      <c r="E6" s="124"/>
      <c r="F6" s="124"/>
      <c r="G6" s="250"/>
      <c r="H6" s="124" t="s">
        <v>158</v>
      </c>
      <c r="I6" s="124"/>
      <c r="J6" s="124"/>
      <c r="K6" s="124"/>
      <c r="L6" s="124"/>
      <c r="M6" s="124"/>
      <c r="N6" s="250"/>
      <c r="O6" s="250"/>
      <c r="P6" s="250"/>
      <c r="Q6" s="251" t="s">
        <v>159</v>
      </c>
      <c r="R6" s="251"/>
      <c r="S6" s="251"/>
      <c r="T6" s="251"/>
      <c r="U6" s="250"/>
      <c r="V6" s="250"/>
    </row>
    <row r="7" spans="1:22" s="249" customFormat="1" ht="9" customHeight="1" thickBot="1"/>
    <row r="8" spans="1:22" s="253" customFormat="1" ht="12.95" customHeight="1">
      <c r="A8" s="128" t="s">
        <v>1</v>
      </c>
      <c r="B8" s="128"/>
      <c r="C8" s="129"/>
      <c r="D8" s="129" t="s">
        <v>125</v>
      </c>
      <c r="E8" s="130" t="s">
        <v>160</v>
      </c>
      <c r="F8" s="130" t="s">
        <v>161</v>
      </c>
      <c r="G8" s="126"/>
      <c r="H8" s="128" t="s">
        <v>1</v>
      </c>
      <c r="I8" s="128"/>
      <c r="J8" s="129"/>
      <c r="K8" s="129" t="s">
        <v>125</v>
      </c>
      <c r="L8" s="130" t="s">
        <v>160</v>
      </c>
      <c r="M8" s="130" t="s">
        <v>161</v>
      </c>
      <c r="N8" s="126"/>
      <c r="O8" s="128" t="s">
        <v>1</v>
      </c>
      <c r="P8" s="128"/>
      <c r="Q8" s="129"/>
      <c r="R8" s="129" t="s">
        <v>125</v>
      </c>
      <c r="S8" s="130" t="s">
        <v>160</v>
      </c>
      <c r="T8" s="130" t="s">
        <v>161</v>
      </c>
    </row>
    <row r="9" spans="1:22" s="253" customFormat="1" ht="12.95" customHeight="1">
      <c r="A9" s="132"/>
      <c r="B9" s="132"/>
      <c r="C9" s="132"/>
      <c r="D9" s="132"/>
      <c r="E9" s="133" t="s">
        <v>128</v>
      </c>
      <c r="F9" s="133" t="s">
        <v>129</v>
      </c>
      <c r="G9" s="126"/>
      <c r="H9" s="132"/>
      <c r="I9" s="132"/>
      <c r="J9" s="132"/>
      <c r="K9" s="132"/>
      <c r="L9" s="133" t="s">
        <v>128</v>
      </c>
      <c r="M9" s="133" t="s">
        <v>129</v>
      </c>
      <c r="N9" s="126"/>
      <c r="O9" s="132"/>
      <c r="P9" s="132"/>
      <c r="Q9" s="132"/>
      <c r="R9" s="132"/>
      <c r="S9" s="133" t="s">
        <v>128</v>
      </c>
      <c r="T9" s="133" t="s">
        <v>129</v>
      </c>
    </row>
    <row r="10" spans="1:22" s="249" customFormat="1" ht="4.5" customHeight="1">
      <c r="C10" s="254"/>
      <c r="D10" s="254"/>
      <c r="E10" s="255"/>
      <c r="F10" s="255"/>
      <c r="H10" s="254"/>
      <c r="I10" s="254"/>
      <c r="J10" s="254"/>
      <c r="K10" s="254"/>
      <c r="L10" s="255"/>
      <c r="M10" s="255"/>
      <c r="Q10" s="254"/>
      <c r="R10" s="254"/>
      <c r="S10" s="255"/>
      <c r="T10" s="255"/>
    </row>
    <row r="11" spans="1:22" s="143" customFormat="1" ht="9.9499999999999993" customHeight="1">
      <c r="A11" s="137">
        <v>1</v>
      </c>
      <c r="B11" s="138"/>
      <c r="C11" s="139" t="s">
        <v>130</v>
      </c>
      <c r="D11" s="256">
        <v>30290370.765000001</v>
      </c>
      <c r="E11" s="257">
        <v>37.118070485106458</v>
      </c>
      <c r="F11" s="258">
        <v>37.118070485106458</v>
      </c>
      <c r="H11" s="137">
        <v>1</v>
      </c>
      <c r="I11" s="137"/>
      <c r="J11" s="139" t="s">
        <v>130</v>
      </c>
      <c r="K11" s="256">
        <v>16930868.690000001</v>
      </c>
      <c r="L11" s="257">
        <v>33.064621725997981</v>
      </c>
      <c r="M11" s="258">
        <v>33.064621725997981</v>
      </c>
      <c r="O11" s="137">
        <v>1</v>
      </c>
      <c r="P11" s="138"/>
      <c r="Q11" s="139" t="s">
        <v>130</v>
      </c>
      <c r="R11" s="256">
        <v>19688048.532979999</v>
      </c>
      <c r="S11" s="257">
        <v>39.805981567809326</v>
      </c>
      <c r="T11" s="258">
        <v>39.805981567809326</v>
      </c>
    </row>
    <row r="12" spans="1:22" s="143" customFormat="1" ht="9.9499999999999993" customHeight="1">
      <c r="A12" s="137">
        <v>2</v>
      </c>
      <c r="B12" s="138"/>
      <c r="C12" s="139" t="s">
        <v>29</v>
      </c>
      <c r="D12" s="256">
        <v>17169882.318999998</v>
      </c>
      <c r="E12" s="257">
        <v>21.040115589275953</v>
      </c>
      <c r="F12" s="258">
        <v>58.158186074382414</v>
      </c>
      <c r="H12" s="137">
        <v>2</v>
      </c>
      <c r="I12" s="137"/>
      <c r="J12" s="139" t="s">
        <v>29</v>
      </c>
      <c r="K12" s="256">
        <v>12084429.018999999</v>
      </c>
      <c r="L12" s="257">
        <v>23.599915728122497</v>
      </c>
      <c r="M12" s="258">
        <v>56.664537454120477</v>
      </c>
      <c r="O12" s="137">
        <v>2</v>
      </c>
      <c r="P12" s="138"/>
      <c r="Q12" s="139" t="s">
        <v>29</v>
      </c>
      <c r="R12" s="256">
        <v>14960863.012010001</v>
      </c>
      <c r="S12" s="257">
        <v>30.248393399528574</v>
      </c>
      <c r="T12" s="258">
        <v>70.054374967337907</v>
      </c>
    </row>
    <row r="13" spans="1:22" s="143" customFormat="1" ht="9.9499999999999993" customHeight="1">
      <c r="A13" s="137">
        <v>3</v>
      </c>
      <c r="B13" s="138"/>
      <c r="C13" s="139" t="s">
        <v>114</v>
      </c>
      <c r="D13" s="256">
        <v>13754352.937999999</v>
      </c>
      <c r="E13" s="257">
        <v>16.854697679027073</v>
      </c>
      <c r="F13" s="258">
        <v>75.012883753409483</v>
      </c>
      <c r="H13" s="137">
        <v>3</v>
      </c>
      <c r="I13" s="137"/>
      <c r="J13" s="139" t="s">
        <v>114</v>
      </c>
      <c r="K13" s="256">
        <v>7015498.7000000002</v>
      </c>
      <c r="L13" s="257">
        <v>13.700703430045358</v>
      </c>
      <c r="M13" s="258">
        <v>70.365240884165843</v>
      </c>
      <c r="O13" s="137">
        <v>3</v>
      </c>
      <c r="P13" s="138"/>
      <c r="Q13" s="139" t="s">
        <v>114</v>
      </c>
      <c r="R13" s="256">
        <v>6952722.23068</v>
      </c>
      <c r="S13" s="257">
        <v>14.057255725316702</v>
      </c>
      <c r="T13" s="258">
        <v>84.111630692654614</v>
      </c>
    </row>
    <row r="14" spans="1:22" s="143" customFormat="1" ht="9.9499999999999993" customHeight="1">
      <c r="A14" s="137">
        <v>4</v>
      </c>
      <c r="B14" s="138"/>
      <c r="C14" s="139" t="s">
        <v>36</v>
      </c>
      <c r="D14" s="256">
        <v>8740882.5539999995</v>
      </c>
      <c r="E14" s="257">
        <v>10.711149667283028</v>
      </c>
      <c r="F14" s="258">
        <v>85.724033420692507</v>
      </c>
      <c r="H14" s="137">
        <v>4</v>
      </c>
      <c r="I14" s="137"/>
      <c r="J14" s="139" t="s">
        <v>36</v>
      </c>
      <c r="K14" s="256">
        <v>6873466.1890000002</v>
      </c>
      <c r="L14" s="257">
        <v>13.423325385540034</v>
      </c>
      <c r="M14" s="258">
        <v>83.788566269705882</v>
      </c>
      <c r="O14" s="137">
        <v>4</v>
      </c>
      <c r="P14" s="138"/>
      <c r="Q14" s="139" t="s">
        <v>36</v>
      </c>
      <c r="R14" s="256">
        <v>3623094.6219799998</v>
      </c>
      <c r="S14" s="257">
        <v>7.3252987719619149</v>
      </c>
      <c r="T14" s="258">
        <v>91.436929464616526</v>
      </c>
    </row>
    <row r="15" spans="1:22" s="143" customFormat="1" ht="9.9499999999999993" customHeight="1">
      <c r="A15" s="137">
        <v>5</v>
      </c>
      <c r="B15" s="138"/>
      <c r="C15" s="139" t="s">
        <v>33</v>
      </c>
      <c r="D15" s="256">
        <v>3918579.6579999998</v>
      </c>
      <c r="E15" s="257">
        <v>4.8018598740697307</v>
      </c>
      <c r="F15" s="258">
        <v>90.525893294762241</v>
      </c>
      <c r="H15" s="137">
        <v>5</v>
      </c>
      <c r="I15" s="137"/>
      <c r="J15" s="139" t="s">
        <v>33</v>
      </c>
      <c r="K15" s="256">
        <v>2988717.034</v>
      </c>
      <c r="L15" s="257">
        <v>5.8367234419356082</v>
      </c>
      <c r="M15" s="258">
        <v>89.625289711641486</v>
      </c>
      <c r="O15" s="137">
        <v>5</v>
      </c>
      <c r="P15" s="138"/>
      <c r="Q15" s="139" t="s">
        <v>33</v>
      </c>
      <c r="R15" s="256">
        <v>1843769.6308900001</v>
      </c>
      <c r="S15" s="257">
        <v>3.727797593527423</v>
      </c>
      <c r="T15" s="258">
        <v>95.164727058143953</v>
      </c>
    </row>
    <row r="16" spans="1:22" s="143" customFormat="1" ht="9.9499999999999993" customHeight="1">
      <c r="A16" s="137">
        <v>6</v>
      </c>
      <c r="B16" s="138"/>
      <c r="C16" s="139" t="s">
        <v>142</v>
      </c>
      <c r="D16" s="256">
        <v>3265638.2439999999</v>
      </c>
      <c r="E16" s="257">
        <v>4.0017400731097084</v>
      </c>
      <c r="F16" s="258">
        <v>94.527633367871942</v>
      </c>
      <c r="H16" s="137">
        <v>6</v>
      </c>
      <c r="I16" s="137"/>
      <c r="J16" s="139" t="s">
        <v>40</v>
      </c>
      <c r="K16" s="256">
        <v>2138749.4019999998</v>
      </c>
      <c r="L16" s="257">
        <v>4.1768051739484831</v>
      </c>
      <c r="M16" s="258">
        <v>93.802094885589966</v>
      </c>
      <c r="O16" s="137">
        <v>6</v>
      </c>
      <c r="P16" s="138"/>
      <c r="Q16" s="139" t="s">
        <v>142</v>
      </c>
      <c r="R16" s="256">
        <v>855156.98325000005</v>
      </c>
      <c r="S16" s="257">
        <v>1.728986143843102</v>
      </c>
      <c r="T16" s="258">
        <v>96.893713201987055</v>
      </c>
    </row>
    <row r="17" spans="1:22" s="143" customFormat="1" ht="9.9499999999999993" customHeight="1">
      <c r="A17" s="137">
        <v>7</v>
      </c>
      <c r="B17" s="138"/>
      <c r="C17" s="139" t="s">
        <v>35</v>
      </c>
      <c r="D17" s="256">
        <v>1214144.121</v>
      </c>
      <c r="E17" s="257">
        <v>1.4878222327482831</v>
      </c>
      <c r="F17" s="258">
        <v>96.015455600620228</v>
      </c>
      <c r="H17" s="137">
        <v>7</v>
      </c>
      <c r="I17" s="137"/>
      <c r="J17" s="139" t="s">
        <v>32</v>
      </c>
      <c r="K17" s="256">
        <v>1300902.67</v>
      </c>
      <c r="L17" s="257">
        <v>2.5405580465753861</v>
      </c>
      <c r="M17" s="258">
        <v>96.34265293216535</v>
      </c>
      <c r="O17" s="137">
        <v>7</v>
      </c>
      <c r="P17" s="138"/>
      <c r="Q17" s="139" t="s">
        <v>32</v>
      </c>
      <c r="R17" s="256">
        <v>683712.25113999995</v>
      </c>
      <c r="S17" s="257">
        <v>1.3823532190594843</v>
      </c>
      <c r="T17" s="258">
        <v>98.276066421046536</v>
      </c>
    </row>
    <row r="18" spans="1:22" s="143" customFormat="1" ht="9.9499999999999993" customHeight="1">
      <c r="A18" s="137">
        <v>8</v>
      </c>
      <c r="B18" s="138"/>
      <c r="C18" s="139" t="s">
        <v>38</v>
      </c>
      <c r="D18" s="256">
        <v>832670.98300000001</v>
      </c>
      <c r="E18" s="257">
        <v>1.0203618990893815</v>
      </c>
      <c r="F18" s="258">
        <v>97.035817499709609</v>
      </c>
      <c r="H18" s="137">
        <v>8</v>
      </c>
      <c r="I18" s="137"/>
      <c r="J18" s="139" t="s">
        <v>35</v>
      </c>
      <c r="K18" s="256">
        <v>848744.16</v>
      </c>
      <c r="L18" s="257">
        <v>1.6575289257972445</v>
      </c>
      <c r="M18" s="258">
        <v>98.000181857962602</v>
      </c>
      <c r="O18" s="137">
        <v>8</v>
      </c>
      <c r="P18" s="138"/>
      <c r="Q18" s="139" t="s">
        <v>37</v>
      </c>
      <c r="R18" s="256">
        <v>497090.18789999996</v>
      </c>
      <c r="S18" s="257">
        <v>1.0050342381033979</v>
      </c>
      <c r="T18" s="258">
        <v>99.281100659149928</v>
      </c>
    </row>
    <row r="19" spans="1:22" s="143" customFormat="1" ht="9.9499999999999993" customHeight="1">
      <c r="A19" s="137">
        <v>9</v>
      </c>
      <c r="B19" s="138"/>
      <c r="C19" s="139" t="s">
        <v>43</v>
      </c>
      <c r="D19" s="256">
        <v>750251.33100000001</v>
      </c>
      <c r="E19" s="257">
        <v>0.91936417687500471</v>
      </c>
      <c r="F19" s="258">
        <v>97.955181676584616</v>
      </c>
      <c r="H19" s="137">
        <v>9</v>
      </c>
      <c r="I19" s="137"/>
      <c r="J19" s="139" t="s">
        <v>38</v>
      </c>
      <c r="K19" s="256">
        <v>502567.27299999999</v>
      </c>
      <c r="L19" s="257">
        <v>0.98147337138265611</v>
      </c>
      <c r="M19" s="258">
        <v>98.981655229345265</v>
      </c>
      <c r="O19" s="137">
        <v>9</v>
      </c>
      <c r="P19" s="138"/>
      <c r="Q19" s="139" t="s">
        <v>38</v>
      </c>
      <c r="R19" s="256">
        <v>145791.33794999999</v>
      </c>
      <c r="S19" s="257">
        <v>0.29476599986344904</v>
      </c>
      <c r="T19" s="258">
        <v>99.575866659013371</v>
      </c>
    </row>
    <row r="20" spans="1:22" s="143" customFormat="1" ht="9.9499999999999993" customHeight="1">
      <c r="A20" s="137">
        <v>10</v>
      </c>
      <c r="B20" s="138"/>
      <c r="C20" s="139" t="s">
        <v>32</v>
      </c>
      <c r="D20" s="256">
        <v>743148.96400000004</v>
      </c>
      <c r="E20" s="257">
        <v>0.91066087769909287</v>
      </c>
      <c r="F20" s="258">
        <v>98.865842554283702</v>
      </c>
      <c r="H20" s="137">
        <v>10</v>
      </c>
      <c r="I20" s="137"/>
      <c r="J20" s="139" t="s">
        <v>45</v>
      </c>
      <c r="K20" s="256">
        <v>209060.91399999999</v>
      </c>
      <c r="L20" s="257">
        <v>0.40827911229293185</v>
      </c>
      <c r="M20" s="258">
        <v>99.389934341638195</v>
      </c>
      <c r="O20" s="137">
        <v>10</v>
      </c>
      <c r="P20" s="138"/>
      <c r="Q20" s="139" t="s">
        <v>30</v>
      </c>
      <c r="R20" s="256">
        <v>83754.763420000003</v>
      </c>
      <c r="S20" s="257">
        <v>0.16933829492181382</v>
      </c>
      <c r="T20" s="258">
        <v>99.745204953935186</v>
      </c>
    </row>
    <row r="21" spans="1:22" s="143" customFormat="1" ht="9.9499999999999993" customHeight="1">
      <c r="A21" s="137">
        <v>11</v>
      </c>
      <c r="B21" s="138"/>
      <c r="C21" s="139" t="s">
        <v>45</v>
      </c>
      <c r="D21" s="256">
        <v>661388.21100000001</v>
      </c>
      <c r="E21" s="257">
        <v>0.81047057576076054</v>
      </c>
      <c r="F21" s="258">
        <v>99.676313130044463</v>
      </c>
      <c r="H21" s="137">
        <v>11</v>
      </c>
      <c r="I21" s="137"/>
      <c r="J21" s="139" t="s">
        <v>43</v>
      </c>
      <c r="K21" s="256">
        <v>147097.78599999999</v>
      </c>
      <c r="L21" s="257">
        <v>0.28727011826005722</v>
      </c>
      <c r="M21" s="258">
        <v>99.677204459898249</v>
      </c>
      <c r="O21" s="137">
        <v>11</v>
      </c>
      <c r="P21" s="138"/>
      <c r="Q21" s="139" t="s">
        <v>35</v>
      </c>
      <c r="R21" s="256">
        <v>74047.170670000007</v>
      </c>
      <c r="S21" s="257">
        <v>0.14971114612507067</v>
      </c>
      <c r="T21" s="258">
        <v>99.894916100060257</v>
      </c>
    </row>
    <row r="22" spans="1:22" s="143" customFormat="1" ht="9.9499999999999993" customHeight="1">
      <c r="A22" s="137">
        <v>12</v>
      </c>
      <c r="B22" s="138"/>
      <c r="C22" s="139" t="s">
        <v>44</v>
      </c>
      <c r="D22" s="256">
        <v>204592</v>
      </c>
      <c r="E22" s="257">
        <v>0.25070872640039471</v>
      </c>
      <c r="F22" s="258">
        <v>99.927021856444853</v>
      </c>
      <c r="H22" s="137">
        <v>12</v>
      </c>
      <c r="I22" s="137"/>
      <c r="J22" s="139" t="s">
        <v>30</v>
      </c>
      <c r="K22" s="256">
        <v>125578.704</v>
      </c>
      <c r="L22" s="257">
        <v>0.24524508580315904</v>
      </c>
      <c r="M22" s="258">
        <v>99.922449545701411</v>
      </c>
      <c r="O22" s="137">
        <v>12</v>
      </c>
      <c r="P22" s="138"/>
      <c r="Q22" s="139" t="s">
        <v>42</v>
      </c>
      <c r="R22" s="256">
        <v>51974.523439999997</v>
      </c>
      <c r="S22" s="257">
        <v>0.10508389993973484</v>
      </c>
      <c r="T22" s="258">
        <v>99.999999999999986</v>
      </c>
    </row>
    <row r="23" spans="1:22" s="143" customFormat="1" ht="9.9499999999999993" customHeight="1">
      <c r="A23" s="137">
        <v>13</v>
      </c>
      <c r="B23" s="138"/>
      <c r="C23" s="139" t="s">
        <v>30</v>
      </c>
      <c r="D23" s="256">
        <v>59554.146999999997</v>
      </c>
      <c r="E23" s="257">
        <v>7.2978143555133559E-2</v>
      </c>
      <c r="F23" s="258">
        <v>99.999999999999986</v>
      </c>
      <c r="H23" s="137">
        <v>13</v>
      </c>
      <c r="I23" s="137"/>
      <c r="J23" s="139" t="s">
        <v>42</v>
      </c>
      <c r="K23" s="256">
        <v>39710.012999999999</v>
      </c>
      <c r="L23" s="257">
        <v>7.7550454298601135E-2</v>
      </c>
      <c r="M23" s="258">
        <v>100.00000000000001</v>
      </c>
      <c r="O23" s="137">
        <v>13</v>
      </c>
      <c r="P23" s="138"/>
      <c r="Q23" s="139" t="s">
        <v>96</v>
      </c>
      <c r="R23" s="256">
        <v>0</v>
      </c>
      <c r="S23" s="257" t="s">
        <v>132</v>
      </c>
      <c r="T23" s="258" t="s">
        <v>132</v>
      </c>
    </row>
    <row r="24" spans="1:22" s="143" customFormat="1" ht="9.9499999999999993" customHeight="1">
      <c r="A24" s="137">
        <v>14</v>
      </c>
      <c r="B24" s="138"/>
      <c r="C24" s="139" t="s">
        <v>42</v>
      </c>
      <c r="D24" s="256">
        <v>0</v>
      </c>
      <c r="E24" s="257" t="s">
        <v>132</v>
      </c>
      <c r="F24" s="258" t="s">
        <v>132</v>
      </c>
      <c r="H24" s="137">
        <v>14</v>
      </c>
      <c r="I24" s="137"/>
      <c r="J24" s="139" t="s">
        <v>44</v>
      </c>
      <c r="K24" s="256">
        <v>0</v>
      </c>
      <c r="L24" s="257" t="s">
        <v>132</v>
      </c>
      <c r="M24" s="258" t="s">
        <v>132</v>
      </c>
      <c r="O24" s="137">
        <v>14</v>
      </c>
      <c r="P24" s="138"/>
      <c r="Q24" s="139" t="s">
        <v>44</v>
      </c>
      <c r="R24" s="256">
        <v>0</v>
      </c>
      <c r="S24" s="257" t="s">
        <v>132</v>
      </c>
      <c r="T24" s="258" t="s">
        <v>132</v>
      </c>
    </row>
    <row r="25" spans="1:22" s="143" customFormat="1" ht="9.9499999999999993" customHeight="1">
      <c r="A25" s="137">
        <v>15</v>
      </c>
      <c r="B25" s="138"/>
      <c r="C25" s="139" t="s">
        <v>41</v>
      </c>
      <c r="D25" s="256">
        <v>0</v>
      </c>
      <c r="E25" s="257" t="s">
        <v>132</v>
      </c>
      <c r="F25" s="258" t="s">
        <v>132</v>
      </c>
      <c r="H25" s="137">
        <v>15</v>
      </c>
      <c r="I25" s="137"/>
      <c r="J25" s="139" t="s">
        <v>39</v>
      </c>
      <c r="K25" s="256">
        <v>0</v>
      </c>
      <c r="L25" s="257" t="s">
        <v>132</v>
      </c>
      <c r="M25" s="258" t="s">
        <v>132</v>
      </c>
      <c r="O25" s="137">
        <v>15</v>
      </c>
      <c r="P25" s="138"/>
      <c r="Q25" s="139" t="s">
        <v>43</v>
      </c>
      <c r="R25" s="256">
        <v>0</v>
      </c>
      <c r="S25" s="257" t="s">
        <v>132</v>
      </c>
      <c r="T25" s="258" t="s">
        <v>132</v>
      </c>
    </row>
    <row r="26" spans="1:22" s="143" customFormat="1" ht="9.9499999999999993" customHeight="1">
      <c r="A26" s="137">
        <v>16</v>
      </c>
      <c r="B26" s="138"/>
      <c r="C26" s="139" t="s">
        <v>37</v>
      </c>
      <c r="D26" s="256">
        <v>0</v>
      </c>
      <c r="E26" s="257" t="s">
        <v>132</v>
      </c>
      <c r="F26" s="258" t="s">
        <v>132</v>
      </c>
      <c r="H26" s="137">
        <v>16</v>
      </c>
      <c r="I26" s="137"/>
      <c r="J26" s="139" t="s">
        <v>37</v>
      </c>
      <c r="K26" s="256">
        <v>0</v>
      </c>
      <c r="L26" s="257" t="s">
        <v>132</v>
      </c>
      <c r="M26" s="258" t="s">
        <v>132</v>
      </c>
      <c r="O26" s="137">
        <v>16</v>
      </c>
      <c r="P26" s="138"/>
      <c r="Q26" s="139" t="s">
        <v>41</v>
      </c>
      <c r="R26" s="256">
        <v>0</v>
      </c>
      <c r="S26" s="257" t="s">
        <v>132</v>
      </c>
      <c r="T26" s="258" t="s">
        <v>132</v>
      </c>
    </row>
    <row r="27" spans="1:22" s="143" customFormat="1" ht="9.9499999999999993" customHeight="1">
      <c r="A27" s="137">
        <v>17</v>
      </c>
      <c r="B27" s="138"/>
      <c r="C27" s="139" t="s">
        <v>162</v>
      </c>
      <c r="D27" s="256">
        <v>0</v>
      </c>
      <c r="E27" s="257" t="s">
        <v>132</v>
      </c>
      <c r="F27" s="258" t="s">
        <v>132</v>
      </c>
      <c r="H27" s="137">
        <v>17</v>
      </c>
      <c r="I27" s="137"/>
      <c r="J27" s="139" t="s">
        <v>41</v>
      </c>
      <c r="K27" s="256">
        <v>0</v>
      </c>
      <c r="L27" s="257" t="s">
        <v>132</v>
      </c>
      <c r="M27" s="258" t="s">
        <v>132</v>
      </c>
      <c r="O27" s="137">
        <v>17</v>
      </c>
      <c r="P27" s="138"/>
      <c r="Q27" s="139" t="s">
        <v>45</v>
      </c>
      <c r="R27" s="256">
        <v>0</v>
      </c>
      <c r="S27" s="257" t="s">
        <v>132</v>
      </c>
      <c r="T27" s="258" t="s">
        <v>132</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5" customHeight="1">
      <c r="A29" s="149"/>
      <c r="B29" s="149"/>
      <c r="C29" s="149"/>
      <c r="D29" s="149"/>
      <c r="E29" s="149"/>
      <c r="F29" s="149"/>
      <c r="G29" s="149"/>
      <c r="H29" s="149"/>
      <c r="I29" s="149"/>
      <c r="J29" s="149"/>
      <c r="K29" s="149"/>
      <c r="L29" s="149"/>
    </row>
    <row r="30" spans="1:22" s="252" customFormat="1" ht="12" customHeight="1">
      <c r="A30" s="124" t="s">
        <v>163</v>
      </c>
      <c r="B30" s="124"/>
      <c r="C30" s="124"/>
      <c r="D30" s="124"/>
      <c r="E30" s="124"/>
      <c r="F30" s="124"/>
      <c r="G30" s="250"/>
      <c r="H30" s="124" t="s">
        <v>164</v>
      </c>
      <c r="I30" s="124"/>
      <c r="J30" s="124"/>
      <c r="K30" s="124"/>
      <c r="L30" s="124"/>
      <c r="M30" s="124"/>
      <c r="N30" s="250"/>
      <c r="O30" s="124" t="s">
        <v>165</v>
      </c>
      <c r="P30" s="124"/>
      <c r="Q30" s="124"/>
      <c r="R30" s="124"/>
      <c r="S30" s="124"/>
      <c r="T30" s="124"/>
      <c r="U30" s="250"/>
      <c r="V30" s="250"/>
    </row>
    <row r="31" spans="1:22" s="249" customFormat="1" ht="9" customHeight="1" thickBot="1"/>
    <row r="32" spans="1:22" s="253" customFormat="1" ht="12.95" customHeight="1">
      <c r="A32" s="128" t="s">
        <v>1</v>
      </c>
      <c r="B32" s="128"/>
      <c r="C32" s="129"/>
      <c r="D32" s="129" t="s">
        <v>125</v>
      </c>
      <c r="E32" s="130" t="s">
        <v>160</v>
      </c>
      <c r="F32" s="130" t="s">
        <v>161</v>
      </c>
      <c r="G32" s="126"/>
      <c r="H32" s="128" t="s">
        <v>1</v>
      </c>
      <c r="I32" s="128"/>
      <c r="J32" s="129"/>
      <c r="K32" s="129" t="s">
        <v>125</v>
      </c>
      <c r="L32" s="130" t="s">
        <v>160</v>
      </c>
      <c r="M32" s="130" t="s">
        <v>161</v>
      </c>
      <c r="N32" s="126"/>
      <c r="O32" s="128" t="s">
        <v>1</v>
      </c>
      <c r="P32" s="128"/>
      <c r="Q32" s="129"/>
      <c r="R32" s="129" t="s">
        <v>125</v>
      </c>
      <c r="S32" s="130" t="s">
        <v>160</v>
      </c>
      <c r="T32" s="130" t="s">
        <v>161</v>
      </c>
    </row>
    <row r="33" spans="1:20" s="249" customFormat="1" ht="12.95" customHeight="1">
      <c r="A33" s="132"/>
      <c r="B33" s="132"/>
      <c r="C33" s="132"/>
      <c r="D33" s="132"/>
      <c r="E33" s="133" t="s">
        <v>128</v>
      </c>
      <c r="F33" s="133" t="s">
        <v>129</v>
      </c>
      <c r="G33" s="126"/>
      <c r="H33" s="132"/>
      <c r="I33" s="132"/>
      <c r="J33" s="132"/>
      <c r="K33" s="132"/>
      <c r="L33" s="133" t="s">
        <v>128</v>
      </c>
      <c r="M33" s="133" t="s">
        <v>129</v>
      </c>
      <c r="N33" s="126"/>
      <c r="O33" s="132"/>
      <c r="P33" s="132"/>
      <c r="Q33" s="132"/>
      <c r="R33" s="132"/>
      <c r="S33" s="133" t="s">
        <v>128</v>
      </c>
      <c r="T33" s="133" t="s">
        <v>129</v>
      </c>
    </row>
    <row r="34" spans="1:20" s="249" customFormat="1" ht="5.25" customHeight="1">
      <c r="C34" s="254"/>
      <c r="D34" s="254"/>
      <c r="E34" s="255"/>
      <c r="F34" s="255"/>
      <c r="H34" s="254"/>
      <c r="I34" s="254"/>
      <c r="J34" s="254"/>
      <c r="K34" s="254"/>
      <c r="L34" s="255"/>
      <c r="M34" s="255"/>
      <c r="O34" s="254"/>
      <c r="P34" s="254"/>
      <c r="Q34" s="254"/>
      <c r="R34" s="254"/>
      <c r="S34" s="255"/>
      <c r="T34" s="255"/>
    </row>
    <row r="35" spans="1:20" s="143" customFormat="1" ht="9.9499999999999993" customHeight="1">
      <c r="A35" s="137">
        <v>1</v>
      </c>
      <c r="B35" s="138"/>
      <c r="C35" s="139" t="s">
        <v>37</v>
      </c>
      <c r="D35" s="256">
        <v>9018006.2939999998</v>
      </c>
      <c r="E35" s="257">
        <v>40.834864438857679</v>
      </c>
      <c r="F35" s="258">
        <v>40.834864438857679</v>
      </c>
      <c r="H35" s="137">
        <v>1</v>
      </c>
      <c r="I35" s="137"/>
      <c r="J35" s="139" t="s">
        <v>37</v>
      </c>
      <c r="K35" s="256">
        <v>2597883.3120300001</v>
      </c>
      <c r="L35" s="257">
        <v>76.471625242251534</v>
      </c>
      <c r="M35" s="258">
        <v>76.471625242251534</v>
      </c>
      <c r="O35" s="137">
        <v>1</v>
      </c>
      <c r="P35" s="137"/>
      <c r="Q35" s="139" t="s">
        <v>130</v>
      </c>
      <c r="R35" s="256">
        <v>21174872.204689998</v>
      </c>
      <c r="S35" s="257">
        <v>33.029567961422352</v>
      </c>
      <c r="T35" s="258">
        <v>33.029567961422352</v>
      </c>
    </row>
    <row r="36" spans="1:20" s="143" customFormat="1" ht="9.9499999999999993" customHeight="1">
      <c r="A36" s="137">
        <v>2</v>
      </c>
      <c r="B36" s="138"/>
      <c r="C36" s="139" t="s">
        <v>130</v>
      </c>
      <c r="D36" s="256">
        <v>6660923.9869999997</v>
      </c>
      <c r="E36" s="257">
        <v>30.161647616907334</v>
      </c>
      <c r="F36" s="258">
        <v>70.99651205576501</v>
      </c>
      <c r="H36" s="137">
        <v>2</v>
      </c>
      <c r="I36" s="137"/>
      <c r="J36" s="139" t="s">
        <v>130</v>
      </c>
      <c r="K36" s="256">
        <v>496484.08777999994</v>
      </c>
      <c r="L36" s="257">
        <v>14.614569069996334</v>
      </c>
      <c r="M36" s="258">
        <v>91.086194312247869</v>
      </c>
      <c r="O36" s="137">
        <v>2</v>
      </c>
      <c r="P36" s="137"/>
      <c r="Q36" s="139" t="s">
        <v>29</v>
      </c>
      <c r="R36" s="256">
        <v>15764906.68386</v>
      </c>
      <c r="S36" s="257">
        <v>24.590847665409019</v>
      </c>
      <c r="T36" s="258">
        <v>57.620415626831374</v>
      </c>
    </row>
    <row r="37" spans="1:20" s="143" customFormat="1" ht="9.9499999999999993" customHeight="1">
      <c r="A37" s="137">
        <v>3</v>
      </c>
      <c r="B37" s="138"/>
      <c r="C37" s="139" t="s">
        <v>29</v>
      </c>
      <c r="D37" s="256">
        <v>3490875.253</v>
      </c>
      <c r="E37" s="257">
        <v>15.807198740154041</v>
      </c>
      <c r="F37" s="258">
        <v>86.803710795919045</v>
      </c>
      <c r="H37" s="137">
        <v>3</v>
      </c>
      <c r="I37" s="137"/>
      <c r="J37" s="139" t="s">
        <v>114</v>
      </c>
      <c r="K37" s="256">
        <v>86630.014110000004</v>
      </c>
      <c r="L37" s="257">
        <v>2.5500521686535169</v>
      </c>
      <c r="M37" s="258">
        <v>97.448935104328925</v>
      </c>
      <c r="O37" s="137">
        <v>3</v>
      </c>
      <c r="P37" s="137"/>
      <c r="Q37" s="139" t="s">
        <v>114</v>
      </c>
      <c r="R37" s="256">
        <v>11254795.350339999</v>
      </c>
      <c r="S37" s="257">
        <v>17.555762524678606</v>
      </c>
      <c r="T37" s="258">
        <v>75.176178151509987</v>
      </c>
    </row>
    <row r="38" spans="1:20" s="143" customFormat="1" ht="9.9499999999999993" customHeight="1">
      <c r="A38" s="137">
        <v>4</v>
      </c>
      <c r="B38" s="138"/>
      <c r="C38" s="139" t="s">
        <v>114</v>
      </c>
      <c r="D38" s="256">
        <v>1800411.943</v>
      </c>
      <c r="E38" s="257">
        <v>8.152531194774232</v>
      </c>
      <c r="F38" s="258">
        <v>94.956241990693272</v>
      </c>
      <c r="H38" s="137">
        <v>4</v>
      </c>
      <c r="I38" s="137"/>
      <c r="J38" s="139" t="s">
        <v>29</v>
      </c>
      <c r="K38" s="256">
        <v>129524.12241</v>
      </c>
      <c r="L38" s="257">
        <v>3.8126886234275377</v>
      </c>
      <c r="M38" s="258">
        <v>94.898882935675402</v>
      </c>
      <c r="O38" s="137">
        <v>4</v>
      </c>
      <c r="P38" s="137"/>
      <c r="Q38" s="139" t="s">
        <v>36</v>
      </c>
      <c r="R38" s="256">
        <v>10004918.30432</v>
      </c>
      <c r="S38" s="257">
        <v>15.606145146312766</v>
      </c>
      <c r="T38" s="258">
        <v>90.782323297822757</v>
      </c>
    </row>
    <row r="39" spans="1:20" s="143" customFormat="1" ht="9.9499999999999993" customHeight="1">
      <c r="A39" s="137">
        <v>5</v>
      </c>
      <c r="B39" s="138"/>
      <c r="C39" s="139" t="s">
        <v>36</v>
      </c>
      <c r="D39" s="256">
        <v>867353.24100000004</v>
      </c>
      <c r="E39" s="257">
        <v>3.9275035814073314</v>
      </c>
      <c r="F39" s="258">
        <v>98.883745572100608</v>
      </c>
      <c r="H39" s="137">
        <v>5</v>
      </c>
      <c r="I39" s="137"/>
      <c r="J39" s="139" t="s">
        <v>36</v>
      </c>
      <c r="K39" s="256">
        <v>50239.745090000004</v>
      </c>
      <c r="L39" s="257">
        <v>1.4788635582660692</v>
      </c>
      <c r="M39" s="258">
        <v>98.927798662594995</v>
      </c>
      <c r="O39" s="137">
        <v>5</v>
      </c>
      <c r="P39" s="137"/>
      <c r="Q39" s="139" t="s">
        <v>33</v>
      </c>
      <c r="R39" s="256">
        <v>3230401.3579899999</v>
      </c>
      <c r="S39" s="257">
        <v>5.0389329467957396</v>
      </c>
      <c r="T39" s="258">
        <v>95.821256244618496</v>
      </c>
    </row>
    <row r="40" spans="1:20" s="143" customFormat="1" ht="9.9499999999999993" customHeight="1">
      <c r="A40" s="137">
        <v>6</v>
      </c>
      <c r="B40" s="138"/>
      <c r="C40" s="139" t="s">
        <v>32</v>
      </c>
      <c r="D40" s="256">
        <v>204987.22500000001</v>
      </c>
      <c r="E40" s="257">
        <v>0.9282124309606985</v>
      </c>
      <c r="F40" s="258">
        <v>99.811958003061306</v>
      </c>
      <c r="H40" s="137">
        <v>6</v>
      </c>
      <c r="I40" s="137"/>
      <c r="J40" s="139" t="s">
        <v>33</v>
      </c>
      <c r="K40" s="256">
        <v>20592.554499999998</v>
      </c>
      <c r="L40" s="257">
        <v>0.60616506646486945</v>
      </c>
      <c r="M40" s="258">
        <v>99.533963729059863</v>
      </c>
      <c r="O40" s="137">
        <v>6</v>
      </c>
      <c r="P40" s="137"/>
      <c r="Q40" s="139" t="s">
        <v>32</v>
      </c>
      <c r="R40" s="256">
        <v>1517536.41778</v>
      </c>
      <c r="S40" s="257">
        <v>2.3671251358908378</v>
      </c>
      <c r="T40" s="258">
        <v>98.188381380509327</v>
      </c>
    </row>
    <row r="41" spans="1:20" s="143" customFormat="1" ht="9.9499999999999993" customHeight="1">
      <c r="A41" s="137">
        <v>7</v>
      </c>
      <c r="B41" s="138"/>
      <c r="C41" s="139" t="s">
        <v>33</v>
      </c>
      <c r="D41" s="256">
        <v>25263.613000000001</v>
      </c>
      <c r="E41" s="257">
        <v>0.11439737104387995</v>
      </c>
      <c r="F41" s="258">
        <v>99.926355374105185</v>
      </c>
      <c r="H41" s="137">
        <v>7</v>
      </c>
      <c r="I41" s="137"/>
      <c r="J41" s="139" t="s">
        <v>32</v>
      </c>
      <c r="K41" s="256">
        <v>12954.48734</v>
      </c>
      <c r="L41" s="257">
        <v>0.38132994522216324</v>
      </c>
      <c r="M41" s="258">
        <v>99.915293674282026</v>
      </c>
      <c r="O41" s="137">
        <v>7</v>
      </c>
      <c r="P41" s="137"/>
      <c r="Q41" s="139" t="s">
        <v>38</v>
      </c>
      <c r="R41" s="256">
        <v>600930.20253999997</v>
      </c>
      <c r="S41" s="257">
        <v>0.93735937449813811</v>
      </c>
      <c r="T41" s="258">
        <v>99.12574075500747</v>
      </c>
    </row>
    <row r="42" spans="1:20" s="143" customFormat="1" ht="9.9499999999999993" customHeight="1">
      <c r="A42" s="137">
        <v>8</v>
      </c>
      <c r="B42" s="138"/>
      <c r="C42" s="139" t="s">
        <v>42</v>
      </c>
      <c r="D42" s="256">
        <v>6445.2259999999997</v>
      </c>
      <c r="E42" s="257">
        <v>2.9184935273654726E-2</v>
      </c>
      <c r="F42" s="258">
        <v>99.955540309378833</v>
      </c>
      <c r="H42" s="137">
        <v>8</v>
      </c>
      <c r="I42" s="137"/>
      <c r="J42" s="139" t="s">
        <v>42</v>
      </c>
      <c r="K42" s="256">
        <v>1725.4821899999999</v>
      </c>
      <c r="L42" s="257">
        <v>5.0791514301214959E-2</v>
      </c>
      <c r="M42" s="258">
        <v>99.966085188583236</v>
      </c>
      <c r="O42" s="137">
        <v>8</v>
      </c>
      <c r="P42" s="137"/>
      <c r="Q42" s="139" t="s">
        <v>37</v>
      </c>
      <c r="R42" s="256">
        <v>456350.14675000001</v>
      </c>
      <c r="S42" s="257">
        <v>0.71183655988939942</v>
      </c>
      <c r="T42" s="258">
        <v>99.837577314896876</v>
      </c>
    </row>
    <row r="43" spans="1:20" s="143" customFormat="1" ht="9.9499999999999993" customHeight="1">
      <c r="A43" s="137">
        <v>9</v>
      </c>
      <c r="B43" s="138"/>
      <c r="C43" s="139" t="s">
        <v>30</v>
      </c>
      <c r="D43" s="256">
        <v>4224.0829999999996</v>
      </c>
      <c r="E43" s="257">
        <v>1.9127271711735987E-2</v>
      </c>
      <c r="F43" s="258">
        <v>99.974667581090571</v>
      </c>
      <c r="H43" s="137">
        <v>9</v>
      </c>
      <c r="I43" s="137"/>
      <c r="J43" s="139" t="s">
        <v>39</v>
      </c>
      <c r="K43" s="256">
        <v>973.93779000000006</v>
      </c>
      <c r="L43" s="257">
        <v>2.8668957278126819E-2</v>
      </c>
      <c r="M43" s="258">
        <v>99.994754145861364</v>
      </c>
      <c r="O43" s="137">
        <v>9</v>
      </c>
      <c r="P43" s="137"/>
      <c r="Q43" s="139" t="s">
        <v>30</v>
      </c>
      <c r="R43" s="256">
        <v>103919.75562000001</v>
      </c>
      <c r="S43" s="257">
        <v>0.16209895377904329</v>
      </c>
      <c r="T43" s="258">
        <v>99.999676268675913</v>
      </c>
    </row>
    <row r="44" spans="1:20" s="143" customFormat="1" ht="9.9499999999999993" customHeight="1">
      <c r="A44" s="137">
        <v>10</v>
      </c>
      <c r="B44" s="138"/>
      <c r="C44" s="139" t="s">
        <v>96</v>
      </c>
      <c r="D44" s="256">
        <v>2465.154</v>
      </c>
      <c r="E44" s="257">
        <v>1.1162581409804877E-2</v>
      </c>
      <c r="F44" s="258">
        <v>99.985830162500378</v>
      </c>
      <c r="H44" s="137">
        <v>10</v>
      </c>
      <c r="I44" s="137"/>
      <c r="J44" s="139" t="s">
        <v>35</v>
      </c>
      <c r="K44" s="256">
        <v>169.21024</v>
      </c>
      <c r="L44" s="257">
        <v>4.9808942536068816E-3</v>
      </c>
      <c r="M44" s="258">
        <v>99.99973504011497</v>
      </c>
      <c r="O44" s="137">
        <v>10</v>
      </c>
      <c r="P44" s="137"/>
      <c r="Q44" s="139" t="s">
        <v>42</v>
      </c>
      <c r="R44" s="256">
        <v>143.37860999999998</v>
      </c>
      <c r="S44" s="257">
        <v>2.2364874259596986E-4</v>
      </c>
      <c r="T44" s="258">
        <v>99.999899917418503</v>
      </c>
    </row>
    <row r="45" spans="1:20" s="143" customFormat="1" ht="9.9499999999999993" customHeight="1">
      <c r="A45" s="137">
        <v>11</v>
      </c>
      <c r="B45" s="138"/>
      <c r="C45" s="139" t="s">
        <v>142</v>
      </c>
      <c r="D45" s="256">
        <v>1598.6690000000001</v>
      </c>
      <c r="E45" s="257">
        <v>7.2390093518828252E-3</v>
      </c>
      <c r="F45" s="258">
        <v>99.993069171852255</v>
      </c>
      <c r="H45" s="137">
        <v>11</v>
      </c>
      <c r="I45" s="137"/>
      <c r="J45" s="139" t="s">
        <v>30</v>
      </c>
      <c r="K45" s="256">
        <v>9.0011799999999997</v>
      </c>
      <c r="L45" s="257">
        <v>2.6495988503817019E-4</v>
      </c>
      <c r="M45" s="258">
        <v>100.00000000000001</v>
      </c>
      <c r="O45" s="137">
        <v>11</v>
      </c>
      <c r="P45" s="137"/>
      <c r="Q45" s="139" t="s">
        <v>39</v>
      </c>
      <c r="R45" s="256">
        <v>64.161779999999993</v>
      </c>
      <c r="S45" s="257">
        <v>1.0008258149328722E-4</v>
      </c>
      <c r="T45" s="258">
        <v>100</v>
      </c>
    </row>
    <row r="46" spans="1:20" s="143" customFormat="1" ht="9.9499999999999993" customHeight="1">
      <c r="A46" s="137">
        <v>12</v>
      </c>
      <c r="B46" s="138"/>
      <c r="C46" s="139" t="s">
        <v>38</v>
      </c>
      <c r="D46" s="256">
        <v>1080.47</v>
      </c>
      <c r="E46" s="257">
        <v>4.8925277430342589E-3</v>
      </c>
      <c r="F46" s="258">
        <v>99.997961699595294</v>
      </c>
      <c r="H46" s="137">
        <v>12</v>
      </c>
      <c r="I46" s="137"/>
      <c r="J46" s="139" t="s">
        <v>38</v>
      </c>
      <c r="K46" s="256">
        <v>0</v>
      </c>
      <c r="L46" s="257" t="s">
        <v>132</v>
      </c>
      <c r="M46" s="258" t="s">
        <v>132</v>
      </c>
      <c r="O46" s="137">
        <v>12</v>
      </c>
      <c r="P46" s="137"/>
      <c r="Q46" s="139" t="s">
        <v>35</v>
      </c>
      <c r="R46" s="256">
        <v>0</v>
      </c>
      <c r="S46" s="257" t="s">
        <v>132</v>
      </c>
      <c r="T46" s="258" t="s">
        <v>132</v>
      </c>
    </row>
    <row r="47" spans="1:20" s="143" customFormat="1" ht="9.9499999999999993" customHeight="1">
      <c r="A47" s="137">
        <v>13</v>
      </c>
      <c r="B47" s="138"/>
      <c r="C47" s="139" t="s">
        <v>35</v>
      </c>
      <c r="D47" s="256">
        <v>450.14</v>
      </c>
      <c r="E47" s="257">
        <v>2.0383004046844811E-3</v>
      </c>
      <c r="F47" s="258">
        <v>99.999999999999972</v>
      </c>
      <c r="H47" s="137">
        <v>13</v>
      </c>
      <c r="I47" s="137"/>
      <c r="J47" s="139" t="s">
        <v>40</v>
      </c>
      <c r="K47" s="256">
        <v>0</v>
      </c>
      <c r="L47" s="257" t="s">
        <v>132</v>
      </c>
      <c r="M47" s="258" t="s">
        <v>132</v>
      </c>
      <c r="O47" s="137">
        <v>13</v>
      </c>
      <c r="P47" s="137"/>
      <c r="Q47" s="139" t="s">
        <v>142</v>
      </c>
      <c r="R47" s="256">
        <v>0</v>
      </c>
      <c r="S47" s="257" t="s">
        <v>132</v>
      </c>
      <c r="T47" s="258" t="s">
        <v>132</v>
      </c>
    </row>
    <row r="48" spans="1:20" s="143" customFormat="1" ht="9.9499999999999993" customHeight="1">
      <c r="A48" s="137">
        <v>14</v>
      </c>
      <c r="B48" s="138"/>
      <c r="C48" s="139" t="s">
        <v>41</v>
      </c>
      <c r="D48" s="256">
        <v>0</v>
      </c>
      <c r="E48" s="257" t="s">
        <v>132</v>
      </c>
      <c r="F48" s="258" t="s">
        <v>132</v>
      </c>
      <c r="H48" s="137">
        <v>14</v>
      </c>
      <c r="I48" s="137"/>
      <c r="J48" s="139" t="s">
        <v>41</v>
      </c>
      <c r="K48" s="256">
        <v>0</v>
      </c>
      <c r="L48" s="257" t="s">
        <v>132</v>
      </c>
      <c r="M48" s="258" t="s">
        <v>132</v>
      </c>
      <c r="O48" s="137">
        <v>14</v>
      </c>
      <c r="P48" s="137"/>
      <c r="Q48" s="139" t="s">
        <v>41</v>
      </c>
      <c r="R48" s="256">
        <v>0</v>
      </c>
      <c r="S48" s="257" t="s">
        <v>132</v>
      </c>
      <c r="T48" s="258" t="s">
        <v>132</v>
      </c>
    </row>
    <row r="49" spans="1:22" s="143" customFormat="1" ht="9.9499999999999993" customHeight="1">
      <c r="A49" s="137">
        <v>15</v>
      </c>
      <c r="B49" s="138"/>
      <c r="C49" s="139" t="s">
        <v>43</v>
      </c>
      <c r="D49" s="256">
        <v>0</v>
      </c>
      <c r="E49" s="257" t="s">
        <v>132</v>
      </c>
      <c r="F49" s="258" t="s">
        <v>132</v>
      </c>
      <c r="H49" s="137">
        <v>15</v>
      </c>
      <c r="I49" s="137"/>
      <c r="J49" s="139" t="s">
        <v>43</v>
      </c>
      <c r="K49" s="256">
        <v>0</v>
      </c>
      <c r="L49" s="257" t="s">
        <v>132</v>
      </c>
      <c r="M49" s="258" t="s">
        <v>132</v>
      </c>
      <c r="O49" s="137">
        <v>15</v>
      </c>
      <c r="P49" s="137"/>
      <c r="Q49" s="139" t="s">
        <v>43</v>
      </c>
      <c r="R49" s="256">
        <v>0</v>
      </c>
      <c r="S49" s="257" t="s">
        <v>132</v>
      </c>
      <c r="T49" s="258" t="s">
        <v>132</v>
      </c>
    </row>
    <row r="50" spans="1:22" s="143" customFormat="1" ht="9.9499999999999993" customHeight="1">
      <c r="A50" s="137">
        <v>16</v>
      </c>
      <c r="B50" s="138"/>
      <c r="C50" s="139" t="s">
        <v>44</v>
      </c>
      <c r="D50" s="256">
        <v>0</v>
      </c>
      <c r="E50" s="257" t="s">
        <v>132</v>
      </c>
      <c r="F50" s="258" t="s">
        <v>132</v>
      </c>
      <c r="H50" s="137">
        <v>16</v>
      </c>
      <c r="I50" s="137"/>
      <c r="J50" s="139" t="s">
        <v>44</v>
      </c>
      <c r="K50" s="256">
        <v>0</v>
      </c>
      <c r="L50" s="257" t="s">
        <v>132</v>
      </c>
      <c r="M50" s="258" t="s">
        <v>132</v>
      </c>
      <c r="O50" s="137">
        <v>16</v>
      </c>
      <c r="P50" s="137"/>
      <c r="Q50" s="139" t="s">
        <v>44</v>
      </c>
      <c r="R50" s="256">
        <v>0</v>
      </c>
      <c r="S50" s="257" t="s">
        <v>132</v>
      </c>
      <c r="T50" s="258" t="s">
        <v>132</v>
      </c>
    </row>
    <row r="51" spans="1:22" s="143" customFormat="1" ht="9.9499999999999993" customHeight="1">
      <c r="A51" s="137">
        <v>17</v>
      </c>
      <c r="B51" s="138"/>
      <c r="C51" s="139" t="s">
        <v>45</v>
      </c>
      <c r="D51" s="256">
        <v>0</v>
      </c>
      <c r="E51" s="257" t="s">
        <v>132</v>
      </c>
      <c r="F51" s="258" t="s">
        <v>132</v>
      </c>
      <c r="H51" s="137">
        <v>17</v>
      </c>
      <c r="I51" s="137"/>
      <c r="J51" s="139" t="s">
        <v>45</v>
      </c>
      <c r="K51" s="256">
        <v>0</v>
      </c>
      <c r="L51" s="257" t="s">
        <v>132</v>
      </c>
      <c r="M51" s="258" t="s">
        <v>132</v>
      </c>
      <c r="O51" s="137">
        <v>17</v>
      </c>
      <c r="P51" s="137"/>
      <c r="Q51" s="139" t="s">
        <v>45</v>
      </c>
      <c r="R51" s="256">
        <v>0</v>
      </c>
      <c r="S51" s="257" t="s">
        <v>132</v>
      </c>
      <c r="T51" s="258" t="s">
        <v>132</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7.25">
      <c r="A54" s="124" t="s">
        <v>166</v>
      </c>
      <c r="B54" s="124"/>
      <c r="C54" s="124"/>
      <c r="D54" s="124"/>
      <c r="E54" s="124"/>
      <c r="F54" s="124"/>
      <c r="G54" s="269"/>
      <c r="H54" s="124" t="s">
        <v>167</v>
      </c>
      <c r="I54" s="124"/>
      <c r="J54" s="124"/>
      <c r="K54" s="124"/>
      <c r="L54" s="124"/>
      <c r="M54" s="124"/>
      <c r="N54" s="269"/>
      <c r="O54" s="269"/>
      <c r="P54" s="269"/>
      <c r="Q54" s="269"/>
      <c r="R54" s="269"/>
      <c r="S54" s="269"/>
      <c r="T54" s="269"/>
      <c r="U54" s="269"/>
      <c r="V54" s="269"/>
    </row>
    <row r="55" spans="1:22" ht="14.25"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c r="A56" s="128" t="s">
        <v>1</v>
      </c>
      <c r="B56" s="128"/>
      <c r="C56" s="129"/>
      <c r="D56" s="129" t="s">
        <v>125</v>
      </c>
      <c r="E56" s="130" t="s">
        <v>160</v>
      </c>
      <c r="F56" s="130" t="s">
        <v>161</v>
      </c>
      <c r="G56" s="269"/>
      <c r="H56" s="128" t="s">
        <v>1</v>
      </c>
      <c r="I56" s="128"/>
      <c r="J56" s="129"/>
      <c r="K56" s="129" t="s">
        <v>125</v>
      </c>
      <c r="L56" s="130" t="s">
        <v>160</v>
      </c>
      <c r="M56" s="130" t="s">
        <v>161</v>
      </c>
      <c r="N56" s="269"/>
      <c r="O56" s="269"/>
      <c r="P56" s="269"/>
      <c r="Q56" s="269"/>
      <c r="R56" s="269"/>
      <c r="S56" s="269"/>
      <c r="T56" s="269"/>
      <c r="U56" s="269"/>
      <c r="V56" s="269"/>
    </row>
    <row r="57" spans="1:22">
      <c r="A57" s="132"/>
      <c r="B57" s="132"/>
      <c r="C57" s="132"/>
      <c r="D57" s="132"/>
      <c r="E57" s="133" t="s">
        <v>128</v>
      </c>
      <c r="F57" s="133" t="s">
        <v>129</v>
      </c>
      <c r="G57" s="269"/>
      <c r="H57" s="132"/>
      <c r="I57" s="132"/>
      <c r="J57" s="132"/>
      <c r="K57" s="132"/>
      <c r="L57" s="133" t="s">
        <v>128</v>
      </c>
      <c r="M57" s="133" t="s">
        <v>129</v>
      </c>
      <c r="N57" s="269"/>
      <c r="O57" s="269"/>
      <c r="P57" s="269"/>
      <c r="Q57" s="269"/>
      <c r="R57" s="269"/>
      <c r="S57" s="269"/>
      <c r="T57" s="269"/>
      <c r="U57" s="269"/>
      <c r="V57" s="269"/>
    </row>
    <row r="58" spans="1:22" ht="13.5">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499999999999993" customHeight="1">
      <c r="A59" s="137">
        <v>1</v>
      </c>
      <c r="B59" s="138"/>
      <c r="C59" s="139" t="s">
        <v>130</v>
      </c>
      <c r="D59" s="256">
        <v>5876115.7530399999</v>
      </c>
      <c r="E59" s="257">
        <v>33.566002897015032</v>
      </c>
      <c r="F59" s="258">
        <v>33.566002897015032</v>
      </c>
      <c r="G59" s="269"/>
      <c r="H59" s="137">
        <v>1</v>
      </c>
      <c r="I59" s="138"/>
      <c r="J59" s="139" t="s">
        <v>36</v>
      </c>
      <c r="K59" s="256">
        <v>12948875.11049</v>
      </c>
      <c r="L59" s="257">
        <v>23.357987505925518</v>
      </c>
      <c r="M59" s="258">
        <v>23.357987505925518</v>
      </c>
      <c r="N59" s="269"/>
      <c r="O59" s="269"/>
      <c r="P59" s="269"/>
      <c r="Q59" s="269"/>
      <c r="R59" s="269"/>
      <c r="S59" s="269"/>
      <c r="T59" s="269"/>
      <c r="U59" s="269"/>
      <c r="V59" s="269"/>
    </row>
    <row r="60" spans="1:22" ht="9.9499999999999993" customHeight="1">
      <c r="A60" s="137">
        <v>2</v>
      </c>
      <c r="B60" s="138"/>
      <c r="C60" s="139" t="s">
        <v>29</v>
      </c>
      <c r="D60" s="256">
        <v>3584947.1592600001</v>
      </c>
      <c r="E60" s="257">
        <v>20.478212443502876</v>
      </c>
      <c r="F60" s="258">
        <v>54.044215340517908</v>
      </c>
      <c r="G60" s="269"/>
      <c r="H60" s="137">
        <v>2</v>
      </c>
      <c r="I60" s="138"/>
      <c r="J60" s="139" t="s">
        <v>130</v>
      </c>
      <c r="K60" s="256">
        <v>12245697.994170001</v>
      </c>
      <c r="L60" s="257">
        <v>22.089552822811662</v>
      </c>
      <c r="M60" s="258">
        <v>45.447540328737176</v>
      </c>
      <c r="N60" s="269"/>
      <c r="O60" s="269"/>
      <c r="P60" s="269"/>
      <c r="Q60" s="269"/>
      <c r="R60" s="269"/>
      <c r="S60" s="269"/>
      <c r="T60" s="269"/>
      <c r="U60" s="269"/>
      <c r="V60" s="269"/>
    </row>
    <row r="61" spans="1:22" ht="9.9499999999999993" customHeight="1">
      <c r="A61" s="137">
        <v>3</v>
      </c>
      <c r="B61" s="138"/>
      <c r="C61" s="139" t="s">
        <v>36</v>
      </c>
      <c r="D61" s="256">
        <v>2999080.85837</v>
      </c>
      <c r="E61" s="257">
        <v>17.131581645298553</v>
      </c>
      <c r="F61" s="258">
        <v>71.175796985816461</v>
      </c>
      <c r="G61" s="269"/>
      <c r="H61" s="137">
        <v>3</v>
      </c>
      <c r="I61" s="138"/>
      <c r="J61" s="139" t="s">
        <v>114</v>
      </c>
      <c r="K61" s="256">
        <v>9233596.7780300006</v>
      </c>
      <c r="L61" s="257">
        <v>16.656137026239136</v>
      </c>
      <c r="M61" s="258">
        <v>62.103677354976313</v>
      </c>
      <c r="N61" s="269"/>
      <c r="O61" s="269"/>
      <c r="P61" s="269"/>
      <c r="Q61" s="269"/>
      <c r="R61" s="269"/>
      <c r="S61" s="269"/>
      <c r="T61" s="269"/>
      <c r="U61" s="269"/>
      <c r="V61" s="269"/>
    </row>
    <row r="62" spans="1:22" ht="9.9499999999999993" customHeight="1">
      <c r="A62" s="137">
        <v>4</v>
      </c>
      <c r="B62" s="138"/>
      <c r="C62" s="139" t="s">
        <v>96</v>
      </c>
      <c r="D62" s="256">
        <v>1793690.10509</v>
      </c>
      <c r="E62" s="257">
        <v>10.246055352577105</v>
      </c>
      <c r="F62" s="258">
        <v>81.421852338393563</v>
      </c>
      <c r="G62" s="269"/>
      <c r="H62" s="137">
        <v>4</v>
      </c>
      <c r="I62" s="138"/>
      <c r="J62" s="139" t="s">
        <v>29</v>
      </c>
      <c r="K62" s="256">
        <v>9081449.5918099992</v>
      </c>
      <c r="L62" s="257">
        <v>16.381684454532</v>
      </c>
      <c r="M62" s="258">
        <v>78.485361809508305</v>
      </c>
      <c r="N62" s="269"/>
      <c r="O62" s="269"/>
      <c r="P62" s="269"/>
      <c r="Q62" s="269"/>
      <c r="R62" s="269"/>
      <c r="S62" s="269"/>
      <c r="T62" s="269"/>
      <c r="U62" s="269"/>
      <c r="V62" s="269"/>
    </row>
    <row r="63" spans="1:22" ht="9.9499999999999993" customHeight="1">
      <c r="A63" s="137">
        <v>5</v>
      </c>
      <c r="B63" s="138"/>
      <c r="C63" s="139" t="s">
        <v>114</v>
      </c>
      <c r="D63" s="256">
        <v>1336765.7808299998</v>
      </c>
      <c r="E63" s="257">
        <v>7.6359768863908055</v>
      </c>
      <c r="F63" s="258">
        <v>89.057829224784371</v>
      </c>
      <c r="G63" s="269"/>
      <c r="H63" s="137">
        <v>5</v>
      </c>
      <c r="I63" s="138"/>
      <c r="J63" s="139" t="s">
        <v>32</v>
      </c>
      <c r="K63" s="256">
        <v>3520778.76755</v>
      </c>
      <c r="L63" s="257">
        <v>6.3510000491810104</v>
      </c>
      <c r="M63" s="258">
        <v>84.836361858689315</v>
      </c>
      <c r="N63" s="269"/>
      <c r="O63" s="269"/>
      <c r="P63" s="269"/>
      <c r="Q63" s="269"/>
      <c r="R63" s="269"/>
      <c r="S63" s="269"/>
      <c r="T63" s="269"/>
      <c r="U63" s="269"/>
      <c r="V63" s="269"/>
    </row>
    <row r="64" spans="1:22" ht="9.9499999999999993" customHeight="1">
      <c r="A64" s="137">
        <v>6</v>
      </c>
      <c r="B64" s="138"/>
      <c r="C64" s="139" t="s">
        <v>32</v>
      </c>
      <c r="D64" s="256">
        <v>841688.8873200001</v>
      </c>
      <c r="E64" s="257">
        <v>4.8079603631960932</v>
      </c>
      <c r="F64" s="258">
        <v>93.865789587980458</v>
      </c>
      <c r="G64" s="269"/>
      <c r="H64" s="137">
        <v>6</v>
      </c>
      <c r="I64" s="138"/>
      <c r="J64" s="139" t="s">
        <v>33</v>
      </c>
      <c r="K64" s="256">
        <v>1758227.4718499999</v>
      </c>
      <c r="L64" s="257">
        <v>3.1716002331953312</v>
      </c>
      <c r="M64" s="258">
        <v>88.00796209188465</v>
      </c>
      <c r="N64" s="269"/>
      <c r="O64" s="269"/>
      <c r="P64" s="269"/>
      <c r="Q64" s="269"/>
      <c r="R64" s="269"/>
      <c r="S64" s="269"/>
      <c r="T64" s="269"/>
      <c r="U64" s="269"/>
      <c r="V64" s="269"/>
    </row>
    <row r="65" spans="1:22" ht="9.9499999999999993" customHeight="1">
      <c r="A65" s="137">
        <v>7</v>
      </c>
      <c r="B65" s="138"/>
      <c r="C65" s="139" t="s">
        <v>41</v>
      </c>
      <c r="D65" s="256">
        <v>725970.36936000001</v>
      </c>
      <c r="E65" s="257">
        <v>4.1469440945709968</v>
      </c>
      <c r="F65" s="258">
        <v>98.012733682551456</v>
      </c>
      <c r="G65" s="269"/>
      <c r="H65" s="137">
        <v>7</v>
      </c>
      <c r="I65" s="138"/>
      <c r="J65" s="139" t="s">
        <v>96</v>
      </c>
      <c r="K65" s="256">
        <v>1738273.57834</v>
      </c>
      <c r="L65" s="257">
        <v>3.1356061571598337</v>
      </c>
      <c r="M65" s="258">
        <v>91.143568249044478</v>
      </c>
      <c r="N65" s="269"/>
      <c r="O65" s="269"/>
      <c r="P65" s="269"/>
      <c r="Q65" s="269"/>
      <c r="R65" s="269"/>
      <c r="S65" s="269"/>
      <c r="T65" s="269"/>
      <c r="U65" s="269"/>
      <c r="V65" s="269"/>
    </row>
    <row r="66" spans="1:22" ht="9.9499999999999993" customHeight="1">
      <c r="A66" s="137">
        <v>8</v>
      </c>
      <c r="B66" s="138"/>
      <c r="C66" s="139" t="s">
        <v>33</v>
      </c>
      <c r="D66" s="256">
        <v>332063.29330000002</v>
      </c>
      <c r="E66" s="257">
        <v>1.8968376276682037</v>
      </c>
      <c r="F66" s="258">
        <v>99.909571310219661</v>
      </c>
      <c r="G66" s="269"/>
      <c r="H66" s="137">
        <v>8</v>
      </c>
      <c r="I66" s="138"/>
      <c r="J66" s="139" t="s">
        <v>38</v>
      </c>
      <c r="K66" s="256">
        <v>1585858.28342</v>
      </c>
      <c r="L66" s="257">
        <v>2.8606699542792273</v>
      </c>
      <c r="M66" s="258">
        <v>94.004238203323709</v>
      </c>
      <c r="N66" s="269"/>
      <c r="O66" s="269"/>
      <c r="P66" s="269"/>
      <c r="Q66" s="269"/>
      <c r="R66" s="269"/>
      <c r="S66" s="269"/>
      <c r="T66" s="269"/>
      <c r="U66" s="269"/>
      <c r="V66" s="269"/>
    </row>
    <row r="67" spans="1:22" ht="9.9499999999999993" customHeight="1">
      <c r="A67" s="137">
        <v>9</v>
      </c>
      <c r="B67" s="138"/>
      <c r="C67" s="139" t="s">
        <v>38</v>
      </c>
      <c r="D67" s="256">
        <v>12066.09404</v>
      </c>
      <c r="E67" s="257">
        <v>6.8924875636216701E-2</v>
      </c>
      <c r="F67" s="258">
        <v>99.978496185855875</v>
      </c>
      <c r="G67" s="269"/>
      <c r="H67" s="137">
        <v>9</v>
      </c>
      <c r="I67" s="138"/>
      <c r="J67" s="139" t="s">
        <v>30</v>
      </c>
      <c r="K67" s="256">
        <v>1489585.53413</v>
      </c>
      <c r="L67" s="257">
        <v>2.6870071723086761</v>
      </c>
      <c r="M67" s="258">
        <v>96.691245375632391</v>
      </c>
      <c r="N67" s="269"/>
      <c r="O67" s="269"/>
      <c r="P67" s="269"/>
      <c r="Q67" s="269"/>
      <c r="R67" s="269"/>
      <c r="S67" s="269"/>
      <c r="T67" s="269"/>
      <c r="U67" s="269"/>
      <c r="V67" s="269"/>
    </row>
    <row r="68" spans="1:22" ht="9.9499999999999993" customHeight="1">
      <c r="A68" s="137">
        <v>10</v>
      </c>
      <c r="B68" s="138"/>
      <c r="C68" s="139" t="s">
        <v>30</v>
      </c>
      <c r="D68" s="256">
        <v>3764.4905600000002</v>
      </c>
      <c r="E68" s="257">
        <v>2.1503814144126443E-2</v>
      </c>
      <c r="F68" s="258">
        <v>100</v>
      </c>
      <c r="G68" s="269"/>
      <c r="H68" s="137">
        <v>10</v>
      </c>
      <c r="I68" s="138"/>
      <c r="J68" s="139" t="s">
        <v>41</v>
      </c>
      <c r="K68" s="256">
        <v>743522.99929999991</v>
      </c>
      <c r="L68" s="257">
        <v>1.3412130999663701</v>
      </c>
      <c r="M68" s="258">
        <v>98.032458475598759</v>
      </c>
      <c r="N68" s="269"/>
      <c r="O68" s="269"/>
      <c r="P68" s="269"/>
      <c r="Q68" s="269"/>
      <c r="R68" s="269"/>
      <c r="S68" s="269"/>
      <c r="T68" s="269"/>
      <c r="U68" s="269"/>
      <c r="V68" s="269"/>
    </row>
    <row r="69" spans="1:22" ht="9.9499999999999993" customHeight="1">
      <c r="A69" s="137">
        <v>11</v>
      </c>
      <c r="B69" s="138"/>
      <c r="C69" s="139" t="s">
        <v>42</v>
      </c>
      <c r="D69" s="256">
        <v>0</v>
      </c>
      <c r="E69" s="257" t="s">
        <v>132</v>
      </c>
      <c r="F69" s="258" t="s">
        <v>132</v>
      </c>
      <c r="G69" s="269"/>
      <c r="H69" s="137">
        <v>11</v>
      </c>
      <c r="I69" s="138"/>
      <c r="J69" s="139" t="s">
        <v>42</v>
      </c>
      <c r="K69" s="256">
        <v>672626.45620000002</v>
      </c>
      <c r="L69" s="257">
        <v>1.2133254993977642</v>
      </c>
      <c r="M69" s="258">
        <v>99.245783974996527</v>
      </c>
      <c r="N69" s="269"/>
      <c r="O69" s="269"/>
      <c r="P69" s="269"/>
      <c r="Q69" s="269"/>
      <c r="R69" s="269"/>
      <c r="S69" s="269"/>
      <c r="T69" s="269"/>
      <c r="U69" s="269"/>
      <c r="V69" s="269"/>
    </row>
    <row r="70" spans="1:22" ht="9.9499999999999993" customHeight="1">
      <c r="A70" s="137">
        <v>12</v>
      </c>
      <c r="B70" s="138"/>
      <c r="C70" s="139" t="s">
        <v>35</v>
      </c>
      <c r="D70" s="256">
        <v>0</v>
      </c>
      <c r="E70" s="257" t="s">
        <v>132</v>
      </c>
      <c r="F70" s="258" t="s">
        <v>132</v>
      </c>
      <c r="G70" s="269"/>
      <c r="H70" s="137">
        <v>12</v>
      </c>
      <c r="I70" s="138"/>
      <c r="J70" s="139" t="s">
        <v>37</v>
      </c>
      <c r="K70" s="256">
        <v>397833.61986000004</v>
      </c>
      <c r="L70" s="257">
        <v>0.71763706444268582</v>
      </c>
      <c r="M70" s="258">
        <v>99.963421039439211</v>
      </c>
      <c r="N70" s="269"/>
      <c r="O70" s="269"/>
      <c r="P70" s="269"/>
      <c r="Q70" s="269"/>
      <c r="R70" s="269"/>
      <c r="S70" s="269"/>
      <c r="T70" s="269"/>
      <c r="U70" s="269"/>
      <c r="V70" s="269"/>
    </row>
    <row r="71" spans="1:22" ht="9.9499999999999993" customHeight="1">
      <c r="A71" s="137">
        <v>13</v>
      </c>
      <c r="B71" s="138"/>
      <c r="C71" s="139" t="s">
        <v>37</v>
      </c>
      <c r="D71" s="256">
        <v>0</v>
      </c>
      <c r="E71" s="257" t="s">
        <v>132</v>
      </c>
      <c r="F71" s="258" t="s">
        <v>132</v>
      </c>
      <c r="G71" s="269"/>
      <c r="H71" s="137">
        <v>13</v>
      </c>
      <c r="I71" s="138"/>
      <c r="J71" s="139" t="s">
        <v>142</v>
      </c>
      <c r="K71" s="256">
        <v>20278.13363</v>
      </c>
      <c r="L71" s="257">
        <v>3.657896056077603E-2</v>
      </c>
      <c r="M71" s="258">
        <v>99.999999999999986</v>
      </c>
      <c r="N71" s="269"/>
      <c r="O71" s="269"/>
      <c r="P71" s="269"/>
      <c r="Q71" s="269"/>
      <c r="R71" s="269"/>
      <c r="S71" s="269"/>
      <c r="T71" s="269"/>
      <c r="U71" s="269"/>
      <c r="V71" s="269"/>
    </row>
    <row r="72" spans="1:22" ht="9.9499999999999993" customHeight="1">
      <c r="A72" s="137">
        <v>14</v>
      </c>
      <c r="B72" s="138"/>
      <c r="C72" s="139" t="s">
        <v>142</v>
      </c>
      <c r="D72" s="256">
        <v>0</v>
      </c>
      <c r="E72" s="257" t="s">
        <v>132</v>
      </c>
      <c r="F72" s="258" t="s">
        <v>132</v>
      </c>
      <c r="G72" s="269"/>
      <c r="H72" s="137">
        <v>14</v>
      </c>
      <c r="I72" s="138"/>
      <c r="J72" s="139" t="s">
        <v>35</v>
      </c>
      <c r="K72" s="256">
        <v>0</v>
      </c>
      <c r="L72" s="257" t="s">
        <v>132</v>
      </c>
      <c r="M72" s="258" t="s">
        <v>132</v>
      </c>
      <c r="N72" s="269"/>
      <c r="O72" s="269"/>
      <c r="P72" s="269"/>
      <c r="Q72" s="269"/>
      <c r="R72" s="269"/>
      <c r="S72" s="269"/>
      <c r="T72" s="269"/>
      <c r="U72" s="269"/>
      <c r="V72" s="269"/>
    </row>
    <row r="73" spans="1:22" ht="9.9499999999999993" customHeight="1">
      <c r="A73" s="137">
        <v>15</v>
      </c>
      <c r="B73" s="138"/>
      <c r="C73" s="139" t="s">
        <v>43</v>
      </c>
      <c r="D73" s="256">
        <v>0</v>
      </c>
      <c r="E73" s="257" t="s">
        <v>132</v>
      </c>
      <c r="F73" s="258" t="s">
        <v>132</v>
      </c>
      <c r="G73" s="269"/>
      <c r="H73" s="137">
        <v>15</v>
      </c>
      <c r="I73" s="138"/>
      <c r="J73" s="139" t="s">
        <v>43</v>
      </c>
      <c r="K73" s="256">
        <v>0</v>
      </c>
      <c r="L73" s="257" t="s">
        <v>132</v>
      </c>
      <c r="M73" s="258" t="s">
        <v>132</v>
      </c>
      <c r="N73" s="269"/>
      <c r="O73" s="269"/>
      <c r="P73" s="269"/>
      <c r="Q73" s="271"/>
      <c r="R73" s="269"/>
      <c r="S73" s="269"/>
      <c r="T73" s="269"/>
      <c r="U73" s="269"/>
      <c r="V73" s="269"/>
    </row>
    <row r="74" spans="1:22" ht="9.9499999999999993" customHeight="1">
      <c r="A74" s="137">
        <v>16</v>
      </c>
      <c r="B74" s="138"/>
      <c r="C74" s="139" t="s">
        <v>44</v>
      </c>
      <c r="D74" s="256">
        <v>0</v>
      </c>
      <c r="E74" s="257" t="s">
        <v>132</v>
      </c>
      <c r="F74" s="258" t="s">
        <v>132</v>
      </c>
      <c r="G74" s="269"/>
      <c r="H74" s="137">
        <v>16</v>
      </c>
      <c r="I74" s="138"/>
      <c r="J74" s="139" t="s">
        <v>44</v>
      </c>
      <c r="K74" s="256">
        <v>0</v>
      </c>
      <c r="L74" s="257" t="s">
        <v>132</v>
      </c>
      <c r="M74" s="258" t="s">
        <v>132</v>
      </c>
      <c r="N74" s="269"/>
      <c r="O74" s="269"/>
      <c r="P74" s="269"/>
      <c r="Q74" s="271"/>
      <c r="R74" s="269"/>
      <c r="S74" s="269"/>
      <c r="T74" s="269"/>
      <c r="U74" s="269"/>
      <c r="V74" s="269"/>
    </row>
    <row r="75" spans="1:22" ht="9.9499999999999993" customHeight="1">
      <c r="A75" s="137">
        <v>17</v>
      </c>
      <c r="B75" s="138"/>
      <c r="C75" s="139" t="s">
        <v>45</v>
      </c>
      <c r="D75" s="256">
        <v>0</v>
      </c>
      <c r="E75" s="257" t="s">
        <v>132</v>
      </c>
      <c r="F75" s="258" t="s">
        <v>132</v>
      </c>
      <c r="G75" s="269"/>
      <c r="H75" s="137">
        <v>16</v>
      </c>
      <c r="I75" s="138"/>
      <c r="J75" s="139" t="s">
        <v>45</v>
      </c>
      <c r="K75" s="256">
        <v>0</v>
      </c>
      <c r="L75" s="257" t="s">
        <v>132</v>
      </c>
      <c r="M75" s="258" t="s">
        <v>132</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5">
      <c r="A77" s="162" t="s">
        <v>168</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5">
      <c r="A78" s="162" t="s">
        <v>169</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5">
      <c r="A79" s="162" t="s">
        <v>170</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5">
      <c r="A80" s="162" t="s">
        <v>171</v>
      </c>
      <c r="B80" s="269"/>
      <c r="C80" s="269"/>
      <c r="D80" s="269"/>
      <c r="E80" s="269"/>
      <c r="F80" s="269"/>
      <c r="G80" s="269"/>
      <c r="H80" s="269"/>
      <c r="I80" s="269"/>
      <c r="N80" s="269"/>
      <c r="O80" s="269"/>
      <c r="P80" s="269"/>
      <c r="Q80" s="269"/>
      <c r="R80" s="269"/>
      <c r="S80" s="269"/>
      <c r="T80" s="269"/>
      <c r="U80" s="269"/>
      <c r="V80" s="269"/>
    </row>
    <row r="81" spans="1:12" ht="13.35" customHeight="1">
      <c r="A81" s="163"/>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DE45D04A-2C80-4D5C-AD2E-6113A9B35992}"/>
    <hyperlink ref="A1" location="Índice!A1" display="Volver al Índice" xr:uid="{E398418F-81BC-4185-A81E-56FEF26AA703}"/>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A67D-5A4B-41C8-B5B2-00F6D4C90701}">
  <sheetPr codeName="Hoja26"/>
  <dimension ref="A1:L465"/>
  <sheetViews>
    <sheetView showGridLines="0" zoomScaleNormal="100" workbookViewId="0"/>
  </sheetViews>
  <sheetFormatPr baseColWidth="10" defaultColWidth="11.42578125" defaultRowHeight="12.75"/>
  <cols>
    <col min="1" max="1" width="4.5703125" style="165" customWidth="1"/>
    <col min="2" max="2" width="1.42578125" style="165" customWidth="1"/>
    <col min="3" max="3" width="30.5703125" style="165" customWidth="1"/>
    <col min="4" max="6" width="21.5703125" style="165" customWidth="1"/>
    <col min="7" max="16384" width="11.42578125" style="165"/>
  </cols>
  <sheetData>
    <row r="1" spans="1:6" s="118" customFormat="1" ht="17.100000000000001" customHeight="1">
      <c r="A1" s="1417" t="s">
        <v>1217</v>
      </c>
      <c r="B1" s="117"/>
      <c r="C1" s="117"/>
      <c r="D1" s="117"/>
      <c r="E1" s="117"/>
      <c r="F1" s="117"/>
    </row>
    <row r="2" spans="1:6" s="120" customFormat="1" ht="24" customHeight="1">
      <c r="A2" s="119" t="s">
        <v>122</v>
      </c>
      <c r="B2" s="119"/>
      <c r="C2" s="119"/>
      <c r="D2" s="119"/>
      <c r="E2" s="119"/>
      <c r="F2" s="119"/>
    </row>
    <row r="3" spans="1:6" s="122" customFormat="1" ht="18.95" customHeight="1">
      <c r="A3" s="121">
        <v>45382</v>
      </c>
      <c r="B3" s="121"/>
      <c r="C3" s="121"/>
      <c r="D3" s="121"/>
      <c r="E3" s="121"/>
      <c r="F3" s="121"/>
    </row>
    <row r="4" spans="1:6" s="118" customFormat="1" ht="17.100000000000001" customHeight="1">
      <c r="A4" s="123" t="s">
        <v>123</v>
      </c>
      <c r="B4" s="123"/>
      <c r="C4" s="123"/>
      <c r="D4" s="123"/>
      <c r="E4" s="123"/>
      <c r="F4" s="123"/>
    </row>
    <row r="5" spans="1:6" s="125" customFormat="1" ht="15" customHeight="1">
      <c r="A5" s="124" t="s">
        <v>124</v>
      </c>
      <c r="B5" s="124"/>
      <c r="C5" s="124"/>
      <c r="D5" s="124"/>
      <c r="E5" s="124"/>
      <c r="F5" s="124"/>
    </row>
    <row r="6" spans="1:6" s="127" customFormat="1" ht="6.95" customHeight="1" thickBot="1">
      <c r="A6" s="126"/>
      <c r="B6" s="126"/>
      <c r="C6" s="126"/>
      <c r="D6" s="126"/>
      <c r="E6" s="126"/>
      <c r="F6" s="126"/>
    </row>
    <row r="7" spans="1:6" s="131" customFormat="1" ht="9.9499999999999993" customHeight="1">
      <c r="A7" s="128" t="s">
        <v>1</v>
      </c>
      <c r="B7" s="128"/>
      <c r="C7" s="129"/>
      <c r="D7" s="129" t="s">
        <v>125</v>
      </c>
      <c r="E7" s="130" t="s">
        <v>126</v>
      </c>
      <c r="F7" s="130" t="s">
        <v>127</v>
      </c>
    </row>
    <row r="8" spans="1:6" s="131" customFormat="1" ht="16.5" customHeight="1">
      <c r="A8" s="132"/>
      <c r="B8" s="132"/>
      <c r="C8" s="132"/>
      <c r="D8" s="132"/>
      <c r="E8" s="133" t="s">
        <v>128</v>
      </c>
      <c r="F8" s="133" t="s">
        <v>129</v>
      </c>
    </row>
    <row r="9" spans="1:6" s="131" customFormat="1" ht="8.25" customHeight="1">
      <c r="A9" s="134"/>
      <c r="B9" s="134"/>
      <c r="C9" s="135"/>
      <c r="D9" s="134"/>
      <c r="E9" s="136"/>
      <c r="F9" s="136"/>
    </row>
    <row r="10" spans="1:6" s="143" customFormat="1" ht="12" customHeight="1">
      <c r="A10" s="137">
        <v>1</v>
      </c>
      <c r="B10" s="138"/>
      <c r="C10" s="139" t="s">
        <v>130</v>
      </c>
      <c r="D10" s="140">
        <v>2848307.3020000001</v>
      </c>
      <c r="E10" s="141">
        <v>42.46029608273718</v>
      </c>
      <c r="F10" s="142">
        <v>42.46029608273718</v>
      </c>
    </row>
    <row r="11" spans="1:6" s="143" customFormat="1" ht="12" customHeight="1">
      <c r="A11" s="137">
        <v>2</v>
      </c>
      <c r="B11" s="138"/>
      <c r="C11" s="139" t="s">
        <v>36</v>
      </c>
      <c r="D11" s="140">
        <v>1250856.1170000001</v>
      </c>
      <c r="E11" s="141">
        <v>18.64676646632525</v>
      </c>
      <c r="F11" s="142">
        <v>61.107062549062434</v>
      </c>
    </row>
    <row r="12" spans="1:6" s="143" customFormat="1" ht="12" customHeight="1">
      <c r="A12" s="137">
        <v>3</v>
      </c>
      <c r="B12" s="138"/>
      <c r="C12" s="139" t="s">
        <v>29</v>
      </c>
      <c r="D12" s="140">
        <v>945959.098</v>
      </c>
      <c r="E12" s="141">
        <v>14.101604610933585</v>
      </c>
      <c r="F12" s="142">
        <v>75.208667159996025</v>
      </c>
    </row>
    <row r="13" spans="1:6" s="143" customFormat="1" ht="12" customHeight="1">
      <c r="A13" s="137">
        <v>4</v>
      </c>
      <c r="B13" s="138"/>
      <c r="C13" s="139" t="s">
        <v>114</v>
      </c>
      <c r="D13" s="140">
        <v>654086.27899999998</v>
      </c>
      <c r="E13" s="141">
        <v>9.7505971530862006</v>
      </c>
      <c r="F13" s="142">
        <v>84.95926431308223</v>
      </c>
    </row>
    <row r="14" spans="1:6" s="143" customFormat="1" ht="12" customHeight="1">
      <c r="A14" s="137">
        <v>5</v>
      </c>
      <c r="B14" s="138"/>
      <c r="C14" s="139" t="s">
        <v>131</v>
      </c>
      <c r="D14" s="140">
        <v>423151.20699999999</v>
      </c>
      <c r="E14" s="141">
        <v>6.308001079929686</v>
      </c>
      <c r="F14" s="142">
        <v>91.267265393011911</v>
      </c>
    </row>
    <row r="15" spans="1:6" s="143" customFormat="1" ht="12" customHeight="1">
      <c r="A15" s="137">
        <v>6</v>
      </c>
      <c r="B15" s="138"/>
      <c r="C15" s="139" t="s">
        <v>33</v>
      </c>
      <c r="D15" s="140">
        <v>388733.88500000001</v>
      </c>
      <c r="E15" s="141">
        <v>5.7949350629768199</v>
      </c>
      <c r="F15" s="142">
        <v>97.06220045598873</v>
      </c>
    </row>
    <row r="16" spans="1:6" s="143" customFormat="1" ht="12" customHeight="1">
      <c r="A16" s="137">
        <v>7</v>
      </c>
      <c r="B16" s="138"/>
      <c r="C16" s="139" t="s">
        <v>32</v>
      </c>
      <c r="D16" s="140">
        <v>170089.50899999999</v>
      </c>
      <c r="E16" s="141">
        <v>2.5355588940969511</v>
      </c>
      <c r="F16" s="142">
        <v>99.597759350085681</v>
      </c>
    </row>
    <row r="17" spans="1:12" s="143" customFormat="1" ht="12" customHeight="1">
      <c r="A17" s="137">
        <v>8</v>
      </c>
      <c r="B17" s="138"/>
      <c r="C17" s="139" t="s">
        <v>30</v>
      </c>
      <c r="D17" s="140">
        <v>13150.041999999999</v>
      </c>
      <c r="E17" s="141">
        <v>0.19603034982509393</v>
      </c>
      <c r="F17" s="142">
        <v>99.793789699910775</v>
      </c>
    </row>
    <row r="18" spans="1:12" s="143" customFormat="1" ht="12" customHeight="1">
      <c r="A18" s="137">
        <v>9</v>
      </c>
      <c r="B18" s="138"/>
      <c r="C18" s="139" t="s">
        <v>38</v>
      </c>
      <c r="D18" s="140">
        <v>11463.313</v>
      </c>
      <c r="E18" s="141">
        <v>0.17088593766807336</v>
      </c>
      <c r="F18" s="142">
        <v>99.96467563757885</v>
      </c>
    </row>
    <row r="19" spans="1:12" s="143" customFormat="1" ht="12" customHeight="1">
      <c r="A19" s="137">
        <v>10</v>
      </c>
      <c r="B19" s="138"/>
      <c r="C19" s="139" t="s">
        <v>43</v>
      </c>
      <c r="D19" s="140">
        <v>2369.6170000000002</v>
      </c>
      <c r="E19" s="141">
        <v>3.5324362421161055E-2</v>
      </c>
      <c r="F19" s="142">
        <v>100.00000000000001</v>
      </c>
    </row>
    <row r="20" spans="1:12" s="143" customFormat="1" ht="12" customHeight="1">
      <c r="A20" s="137">
        <v>11</v>
      </c>
      <c r="B20" s="138"/>
      <c r="C20" s="139" t="s">
        <v>35</v>
      </c>
      <c r="D20" s="140">
        <v>0</v>
      </c>
      <c r="E20" s="141" t="s">
        <v>132</v>
      </c>
      <c r="F20" s="142" t="s">
        <v>132</v>
      </c>
    </row>
    <row r="21" spans="1:12" s="143" customFormat="1" ht="12" customHeight="1">
      <c r="A21" s="137">
        <v>12</v>
      </c>
      <c r="B21" s="138"/>
      <c r="C21" s="139" t="s">
        <v>37</v>
      </c>
      <c r="D21" s="140">
        <v>0</v>
      </c>
      <c r="E21" s="141" t="s">
        <v>132</v>
      </c>
      <c r="F21" s="142" t="s">
        <v>132</v>
      </c>
    </row>
    <row r="22" spans="1:12" s="143" customFormat="1" ht="12" customHeight="1">
      <c r="A22" s="137">
        <v>13</v>
      </c>
      <c r="B22" s="138"/>
      <c r="C22" s="139" t="s">
        <v>39</v>
      </c>
      <c r="D22" s="140">
        <v>0</v>
      </c>
      <c r="E22" s="141" t="s">
        <v>132</v>
      </c>
      <c r="F22" s="142" t="s">
        <v>132</v>
      </c>
    </row>
    <row r="23" spans="1:12" s="143" customFormat="1" ht="12" customHeight="1">
      <c r="A23" s="137">
        <v>14</v>
      </c>
      <c r="B23" s="138"/>
      <c r="C23" s="139" t="s">
        <v>41</v>
      </c>
      <c r="D23" s="140">
        <v>0</v>
      </c>
      <c r="E23" s="141" t="s">
        <v>132</v>
      </c>
      <c r="F23" s="142" t="s">
        <v>132</v>
      </c>
    </row>
    <row r="24" spans="1:12" s="143" customFormat="1" ht="12" customHeight="1">
      <c r="A24" s="137">
        <v>15</v>
      </c>
      <c r="B24" s="138"/>
      <c r="C24" s="139" t="s">
        <v>42</v>
      </c>
      <c r="D24" s="140">
        <v>0</v>
      </c>
      <c r="E24" s="141" t="s">
        <v>132</v>
      </c>
      <c r="F24" s="142" t="s">
        <v>132</v>
      </c>
    </row>
    <row r="25" spans="1:12" s="143" customFormat="1" ht="12" customHeight="1">
      <c r="A25" s="137">
        <v>16</v>
      </c>
      <c r="B25" s="138"/>
      <c r="C25" s="139" t="s">
        <v>44</v>
      </c>
      <c r="D25" s="140">
        <v>0</v>
      </c>
      <c r="E25" s="141" t="s">
        <v>132</v>
      </c>
      <c r="F25" s="142" t="s">
        <v>132</v>
      </c>
    </row>
    <row r="26" spans="1:12" s="143" customFormat="1" ht="12" customHeight="1">
      <c r="A26" s="137">
        <v>17</v>
      </c>
      <c r="B26" s="138"/>
      <c r="C26" s="139" t="s">
        <v>45</v>
      </c>
      <c r="D26" s="140">
        <v>0</v>
      </c>
      <c r="E26" s="141" t="s">
        <v>132</v>
      </c>
      <c r="F26" s="142" t="s">
        <v>132</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133</v>
      </c>
      <c r="B29" s="124"/>
      <c r="C29" s="124"/>
      <c r="D29" s="124"/>
      <c r="E29" s="124"/>
      <c r="F29" s="150"/>
    </row>
    <row r="30" spans="1:12" s="127" customFormat="1" ht="6.95" customHeight="1" thickBot="1">
      <c r="A30" s="126"/>
      <c r="B30" s="126"/>
      <c r="C30" s="126"/>
      <c r="D30" s="126"/>
      <c r="E30" s="126"/>
      <c r="F30" s="126"/>
    </row>
    <row r="31" spans="1:12" s="131" customFormat="1" ht="9.9499999999999993" customHeight="1">
      <c r="A31" s="128" t="s">
        <v>1</v>
      </c>
      <c r="B31" s="128"/>
      <c r="C31" s="129"/>
      <c r="D31" s="129" t="s">
        <v>125</v>
      </c>
      <c r="E31" s="130" t="s">
        <v>126</v>
      </c>
      <c r="F31" s="130" t="s">
        <v>127</v>
      </c>
    </row>
    <row r="32" spans="1:12" s="131" customFormat="1" ht="16.5" customHeight="1">
      <c r="A32" s="132"/>
      <c r="B32" s="132"/>
      <c r="C32" s="132"/>
      <c r="D32" s="132"/>
      <c r="E32" s="133" t="s">
        <v>128</v>
      </c>
      <c r="F32" s="133" t="s">
        <v>129</v>
      </c>
    </row>
    <row r="33" spans="1:6" s="131" customFormat="1" ht="8.25" customHeight="1">
      <c r="A33" s="134"/>
      <c r="B33" s="134"/>
      <c r="C33" s="135"/>
      <c r="D33" s="134"/>
      <c r="E33" s="136"/>
      <c r="F33" s="136"/>
    </row>
    <row r="34" spans="1:6" s="143" customFormat="1" ht="12" customHeight="1">
      <c r="A34" s="137">
        <v>1</v>
      </c>
      <c r="B34" s="138"/>
      <c r="C34" s="139" t="s">
        <v>130</v>
      </c>
      <c r="D34" s="140">
        <v>6639933.2939999998</v>
      </c>
      <c r="E34" s="141">
        <v>32.363063039285073</v>
      </c>
      <c r="F34" s="142">
        <v>32.363063039285073</v>
      </c>
    </row>
    <row r="35" spans="1:6" s="143" customFormat="1" ht="12" customHeight="1">
      <c r="A35" s="137">
        <v>2</v>
      </c>
      <c r="B35" s="138"/>
      <c r="C35" s="139" t="s">
        <v>29</v>
      </c>
      <c r="D35" s="140">
        <v>4421551.3119999999</v>
      </c>
      <c r="E35" s="141">
        <v>21.550659849398425</v>
      </c>
      <c r="F35" s="142">
        <v>53.913722888683495</v>
      </c>
    </row>
    <row r="36" spans="1:6" s="143" customFormat="1" ht="12" customHeight="1">
      <c r="A36" s="137">
        <v>3</v>
      </c>
      <c r="B36" s="138"/>
      <c r="C36" s="139" t="s">
        <v>36</v>
      </c>
      <c r="D36" s="140">
        <v>3066386.1150000002</v>
      </c>
      <c r="E36" s="141">
        <v>14.945578931072538</v>
      </c>
      <c r="F36" s="142">
        <v>68.859301819756027</v>
      </c>
    </row>
    <row r="37" spans="1:6" s="143" customFormat="1" ht="12" customHeight="1">
      <c r="A37" s="137">
        <v>4</v>
      </c>
      <c r="B37" s="138"/>
      <c r="C37" s="139" t="s">
        <v>114</v>
      </c>
      <c r="D37" s="140">
        <v>2688666.4369999999</v>
      </c>
      <c r="E37" s="141">
        <v>13.104571618342675</v>
      </c>
      <c r="F37" s="142">
        <v>81.963873438098702</v>
      </c>
    </row>
    <row r="38" spans="1:6" s="143" customFormat="1" ht="12" customHeight="1">
      <c r="A38" s="137">
        <v>5</v>
      </c>
      <c r="B38" s="138"/>
      <c r="C38" s="139" t="s">
        <v>39</v>
      </c>
      <c r="D38" s="140">
        <v>1793690.105</v>
      </c>
      <c r="E38" s="141">
        <v>8.7424531799907665</v>
      </c>
      <c r="F38" s="142">
        <v>90.706326618089463</v>
      </c>
    </row>
    <row r="39" spans="1:6" s="143" customFormat="1" ht="12" customHeight="1">
      <c r="A39" s="137">
        <v>6</v>
      </c>
      <c r="B39" s="138"/>
      <c r="C39" s="139" t="s">
        <v>32</v>
      </c>
      <c r="D39" s="140">
        <v>799859.22699999996</v>
      </c>
      <c r="E39" s="141">
        <v>3.8985172651276381</v>
      </c>
      <c r="F39" s="142">
        <v>94.6048438832171</v>
      </c>
    </row>
    <row r="40" spans="1:6" s="143" customFormat="1" ht="12" customHeight="1">
      <c r="A40" s="137">
        <v>7</v>
      </c>
      <c r="B40" s="138"/>
      <c r="C40" s="139" t="s">
        <v>41</v>
      </c>
      <c r="D40" s="140">
        <v>725970.36899999995</v>
      </c>
      <c r="E40" s="141">
        <v>3.5383826578243402</v>
      </c>
      <c r="F40" s="142">
        <v>98.143226541041443</v>
      </c>
    </row>
    <row r="41" spans="1:6" s="143" customFormat="1" ht="12" customHeight="1">
      <c r="A41" s="137">
        <v>8</v>
      </c>
      <c r="B41" s="138"/>
      <c r="C41" s="139" t="s">
        <v>33</v>
      </c>
      <c r="D41" s="140">
        <v>339405.28100000002</v>
      </c>
      <c r="E41" s="141">
        <v>1.6542627792352735</v>
      </c>
      <c r="F41" s="142">
        <v>99.797489320276711</v>
      </c>
    </row>
    <row r="42" spans="1:6" s="143" customFormat="1" ht="12" customHeight="1">
      <c r="A42" s="137">
        <v>9</v>
      </c>
      <c r="B42" s="138"/>
      <c r="C42" s="139" t="s">
        <v>35</v>
      </c>
      <c r="D42" s="140">
        <v>25718.554</v>
      </c>
      <c r="E42" s="141">
        <v>0.12535234128532155</v>
      </c>
      <c r="F42" s="142">
        <v>99.922841661562032</v>
      </c>
    </row>
    <row r="43" spans="1:6" s="143" customFormat="1" ht="12" customHeight="1">
      <c r="A43" s="137">
        <v>10</v>
      </c>
      <c r="B43" s="138"/>
      <c r="C43" s="139" t="s">
        <v>38</v>
      </c>
      <c r="D43" s="140">
        <v>12066.093999999999</v>
      </c>
      <c r="E43" s="141">
        <v>5.8810193336249414E-2</v>
      </c>
      <c r="F43" s="142">
        <v>99.981651854898274</v>
      </c>
    </row>
    <row r="44" spans="1:6" s="143" customFormat="1" ht="12" customHeight="1">
      <c r="A44" s="137">
        <v>11</v>
      </c>
      <c r="B44" s="138"/>
      <c r="C44" s="139" t="s">
        <v>30</v>
      </c>
      <c r="D44" s="140">
        <v>3764.491</v>
      </c>
      <c r="E44" s="141">
        <v>1.8348145101685011E-2</v>
      </c>
      <c r="F44" s="142">
        <v>99.999999999999957</v>
      </c>
    </row>
    <row r="45" spans="1:6" s="143" customFormat="1" ht="12" customHeight="1">
      <c r="A45" s="137">
        <v>12</v>
      </c>
      <c r="B45" s="138"/>
      <c r="C45" s="139" t="s">
        <v>42</v>
      </c>
      <c r="D45" s="140">
        <v>0</v>
      </c>
      <c r="E45" s="141" t="s">
        <v>132</v>
      </c>
      <c r="F45" s="142" t="s">
        <v>132</v>
      </c>
    </row>
    <row r="46" spans="1:6" s="143" customFormat="1" ht="12" customHeight="1">
      <c r="A46" s="137">
        <v>13</v>
      </c>
      <c r="B46" s="138"/>
      <c r="C46" s="139" t="s">
        <v>37</v>
      </c>
      <c r="D46" s="140">
        <v>0</v>
      </c>
      <c r="E46" s="141" t="s">
        <v>132</v>
      </c>
      <c r="F46" s="142" t="s">
        <v>132</v>
      </c>
    </row>
    <row r="47" spans="1:6" s="143" customFormat="1" ht="12" customHeight="1">
      <c r="A47" s="137">
        <v>14</v>
      </c>
      <c r="B47" s="138"/>
      <c r="C47" s="139" t="s">
        <v>131</v>
      </c>
      <c r="D47" s="140">
        <v>0</v>
      </c>
      <c r="E47" s="141" t="s">
        <v>132</v>
      </c>
      <c r="F47" s="142" t="s">
        <v>132</v>
      </c>
    </row>
    <row r="48" spans="1:6" s="143" customFormat="1" ht="12" customHeight="1">
      <c r="A48" s="137">
        <v>15</v>
      </c>
      <c r="B48" s="138"/>
      <c r="C48" s="139" t="s">
        <v>43</v>
      </c>
      <c r="D48" s="140">
        <v>0</v>
      </c>
      <c r="E48" s="141" t="s">
        <v>132</v>
      </c>
      <c r="F48" s="142" t="s">
        <v>132</v>
      </c>
    </row>
    <row r="49" spans="1:12" s="143" customFormat="1" ht="12" customHeight="1">
      <c r="A49" s="137">
        <v>16</v>
      </c>
      <c r="B49" s="138"/>
      <c r="C49" s="139" t="s">
        <v>44</v>
      </c>
      <c r="D49" s="140">
        <v>0</v>
      </c>
      <c r="E49" s="141" t="s">
        <v>132</v>
      </c>
      <c r="F49" s="142" t="s">
        <v>132</v>
      </c>
    </row>
    <row r="50" spans="1:12" s="143" customFormat="1" ht="12" customHeight="1">
      <c r="A50" s="137">
        <v>17</v>
      </c>
      <c r="B50" s="138"/>
      <c r="C50" s="139" t="s">
        <v>45</v>
      </c>
      <c r="D50" s="140">
        <v>0</v>
      </c>
      <c r="E50" s="141" t="s">
        <v>132</v>
      </c>
      <c r="F50" s="142" t="s">
        <v>132</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134</v>
      </c>
      <c r="B53" s="124"/>
      <c r="C53" s="124"/>
      <c r="D53" s="124"/>
      <c r="E53" s="124"/>
      <c r="F53" s="124"/>
    </row>
    <row r="54" spans="1:12" s="127" customFormat="1" ht="6.95" customHeight="1" thickBot="1">
      <c r="A54" s="126"/>
      <c r="B54" s="126"/>
      <c r="C54" s="126"/>
      <c r="D54" s="126"/>
      <c r="E54" s="126"/>
      <c r="F54" s="126"/>
    </row>
    <row r="55" spans="1:12" s="151" customFormat="1" ht="9.9499999999999993" customHeight="1">
      <c r="A55" s="128" t="s">
        <v>1</v>
      </c>
      <c r="B55" s="128"/>
      <c r="C55" s="129"/>
      <c r="D55" s="129" t="s">
        <v>125</v>
      </c>
      <c r="E55" s="130" t="s">
        <v>126</v>
      </c>
      <c r="F55" s="130" t="s">
        <v>127</v>
      </c>
    </row>
    <row r="56" spans="1:12" s="151" customFormat="1" ht="15.75" customHeight="1">
      <c r="A56" s="132"/>
      <c r="B56" s="132"/>
      <c r="C56" s="132"/>
      <c r="D56" s="132"/>
      <c r="E56" s="133" t="s">
        <v>128</v>
      </c>
      <c r="F56" s="133" t="s">
        <v>129</v>
      </c>
    </row>
    <row r="57" spans="1:12" s="151" customFormat="1" ht="8.25" customHeight="1">
      <c r="C57" s="135"/>
      <c r="D57" s="152"/>
      <c r="E57" s="153"/>
      <c r="F57" s="153"/>
    </row>
    <row r="58" spans="1:12" s="143" customFormat="1" ht="12" customHeight="1">
      <c r="A58" s="137">
        <v>1</v>
      </c>
      <c r="B58" s="138"/>
      <c r="C58" s="139" t="s">
        <v>130</v>
      </c>
      <c r="D58" s="140">
        <v>67130882.127000004</v>
      </c>
      <c r="E58" s="141">
        <v>33.638684898244009</v>
      </c>
      <c r="F58" s="142">
        <v>33.638684898244009</v>
      </c>
    </row>
    <row r="59" spans="1:12" s="143" customFormat="1" ht="12" customHeight="1">
      <c r="A59" s="137">
        <v>2</v>
      </c>
      <c r="B59" s="138"/>
      <c r="C59" s="139" t="s">
        <v>29</v>
      </c>
      <c r="D59" s="140">
        <v>40167041.582999997</v>
      </c>
      <c r="E59" s="141">
        <v>20.127345452559794</v>
      </c>
      <c r="F59" s="142">
        <v>68.428151215949143</v>
      </c>
    </row>
    <row r="60" spans="1:12" s="143" customFormat="1" ht="12" customHeight="1">
      <c r="A60" s="137">
        <v>3</v>
      </c>
      <c r="B60" s="138"/>
      <c r="C60" s="139" t="s">
        <v>114</v>
      </c>
      <c r="D60" s="140">
        <v>29260392.030999999</v>
      </c>
      <c r="E60" s="141">
        <v>14.662120865145337</v>
      </c>
      <c r="F60" s="142">
        <v>48.300805763389349</v>
      </c>
    </row>
    <row r="61" spans="1:12" s="143" customFormat="1" ht="12" customHeight="1">
      <c r="A61" s="137">
        <v>4</v>
      </c>
      <c r="B61" s="138"/>
      <c r="C61" s="139" t="s">
        <v>36</v>
      </c>
      <c r="D61" s="140">
        <v>25931911.587000001</v>
      </c>
      <c r="E61" s="141">
        <v>12.994249070553639</v>
      </c>
      <c r="F61" s="142">
        <v>81.422400286502778</v>
      </c>
    </row>
    <row r="62" spans="1:12" s="143" customFormat="1" ht="12" customHeight="1">
      <c r="A62" s="137">
        <v>5</v>
      </c>
      <c r="B62" s="138"/>
      <c r="C62" s="139" t="s">
        <v>37</v>
      </c>
      <c r="D62" s="140">
        <v>12510813.414000001</v>
      </c>
      <c r="E62" s="141">
        <v>6.2690567577839973</v>
      </c>
      <c r="F62" s="142">
        <v>87.691457044286778</v>
      </c>
    </row>
    <row r="63" spans="1:12" s="143" customFormat="1" ht="12" customHeight="1">
      <c r="A63" s="137">
        <v>6</v>
      </c>
      <c r="B63" s="138"/>
      <c r="C63" s="139" t="s">
        <v>33</v>
      </c>
      <c r="D63" s="140">
        <v>6820021.4910000004</v>
      </c>
      <c r="E63" s="141">
        <v>3.4174517996201046</v>
      </c>
      <c r="F63" s="142">
        <v>91.108908843906889</v>
      </c>
    </row>
    <row r="64" spans="1:12" s="143" customFormat="1" ht="12" customHeight="1">
      <c r="A64" s="137">
        <v>7</v>
      </c>
      <c r="B64" s="138"/>
      <c r="C64" s="139" t="s">
        <v>32</v>
      </c>
      <c r="D64" s="140">
        <v>4332378.8459999999</v>
      </c>
      <c r="E64" s="141">
        <v>2.1709163091988812</v>
      </c>
      <c r="F64" s="142">
        <v>93.279825153105776</v>
      </c>
    </row>
    <row r="65" spans="1:12" s="143" customFormat="1" ht="12" customHeight="1">
      <c r="A65" s="137">
        <v>8</v>
      </c>
      <c r="B65" s="138"/>
      <c r="C65" s="139" t="s">
        <v>116</v>
      </c>
      <c r="D65" s="140">
        <v>4204812.915</v>
      </c>
      <c r="E65" s="141">
        <v>2.1069941615866687</v>
      </c>
      <c r="F65" s="142">
        <v>95.386819314692445</v>
      </c>
    </row>
    <row r="66" spans="1:12" s="143" customFormat="1" ht="12" customHeight="1">
      <c r="A66" s="137">
        <v>9</v>
      </c>
      <c r="B66" s="138"/>
      <c r="C66" s="139" t="s">
        <v>38</v>
      </c>
      <c r="D66" s="140">
        <v>2673092.3629999999</v>
      </c>
      <c r="E66" s="141">
        <v>1.3394626862305743</v>
      </c>
      <c r="F66" s="142">
        <v>96.726282000923021</v>
      </c>
    </row>
    <row r="67" spans="1:12" s="143" customFormat="1" ht="12" customHeight="1">
      <c r="A67" s="137">
        <v>10</v>
      </c>
      <c r="B67" s="138"/>
      <c r="C67" s="139" t="s">
        <v>39</v>
      </c>
      <c r="D67" s="140">
        <v>1741712.6710000001</v>
      </c>
      <c r="E67" s="141">
        <v>0.87275664890277826</v>
      </c>
      <c r="F67" s="142">
        <v>97.5990386498258</v>
      </c>
    </row>
    <row r="68" spans="1:12" s="143" customFormat="1" ht="12" customHeight="1">
      <c r="A68" s="137">
        <v>11</v>
      </c>
      <c r="B68" s="138"/>
      <c r="C68" s="139" t="s">
        <v>30</v>
      </c>
      <c r="D68" s="140">
        <v>1230799.5330000001</v>
      </c>
      <c r="E68" s="141">
        <v>0.61674264290414893</v>
      </c>
      <c r="F68" s="142">
        <v>98.215781292729943</v>
      </c>
    </row>
    <row r="69" spans="1:12" s="143" customFormat="1" ht="12" customHeight="1">
      <c r="A69" s="137">
        <v>12</v>
      </c>
      <c r="B69" s="138"/>
      <c r="C69" s="139" t="s">
        <v>42</v>
      </c>
      <c r="D69" s="140">
        <v>772481.70200000005</v>
      </c>
      <c r="E69" s="141">
        <v>0.387083675052528</v>
      </c>
      <c r="F69" s="142">
        <v>98.602864967782466</v>
      </c>
    </row>
    <row r="70" spans="1:12" s="143" customFormat="1" ht="12" customHeight="1">
      <c r="A70" s="137">
        <v>13</v>
      </c>
      <c r="B70" s="138"/>
      <c r="C70" s="139" t="s">
        <v>41</v>
      </c>
      <c r="D70" s="140">
        <v>743522.99899999995</v>
      </c>
      <c r="E70" s="141">
        <v>0.37257272786378187</v>
      </c>
      <c r="F70" s="142">
        <v>98.975437695646249</v>
      </c>
    </row>
    <row r="71" spans="1:12" s="143" customFormat="1" ht="12" customHeight="1">
      <c r="A71" s="137">
        <v>14</v>
      </c>
      <c r="B71" s="138"/>
      <c r="C71" s="139" t="s">
        <v>45</v>
      </c>
      <c r="D71" s="140">
        <v>684217.65</v>
      </c>
      <c r="E71" s="141">
        <v>0.34285534765690062</v>
      </c>
      <c r="F71" s="142">
        <v>99.318293043303143</v>
      </c>
    </row>
    <row r="72" spans="1:12" s="143" customFormat="1" ht="12" customHeight="1">
      <c r="A72" s="137">
        <v>15</v>
      </c>
      <c r="B72" s="138"/>
      <c r="C72" s="139" t="s">
        <v>35</v>
      </c>
      <c r="D72" s="140">
        <v>651211.67799999996</v>
      </c>
      <c r="E72" s="141">
        <v>0.32631635015396576</v>
      </c>
      <c r="F72" s="142">
        <v>99.644609393457102</v>
      </c>
    </row>
    <row r="73" spans="1:12" s="143" customFormat="1" ht="12" customHeight="1">
      <c r="A73" s="137">
        <v>16</v>
      </c>
      <c r="B73" s="138"/>
      <c r="C73" s="139" t="s">
        <v>43</v>
      </c>
      <c r="D73" s="140">
        <v>504641.58</v>
      </c>
      <c r="E73" s="141">
        <v>0.2528713843512041</v>
      </c>
      <c r="F73" s="142">
        <v>99.897480777808312</v>
      </c>
    </row>
    <row r="74" spans="1:12" s="143" customFormat="1" ht="12" customHeight="1">
      <c r="A74" s="137">
        <v>17</v>
      </c>
      <c r="B74" s="138"/>
      <c r="C74" s="139" t="s">
        <v>44</v>
      </c>
      <c r="D74" s="140">
        <v>204592</v>
      </c>
      <c r="E74" s="141">
        <v>0.10251922219168216</v>
      </c>
      <c r="F74" s="142">
        <v>100</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135</v>
      </c>
      <c r="B77" s="124"/>
      <c r="C77" s="124"/>
      <c r="D77" s="124"/>
      <c r="E77" s="124"/>
      <c r="F77" s="124"/>
    </row>
    <row r="78" spans="1:12" s="127" customFormat="1" ht="6.95" customHeight="1" thickBot="1">
      <c r="A78" s="126"/>
      <c r="B78" s="126"/>
      <c r="C78" s="126"/>
      <c r="D78" s="126"/>
      <c r="E78" s="126"/>
      <c r="F78" s="126"/>
    </row>
    <row r="79" spans="1:12" s="151" customFormat="1" ht="12.75" customHeight="1">
      <c r="A79" s="154" t="s">
        <v>1</v>
      </c>
      <c r="B79" s="154"/>
      <c r="C79" s="155"/>
      <c r="D79" s="129" t="s">
        <v>125</v>
      </c>
      <c r="E79" s="130" t="s">
        <v>126</v>
      </c>
      <c r="F79" s="130" t="s">
        <v>127</v>
      </c>
    </row>
    <row r="80" spans="1:12" s="143" customFormat="1" ht="12.75" customHeight="1">
      <c r="A80" s="156"/>
      <c r="B80" s="156"/>
      <c r="C80" s="156"/>
      <c r="D80" s="132"/>
      <c r="E80" s="133" t="s">
        <v>128</v>
      </c>
      <c r="F80" s="133" t="s">
        <v>129</v>
      </c>
    </row>
    <row r="81" spans="1:6" s="143" customFormat="1" ht="7.5" customHeight="1">
      <c r="C81" s="135"/>
      <c r="D81" s="152"/>
      <c r="E81" s="153"/>
      <c r="F81" s="153"/>
    </row>
    <row r="82" spans="1:6" s="143" customFormat="1" ht="12" customHeight="1">
      <c r="A82" s="137">
        <v>1</v>
      </c>
      <c r="B82" s="138"/>
      <c r="C82" s="139" t="s">
        <v>130</v>
      </c>
      <c r="D82" s="140">
        <v>5842983.051</v>
      </c>
      <c r="E82" s="141">
        <v>38.798133327267415</v>
      </c>
      <c r="F82" s="142">
        <v>38.798133327267415</v>
      </c>
    </row>
    <row r="83" spans="1:6" s="143" customFormat="1" ht="12" customHeight="1">
      <c r="A83" s="137">
        <v>2</v>
      </c>
      <c r="B83" s="138"/>
      <c r="C83" s="139" t="s">
        <v>29</v>
      </c>
      <c r="D83" s="140">
        <v>3390526.659</v>
      </c>
      <c r="E83" s="141">
        <v>22.513518217894372</v>
      </c>
      <c r="F83" s="142">
        <v>61.311651545161787</v>
      </c>
    </row>
    <row r="84" spans="1:6" s="143" customFormat="1" ht="12" customHeight="1">
      <c r="A84" s="137">
        <v>3</v>
      </c>
      <c r="B84" s="138"/>
      <c r="C84" s="139" t="s">
        <v>114</v>
      </c>
      <c r="D84" s="140">
        <v>2600674.7179999999</v>
      </c>
      <c r="E84" s="141">
        <v>17.268803207044861</v>
      </c>
      <c r="F84" s="142">
        <v>78.580454752206649</v>
      </c>
    </row>
    <row r="85" spans="1:6" s="143" customFormat="1" ht="12" customHeight="1">
      <c r="A85" s="137">
        <v>4</v>
      </c>
      <c r="B85" s="138"/>
      <c r="C85" s="139" t="s">
        <v>36</v>
      </c>
      <c r="D85" s="140">
        <v>1504328.6329999999</v>
      </c>
      <c r="E85" s="141">
        <v>9.9889290045383579</v>
      </c>
      <c r="F85" s="142">
        <v>88.569383756745012</v>
      </c>
    </row>
    <row r="86" spans="1:6" s="143" customFormat="1" ht="12" customHeight="1">
      <c r="A86" s="137">
        <v>5</v>
      </c>
      <c r="B86" s="138"/>
      <c r="C86" s="139" t="s">
        <v>33</v>
      </c>
      <c r="D86" s="140">
        <v>858988.44499999995</v>
      </c>
      <c r="E86" s="141">
        <v>5.7037899861763792</v>
      </c>
      <c r="F86" s="142">
        <v>94.273173742921387</v>
      </c>
    </row>
    <row r="87" spans="1:6" s="143" customFormat="1" ht="12" customHeight="1">
      <c r="A87" s="137">
        <v>6</v>
      </c>
      <c r="B87" s="138"/>
      <c r="C87" s="139" t="s">
        <v>116</v>
      </c>
      <c r="D87" s="140">
        <v>718608.826</v>
      </c>
      <c r="E87" s="141">
        <v>4.7716518767802096</v>
      </c>
      <c r="F87" s="142">
        <v>99.044825619701598</v>
      </c>
    </row>
    <row r="88" spans="1:6" s="143" customFormat="1" ht="12" customHeight="1">
      <c r="A88" s="137">
        <v>7</v>
      </c>
      <c r="B88" s="138"/>
      <c r="C88" s="139" t="s">
        <v>43</v>
      </c>
      <c r="D88" s="140">
        <v>72237.114000000001</v>
      </c>
      <c r="E88" s="141">
        <v>0.47966341091291581</v>
      </c>
      <c r="F88" s="142">
        <v>99.524489030614518</v>
      </c>
    </row>
    <row r="89" spans="1:6" s="143" customFormat="1" ht="12" customHeight="1">
      <c r="A89" s="137">
        <v>8</v>
      </c>
      <c r="B89" s="138"/>
      <c r="C89" s="139" t="s">
        <v>32</v>
      </c>
      <c r="D89" s="140">
        <v>41538.071000000004</v>
      </c>
      <c r="E89" s="141">
        <v>0.27581795167789891</v>
      </c>
      <c r="F89" s="142">
        <v>99.800306982292412</v>
      </c>
    </row>
    <row r="90" spans="1:6" s="143" customFormat="1" ht="12" customHeight="1">
      <c r="A90" s="137">
        <v>9</v>
      </c>
      <c r="B90" s="138"/>
      <c r="C90" s="139" t="s">
        <v>38</v>
      </c>
      <c r="D90" s="140">
        <v>16184.12</v>
      </c>
      <c r="E90" s="141">
        <v>0.10746456733894351</v>
      </c>
      <c r="F90" s="142">
        <v>99.907771549631349</v>
      </c>
    </row>
    <row r="91" spans="1:6" s="143" customFormat="1" ht="12" customHeight="1">
      <c r="A91" s="137">
        <v>10</v>
      </c>
      <c r="B91" s="138"/>
      <c r="C91" s="139" t="s">
        <v>30</v>
      </c>
      <c r="D91" s="140">
        <v>13889.566999999999</v>
      </c>
      <c r="E91" s="141">
        <v>9.2228450368649476E-2</v>
      </c>
      <c r="F91" s="142">
        <v>100</v>
      </c>
    </row>
    <row r="92" spans="1:6" s="143" customFormat="1" ht="12" customHeight="1">
      <c r="A92" s="137">
        <v>11</v>
      </c>
      <c r="B92" s="138"/>
      <c r="C92" s="139" t="s">
        <v>35</v>
      </c>
      <c r="D92" s="140">
        <v>0</v>
      </c>
      <c r="E92" s="141" t="s">
        <v>132</v>
      </c>
      <c r="F92" s="142" t="s">
        <v>132</v>
      </c>
    </row>
    <row r="93" spans="1:6" s="143" customFormat="1" ht="12" customHeight="1">
      <c r="A93" s="137">
        <v>12</v>
      </c>
      <c r="B93" s="138"/>
      <c r="C93" s="139" t="s">
        <v>37</v>
      </c>
      <c r="D93" s="140">
        <v>0</v>
      </c>
      <c r="E93" s="141" t="s">
        <v>132</v>
      </c>
      <c r="F93" s="142" t="s">
        <v>132</v>
      </c>
    </row>
    <row r="94" spans="1:6" s="143" customFormat="1" ht="12" customHeight="1">
      <c r="A94" s="137">
        <v>13</v>
      </c>
      <c r="B94" s="138"/>
      <c r="C94" s="139" t="s">
        <v>39</v>
      </c>
      <c r="D94" s="140">
        <v>0</v>
      </c>
      <c r="E94" s="141" t="s">
        <v>132</v>
      </c>
      <c r="F94" s="142" t="s">
        <v>132</v>
      </c>
    </row>
    <row r="95" spans="1:6" s="143" customFormat="1" ht="12" customHeight="1">
      <c r="A95" s="137">
        <v>14</v>
      </c>
      <c r="B95" s="138"/>
      <c r="C95" s="139" t="s">
        <v>41</v>
      </c>
      <c r="D95" s="140">
        <v>0</v>
      </c>
      <c r="E95" s="141" t="s">
        <v>132</v>
      </c>
      <c r="F95" s="142" t="s">
        <v>132</v>
      </c>
    </row>
    <row r="96" spans="1:6" s="143" customFormat="1" ht="12" customHeight="1">
      <c r="A96" s="137">
        <v>15</v>
      </c>
      <c r="B96" s="138"/>
      <c r="C96" s="139" t="s">
        <v>42</v>
      </c>
      <c r="D96" s="140">
        <v>0</v>
      </c>
      <c r="E96" s="141" t="s">
        <v>132</v>
      </c>
      <c r="F96" s="142" t="s">
        <v>132</v>
      </c>
    </row>
    <row r="97" spans="1:12" s="143" customFormat="1" ht="12" customHeight="1">
      <c r="A97" s="137">
        <v>16</v>
      </c>
      <c r="B97" s="138"/>
      <c r="C97" s="139" t="s">
        <v>44</v>
      </c>
      <c r="D97" s="140">
        <v>0</v>
      </c>
      <c r="E97" s="141" t="s">
        <v>132</v>
      </c>
      <c r="F97" s="142" t="s">
        <v>132</v>
      </c>
    </row>
    <row r="98" spans="1:12" s="143" customFormat="1" ht="12" customHeight="1">
      <c r="A98" s="137">
        <v>17</v>
      </c>
      <c r="B98" s="138"/>
      <c r="C98" s="139" t="s">
        <v>45</v>
      </c>
      <c r="D98" s="140">
        <v>0</v>
      </c>
      <c r="E98" s="141" t="s">
        <v>132</v>
      </c>
      <c r="F98" s="142" t="s">
        <v>132</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136</v>
      </c>
      <c r="B101" s="159"/>
      <c r="C101" s="160"/>
      <c r="D101" s="160"/>
      <c r="E101" s="160"/>
      <c r="F101" s="160"/>
    </row>
    <row r="102" spans="1:12" s="161" customFormat="1" ht="11.1" customHeight="1">
      <c r="A102" s="162" t="s">
        <v>137</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c r="A104" s="162"/>
      <c r="B104" s="126"/>
      <c r="C104" s="164"/>
      <c r="D104" s="126"/>
      <c r="E104" s="126"/>
      <c r="F104" s="126"/>
    </row>
    <row r="105" spans="1:12" s="127" customFormat="1">
      <c r="A105" s="126"/>
      <c r="B105" s="126"/>
      <c r="C105" s="126"/>
      <c r="D105" s="126"/>
      <c r="E105" s="126"/>
      <c r="F105" s="126"/>
    </row>
    <row r="106" spans="1:12" s="127" customFormat="1">
      <c r="A106" s="126"/>
      <c r="B106" s="126"/>
      <c r="C106" s="126"/>
      <c r="D106" s="126"/>
      <c r="E106" s="126"/>
      <c r="F106" s="126"/>
    </row>
    <row r="107" spans="1:12" s="127" customFormat="1">
      <c r="A107" s="126"/>
      <c r="B107" s="126"/>
      <c r="C107" s="126"/>
      <c r="D107" s="126"/>
      <c r="E107" s="126"/>
      <c r="F107" s="126"/>
    </row>
    <row r="108" spans="1:12" s="127" customFormat="1">
      <c r="A108" s="126"/>
      <c r="B108" s="126"/>
      <c r="C108" s="126"/>
      <c r="D108" s="126"/>
      <c r="E108" s="126"/>
      <c r="F108" s="126"/>
    </row>
    <row r="109" spans="1:12" s="127" customFormat="1">
      <c r="A109" s="126"/>
      <c r="B109" s="126"/>
      <c r="C109" s="126"/>
      <c r="D109" s="126"/>
      <c r="E109" s="126"/>
      <c r="F109" s="126"/>
    </row>
    <row r="110" spans="1:12" s="127" customFormat="1">
      <c r="A110" s="126"/>
      <c r="B110" s="126"/>
      <c r="C110" s="126"/>
      <c r="D110" s="126"/>
      <c r="E110" s="126"/>
      <c r="F110" s="126"/>
    </row>
    <row r="111" spans="1:12" s="127" customFormat="1">
      <c r="A111" s="126"/>
      <c r="B111" s="126"/>
      <c r="C111" s="126"/>
      <c r="D111" s="126"/>
      <c r="E111" s="126"/>
      <c r="F111" s="126"/>
    </row>
    <row r="112" spans="1:12" s="127" customFormat="1">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2A61EDFF-E686-4505-BA71-B68E08803307}"/>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D80F-AD0E-4FBE-B6F9-62933A1D37A5}">
  <sheetPr codeName="Hoja27"/>
  <dimension ref="A1:L83"/>
  <sheetViews>
    <sheetView showGridLines="0" zoomScaleNormal="100" workbookViewId="0"/>
  </sheetViews>
  <sheetFormatPr baseColWidth="10" defaultRowHeight="12.75"/>
  <cols>
    <col min="1" max="1" width="6.5703125" style="7" customWidth="1"/>
    <col min="2" max="2" width="0.85546875" style="7" customWidth="1"/>
    <col min="3" max="3" width="26.85546875" style="7" customWidth="1"/>
    <col min="4" max="6" width="18.5703125" style="7" customWidth="1"/>
    <col min="7" max="7" width="11.85546875" style="7" customWidth="1"/>
    <col min="8" max="16384" width="11.42578125" style="7"/>
  </cols>
  <sheetData>
    <row r="1" spans="1:6" s="167" customFormat="1" ht="15" customHeight="1">
      <c r="A1" s="1416" t="s">
        <v>1217</v>
      </c>
      <c r="B1" s="166"/>
      <c r="C1" s="166"/>
      <c r="D1" s="166"/>
      <c r="E1" s="166"/>
      <c r="F1" s="166"/>
    </row>
    <row r="2" spans="1:6" s="41" customFormat="1" ht="19.5" customHeight="1">
      <c r="A2" s="168" t="s">
        <v>138</v>
      </c>
      <c r="B2" s="169"/>
      <c r="C2" s="169"/>
      <c r="D2" s="169"/>
      <c r="E2" s="169"/>
      <c r="F2" s="169"/>
    </row>
    <row r="3" spans="1:6" s="166" customFormat="1" ht="20.100000000000001" customHeight="1">
      <c r="A3" s="170">
        <v>45382</v>
      </c>
      <c r="B3" s="170"/>
      <c r="C3" s="170"/>
      <c r="D3" s="170"/>
      <c r="E3" s="170"/>
      <c r="F3" s="170"/>
    </row>
    <row r="4" spans="1:6" s="172" customFormat="1" ht="20.100000000000001" customHeight="1">
      <c r="A4" s="171" t="s">
        <v>123</v>
      </c>
      <c r="B4" s="171"/>
      <c r="C4" s="171"/>
      <c r="D4" s="171"/>
      <c r="E4" s="171"/>
      <c r="F4" s="171"/>
    </row>
    <row r="5" spans="1:6" s="173" customFormat="1" ht="4.5" customHeight="1"/>
    <row r="6" spans="1:6" s="173" customFormat="1" ht="15" customHeight="1">
      <c r="A6" s="174" t="s">
        <v>139</v>
      </c>
      <c r="B6" s="174"/>
      <c r="C6" s="174"/>
      <c r="D6" s="174"/>
      <c r="E6" s="174"/>
      <c r="F6" s="174"/>
    </row>
    <row r="7" spans="1:6" s="176" customFormat="1" ht="6.95" customHeight="1" thickBot="1">
      <c r="A7" s="175"/>
      <c r="B7" s="175"/>
      <c r="C7" s="175"/>
      <c r="D7" s="175"/>
      <c r="E7" s="175"/>
      <c r="F7" s="175"/>
    </row>
    <row r="8" spans="1:6" s="179" customFormat="1" ht="12.2" customHeight="1">
      <c r="A8" s="177" t="s">
        <v>1</v>
      </c>
      <c r="B8" s="177"/>
      <c r="C8" s="178"/>
      <c r="D8" s="178" t="s">
        <v>125</v>
      </c>
      <c r="E8" s="48" t="s">
        <v>126</v>
      </c>
      <c r="F8" s="48" t="s">
        <v>140</v>
      </c>
    </row>
    <row r="9" spans="1:6" s="179" customFormat="1" ht="12.2" customHeight="1">
      <c r="A9" s="180"/>
      <c r="B9" s="180"/>
      <c r="C9" s="180"/>
      <c r="D9" s="180"/>
      <c r="E9" s="50" t="s">
        <v>128</v>
      </c>
      <c r="F9" s="50" t="s">
        <v>129</v>
      </c>
    </row>
    <row r="10" spans="1:6" s="179" customFormat="1" ht="4.5" customHeight="1">
      <c r="C10" s="181"/>
      <c r="D10" s="182"/>
      <c r="E10" s="183"/>
      <c r="F10" s="183"/>
    </row>
    <row r="11" spans="1:6" s="24" customFormat="1" ht="12" customHeight="1">
      <c r="A11" s="184">
        <v>1</v>
      </c>
      <c r="B11" s="185"/>
      <c r="C11" s="26" t="s">
        <v>130</v>
      </c>
      <c r="D11" s="186">
        <v>41051717.873000003</v>
      </c>
      <c r="E11" s="187">
        <v>36.624578135073726</v>
      </c>
      <c r="F11" s="188">
        <v>36.624578135073726</v>
      </c>
    </row>
    <row r="12" spans="1:6" s="24" customFormat="1" ht="12" customHeight="1">
      <c r="A12" s="184">
        <v>2</v>
      </c>
      <c r="B12" s="185"/>
      <c r="C12" s="26" t="s">
        <v>29</v>
      </c>
      <c r="D12" s="186">
        <v>29438716.522</v>
      </c>
      <c r="E12" s="187">
        <v>26.263957498485141</v>
      </c>
      <c r="F12" s="188">
        <v>62.888535633558867</v>
      </c>
    </row>
    <row r="13" spans="1:6" s="24" customFormat="1" ht="12" customHeight="1">
      <c r="A13" s="184">
        <v>3</v>
      </c>
      <c r="B13" s="185"/>
      <c r="C13" s="26" t="s">
        <v>114</v>
      </c>
      <c r="D13" s="186">
        <v>14536761.890000001</v>
      </c>
      <c r="E13" s="187">
        <v>12.969074115688398</v>
      </c>
      <c r="F13" s="188">
        <v>75.85760974924726</v>
      </c>
    </row>
    <row r="14" spans="1:6" s="24" customFormat="1" ht="12" customHeight="1">
      <c r="A14" s="184">
        <v>4</v>
      </c>
      <c r="B14" s="185"/>
      <c r="C14" s="26" t="s">
        <v>36</v>
      </c>
      <c r="D14" s="186">
        <v>11512589.426000001</v>
      </c>
      <c r="E14" s="187">
        <v>10.271037433171063</v>
      </c>
      <c r="F14" s="188">
        <v>86.12864718241832</v>
      </c>
    </row>
    <row r="15" spans="1:6" s="24" customFormat="1" ht="12" customHeight="1">
      <c r="A15" s="184">
        <v>5</v>
      </c>
      <c r="B15" s="185"/>
      <c r="C15" s="26" t="s">
        <v>35</v>
      </c>
      <c r="D15" s="186">
        <v>6344270.6370000001</v>
      </c>
      <c r="E15" s="187">
        <v>5.6600855626478612</v>
      </c>
      <c r="F15" s="188">
        <v>91.788732745066184</v>
      </c>
    </row>
    <row r="16" spans="1:6" s="24" customFormat="1" ht="12" customHeight="1">
      <c r="A16" s="184">
        <v>6</v>
      </c>
      <c r="B16" s="185"/>
      <c r="C16" s="26" t="s">
        <v>33</v>
      </c>
      <c r="D16" s="186">
        <v>4360957.9910000004</v>
      </c>
      <c r="E16" s="187">
        <v>3.890659269832931</v>
      </c>
      <c r="F16" s="188">
        <v>95.679392014899122</v>
      </c>
    </row>
    <row r="17" spans="1:12" s="24" customFormat="1" ht="12" customHeight="1">
      <c r="A17" s="184">
        <v>7</v>
      </c>
      <c r="B17" s="185"/>
      <c r="C17" s="26" t="s">
        <v>40</v>
      </c>
      <c r="D17" s="186">
        <v>2542755.73</v>
      </c>
      <c r="E17" s="187">
        <v>2.2685373654738559</v>
      </c>
      <c r="F17" s="188">
        <v>97.947929380372983</v>
      </c>
    </row>
    <row r="18" spans="1:12" s="24" customFormat="1" ht="12" customHeight="1">
      <c r="A18" s="184">
        <v>8</v>
      </c>
      <c r="B18" s="185"/>
      <c r="C18" s="26" t="s">
        <v>44</v>
      </c>
      <c r="D18" s="186">
        <v>693012.46499999997</v>
      </c>
      <c r="E18" s="187">
        <v>0.61827593309233952</v>
      </c>
      <c r="F18" s="188">
        <v>98.566205313465318</v>
      </c>
    </row>
    <row r="19" spans="1:12" s="24" customFormat="1" ht="12" customHeight="1">
      <c r="A19" s="184">
        <v>9</v>
      </c>
      <c r="B19" s="185"/>
      <c r="C19" s="26" t="s">
        <v>32</v>
      </c>
      <c r="D19" s="186">
        <v>584486.72199999995</v>
      </c>
      <c r="E19" s="187">
        <v>0.52145393001644325</v>
      </c>
      <c r="F19" s="188">
        <v>99.087659243481767</v>
      </c>
    </row>
    <row r="20" spans="1:12" s="24" customFormat="1" ht="12" customHeight="1">
      <c r="A20" s="184">
        <v>10</v>
      </c>
      <c r="B20" s="185"/>
      <c r="C20" s="26" t="s">
        <v>43</v>
      </c>
      <c r="D20" s="186">
        <v>318554.995</v>
      </c>
      <c r="E20" s="187">
        <v>0.2842010738938881</v>
      </c>
      <c r="F20" s="188">
        <v>99.371860317375649</v>
      </c>
    </row>
    <row r="21" spans="1:12" s="24" customFormat="1" ht="12" customHeight="1">
      <c r="A21" s="184">
        <v>11</v>
      </c>
      <c r="B21" s="185"/>
      <c r="C21" s="26" t="s">
        <v>38</v>
      </c>
      <c r="D21" s="186">
        <v>264764.908</v>
      </c>
      <c r="E21" s="187">
        <v>0.2362118703648533</v>
      </c>
      <c r="F21" s="188">
        <v>99.608072187740504</v>
      </c>
    </row>
    <row r="22" spans="1:12" s="24" customFormat="1" ht="12" customHeight="1">
      <c r="A22" s="184">
        <v>12</v>
      </c>
      <c r="B22" s="185"/>
      <c r="C22" s="26" t="s">
        <v>30</v>
      </c>
      <c r="D22" s="186">
        <v>235414.595</v>
      </c>
      <c r="E22" s="187">
        <v>0.21002678268879366</v>
      </c>
      <c r="F22" s="188">
        <v>99.818098970429304</v>
      </c>
    </row>
    <row r="23" spans="1:12" s="24" customFormat="1" ht="12" customHeight="1">
      <c r="A23" s="184">
        <v>13</v>
      </c>
      <c r="B23" s="185"/>
      <c r="C23" s="26" t="s">
        <v>42</v>
      </c>
      <c r="D23" s="186">
        <v>109106.55499999999</v>
      </c>
      <c r="E23" s="187">
        <v>9.7340178576897113E-2</v>
      </c>
      <c r="F23" s="188">
        <v>99.915439149006204</v>
      </c>
    </row>
    <row r="24" spans="1:12" s="24" customFormat="1" ht="12" customHeight="1">
      <c r="A24" s="184">
        <v>14</v>
      </c>
      <c r="B24" s="185"/>
      <c r="C24" s="26" t="s">
        <v>45</v>
      </c>
      <c r="D24" s="186">
        <v>77411.101999999999</v>
      </c>
      <c r="E24" s="187">
        <v>6.906285779543124E-2</v>
      </c>
      <c r="F24" s="188">
        <v>99.984502006801634</v>
      </c>
    </row>
    <row r="25" spans="1:12" s="24" customFormat="1" ht="12" customHeight="1">
      <c r="A25" s="184">
        <v>15</v>
      </c>
      <c r="B25" s="185"/>
      <c r="C25" s="26" t="s">
        <v>37</v>
      </c>
      <c r="D25" s="186">
        <v>17371.374</v>
      </c>
      <c r="E25" s="187">
        <v>1.5497993198356114E-2</v>
      </c>
      <c r="F25" s="188">
        <v>99.999999999999986</v>
      </c>
    </row>
    <row r="26" spans="1:12" s="24" customFormat="1" ht="12" customHeight="1">
      <c r="A26" s="184">
        <v>16</v>
      </c>
      <c r="B26" s="185"/>
      <c r="C26" s="26" t="s">
        <v>39</v>
      </c>
      <c r="D26" s="186">
        <v>0</v>
      </c>
      <c r="E26" s="187" t="s">
        <v>132</v>
      </c>
      <c r="F26" s="188" t="s">
        <v>132</v>
      </c>
    </row>
    <row r="27" spans="1:12" s="24" customFormat="1" ht="12" customHeight="1">
      <c r="A27" s="184">
        <v>17</v>
      </c>
      <c r="B27" s="185"/>
      <c r="C27" s="26" t="s">
        <v>41</v>
      </c>
      <c r="D27" s="186">
        <v>0</v>
      </c>
      <c r="E27" s="187" t="s">
        <v>132</v>
      </c>
      <c r="F27" s="188" t="s">
        <v>132</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141</v>
      </c>
      <c r="B30" s="174"/>
      <c r="C30" s="174"/>
      <c r="D30" s="174"/>
      <c r="E30" s="174"/>
      <c r="F30" s="174"/>
    </row>
    <row r="31" spans="1:12" s="176" customFormat="1" ht="6.95" customHeight="1" thickBot="1">
      <c r="A31" s="175"/>
      <c r="B31" s="175"/>
      <c r="C31" s="175"/>
      <c r="D31" s="175"/>
      <c r="E31" s="175"/>
      <c r="F31" s="175"/>
    </row>
    <row r="32" spans="1:12" s="179" customFormat="1" ht="12.2" customHeight="1">
      <c r="A32" s="177" t="s">
        <v>1</v>
      </c>
      <c r="B32" s="177"/>
      <c r="C32" s="178"/>
      <c r="D32" s="178" t="s">
        <v>125</v>
      </c>
      <c r="E32" s="48" t="s">
        <v>126</v>
      </c>
      <c r="F32" s="48" t="s">
        <v>127</v>
      </c>
    </row>
    <row r="33" spans="1:7" s="24" customFormat="1" ht="12.2" customHeight="1">
      <c r="A33" s="180"/>
      <c r="B33" s="180"/>
      <c r="C33" s="180"/>
      <c r="D33" s="180"/>
      <c r="E33" s="50" t="s">
        <v>128</v>
      </c>
      <c r="F33" s="50" t="s">
        <v>129</v>
      </c>
    </row>
    <row r="34" spans="1:7" s="24" customFormat="1" ht="4.5" customHeight="1">
      <c r="A34" s="34"/>
      <c r="B34" s="34"/>
      <c r="C34" s="181"/>
      <c r="D34" s="182"/>
      <c r="E34" s="183"/>
      <c r="F34" s="183"/>
    </row>
    <row r="35" spans="1:7" s="24" customFormat="1" ht="12" customHeight="1">
      <c r="A35" s="184">
        <v>1</v>
      </c>
      <c r="B35" s="185"/>
      <c r="C35" s="26" t="s">
        <v>130</v>
      </c>
      <c r="D35" s="186">
        <v>47993929.673</v>
      </c>
      <c r="E35" s="187">
        <v>43.363789588655791</v>
      </c>
      <c r="F35" s="188">
        <v>43.363789588655791</v>
      </c>
      <c r="G35" s="194"/>
    </row>
    <row r="36" spans="1:7" s="24" customFormat="1" ht="12" customHeight="1">
      <c r="A36" s="184">
        <v>2</v>
      </c>
      <c r="B36" s="185"/>
      <c r="C36" s="26" t="s">
        <v>29</v>
      </c>
      <c r="D36" s="186">
        <v>22913381.688999999</v>
      </c>
      <c r="E36" s="187">
        <v>20.702848653906567</v>
      </c>
      <c r="F36" s="188">
        <v>64.066638242562362</v>
      </c>
      <c r="G36" s="194"/>
    </row>
    <row r="37" spans="1:7" s="24" customFormat="1" ht="12" customHeight="1">
      <c r="A37" s="184">
        <v>3</v>
      </c>
      <c r="B37" s="185"/>
      <c r="C37" s="26" t="s">
        <v>36</v>
      </c>
      <c r="D37" s="186">
        <v>17848436.453000002</v>
      </c>
      <c r="E37" s="187">
        <v>16.126536170464963</v>
      </c>
      <c r="F37" s="188">
        <v>80.193174413027322</v>
      </c>
      <c r="G37" s="194"/>
    </row>
    <row r="38" spans="1:7" s="24" customFormat="1" ht="12" customHeight="1">
      <c r="A38" s="184">
        <v>4</v>
      </c>
      <c r="B38" s="185"/>
      <c r="C38" s="26" t="s">
        <v>114</v>
      </c>
      <c r="D38" s="186">
        <v>12596009.470000001</v>
      </c>
      <c r="E38" s="187">
        <v>11.380828951397122</v>
      </c>
      <c r="F38" s="188">
        <v>91.574003364424442</v>
      </c>
      <c r="G38" s="194"/>
    </row>
    <row r="39" spans="1:7" s="24" customFormat="1" ht="12" customHeight="1">
      <c r="A39" s="184">
        <v>5</v>
      </c>
      <c r="B39" s="185"/>
      <c r="C39" s="26" t="s">
        <v>32</v>
      </c>
      <c r="D39" s="186">
        <v>3291761.406</v>
      </c>
      <c r="E39" s="187">
        <v>2.9741938190601007</v>
      </c>
      <c r="F39" s="188">
        <v>94.548197183484547</v>
      </c>
      <c r="G39" s="194"/>
    </row>
    <row r="40" spans="1:7" s="24" customFormat="1" ht="12" customHeight="1">
      <c r="A40" s="184">
        <v>6</v>
      </c>
      <c r="B40" s="185"/>
      <c r="C40" s="26" t="s">
        <v>33</v>
      </c>
      <c r="D40" s="186">
        <v>2288213.2940000002</v>
      </c>
      <c r="E40" s="187">
        <v>2.0674614579602233</v>
      </c>
      <c r="F40" s="188">
        <v>96.615658641444767</v>
      </c>
      <c r="G40" s="194"/>
    </row>
    <row r="41" spans="1:7" s="24" customFormat="1" ht="12" customHeight="1">
      <c r="A41" s="184">
        <v>7</v>
      </c>
      <c r="B41" s="185"/>
      <c r="C41" s="26" t="s">
        <v>37</v>
      </c>
      <c r="D41" s="186">
        <v>1393542.0349999999</v>
      </c>
      <c r="E41" s="187">
        <v>1.2591022239773577</v>
      </c>
      <c r="F41" s="188">
        <v>97.874760865422118</v>
      </c>
      <c r="G41" s="194"/>
    </row>
    <row r="42" spans="1:7" s="24" customFormat="1" ht="12" customHeight="1">
      <c r="A42" s="184">
        <v>8</v>
      </c>
      <c r="B42" s="185"/>
      <c r="C42" s="26" t="s">
        <v>38</v>
      </c>
      <c r="D42" s="186">
        <v>895486.63600000006</v>
      </c>
      <c r="E42" s="187">
        <v>0.80909594874876012</v>
      </c>
      <c r="F42" s="188">
        <v>98.683856814170881</v>
      </c>
      <c r="G42" s="194"/>
    </row>
    <row r="43" spans="1:7" s="24" customFormat="1" ht="12" customHeight="1">
      <c r="A43" s="184">
        <v>9</v>
      </c>
      <c r="B43" s="185"/>
      <c r="C43" s="26" t="s">
        <v>39</v>
      </c>
      <c r="D43" s="186">
        <v>498512.60800000001</v>
      </c>
      <c r="E43" s="187">
        <v>0.45041937569795149</v>
      </c>
      <c r="F43" s="188">
        <v>99.134276189868828</v>
      </c>
      <c r="G43" s="194"/>
    </row>
    <row r="44" spans="1:7" s="24" customFormat="1" ht="12" customHeight="1">
      <c r="A44" s="184">
        <v>10</v>
      </c>
      <c r="B44" s="185"/>
      <c r="C44" s="26" t="s">
        <v>41</v>
      </c>
      <c r="D44" s="186">
        <v>411012.28700000001</v>
      </c>
      <c r="E44" s="187">
        <v>0.37136051274098819</v>
      </c>
      <c r="F44" s="188">
        <v>99.50563670260982</v>
      </c>
      <c r="G44" s="194"/>
    </row>
    <row r="45" spans="1:7" s="24" customFormat="1" ht="12" customHeight="1">
      <c r="A45" s="184">
        <v>11</v>
      </c>
      <c r="B45" s="185"/>
      <c r="C45" s="26" t="s">
        <v>30</v>
      </c>
      <c r="D45" s="186">
        <v>188701.48499999999</v>
      </c>
      <c r="E45" s="187">
        <v>0.17049680129048281</v>
      </c>
      <c r="F45" s="188">
        <v>99.676133503900303</v>
      </c>
      <c r="G45" s="194"/>
    </row>
    <row r="46" spans="1:7" s="24" customFormat="1" ht="12" customHeight="1">
      <c r="A46" s="184">
        <v>12</v>
      </c>
      <c r="B46" s="185"/>
      <c r="C46" s="26" t="s">
        <v>142</v>
      </c>
      <c r="D46" s="186">
        <v>187679.041</v>
      </c>
      <c r="E46" s="187">
        <v>0.1695729959929323</v>
      </c>
      <c r="F46" s="188">
        <v>99.84570649989324</v>
      </c>
      <c r="G46" s="194"/>
    </row>
    <row r="47" spans="1:7" s="24" customFormat="1" ht="12" customHeight="1">
      <c r="A47" s="184">
        <v>13</v>
      </c>
      <c r="B47" s="185"/>
      <c r="C47" s="26" t="s">
        <v>42</v>
      </c>
      <c r="D47" s="186">
        <v>90934.676000000007</v>
      </c>
      <c r="E47" s="187">
        <v>8.2161893873736278E-2</v>
      </c>
      <c r="F47" s="188">
        <v>99.927868393766971</v>
      </c>
      <c r="G47" s="194"/>
    </row>
    <row r="48" spans="1:7" s="24" customFormat="1" ht="12" customHeight="1">
      <c r="A48" s="184">
        <v>14</v>
      </c>
      <c r="B48" s="185"/>
      <c r="C48" s="26" t="s">
        <v>35</v>
      </c>
      <c r="D48" s="186">
        <v>78781.695000000007</v>
      </c>
      <c r="E48" s="187">
        <v>7.1181352906377102E-2</v>
      </c>
      <c r="F48" s="188">
        <v>99.99904974667335</v>
      </c>
      <c r="G48" s="194"/>
    </row>
    <row r="49" spans="1:12" s="24" customFormat="1" ht="12" customHeight="1">
      <c r="A49" s="184">
        <v>15</v>
      </c>
      <c r="B49" s="185"/>
      <c r="C49" s="26" t="s">
        <v>44</v>
      </c>
      <c r="D49" s="186">
        <v>1051.7159999999999</v>
      </c>
      <c r="E49" s="187">
        <v>9.5025332665517391E-4</v>
      </c>
      <c r="F49" s="188">
        <v>100</v>
      </c>
      <c r="G49" s="194"/>
    </row>
    <row r="50" spans="1:12" s="24" customFormat="1" ht="12" customHeight="1">
      <c r="A50" s="184">
        <v>16</v>
      </c>
      <c r="B50" s="185"/>
      <c r="C50" s="26" t="s">
        <v>43</v>
      </c>
      <c r="D50" s="186">
        <v>0</v>
      </c>
      <c r="E50" s="187" t="s">
        <v>132</v>
      </c>
      <c r="F50" s="188" t="s">
        <v>132</v>
      </c>
      <c r="G50" s="194"/>
    </row>
    <row r="51" spans="1:12" s="24" customFormat="1" ht="12" customHeight="1">
      <c r="A51" s="184">
        <v>17</v>
      </c>
      <c r="B51" s="185"/>
      <c r="C51" s="26" t="s">
        <v>45</v>
      </c>
      <c r="D51" s="186">
        <v>0</v>
      </c>
      <c r="E51" s="187" t="s">
        <v>132</v>
      </c>
      <c r="F51" s="188" t="s">
        <v>132</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143</v>
      </c>
      <c r="B54" s="174"/>
      <c r="C54" s="174"/>
      <c r="D54" s="174"/>
      <c r="E54" s="174"/>
      <c r="F54" s="174"/>
    </row>
    <row r="55" spans="1:12" s="176" customFormat="1" ht="6.95" customHeight="1" thickBot="1">
      <c r="A55" s="175"/>
      <c r="B55" s="175"/>
      <c r="C55" s="175"/>
      <c r="D55" s="175"/>
      <c r="E55" s="175"/>
      <c r="F55" s="175"/>
    </row>
    <row r="56" spans="1:12" s="179" customFormat="1" ht="12.2" customHeight="1">
      <c r="A56" s="177" t="s">
        <v>1</v>
      </c>
      <c r="B56" s="177"/>
      <c r="C56" s="178"/>
      <c r="D56" s="178" t="s">
        <v>125</v>
      </c>
      <c r="E56" s="48" t="s">
        <v>126</v>
      </c>
      <c r="F56" s="48" t="s">
        <v>127</v>
      </c>
    </row>
    <row r="57" spans="1:12" s="24" customFormat="1" ht="12.2" customHeight="1">
      <c r="A57" s="180"/>
      <c r="B57" s="180"/>
      <c r="C57" s="180"/>
      <c r="D57" s="180"/>
      <c r="E57" s="50" t="s">
        <v>128</v>
      </c>
      <c r="F57" s="50" t="s">
        <v>129</v>
      </c>
    </row>
    <row r="58" spans="1:12" s="24" customFormat="1" ht="4.5" customHeight="1">
      <c r="C58" s="181"/>
      <c r="D58" s="182"/>
      <c r="E58" s="183"/>
      <c r="F58" s="183"/>
    </row>
    <row r="59" spans="1:12" s="24" customFormat="1" ht="12" customHeight="1">
      <c r="A59" s="184">
        <v>1</v>
      </c>
      <c r="B59" s="185"/>
      <c r="C59" s="26" t="s">
        <v>130</v>
      </c>
      <c r="D59" s="186">
        <v>30201609.107000001</v>
      </c>
      <c r="E59" s="187">
        <v>25.242392443168736</v>
      </c>
      <c r="F59" s="188">
        <v>25.242392443168736</v>
      </c>
    </row>
    <row r="60" spans="1:12" s="24" customFormat="1" ht="12" customHeight="1">
      <c r="A60" s="184">
        <v>2</v>
      </c>
      <c r="B60" s="185"/>
      <c r="C60" s="26" t="s">
        <v>29</v>
      </c>
      <c r="D60" s="186">
        <v>21981034.708999999</v>
      </c>
      <c r="E60" s="187">
        <v>18.37166696866127</v>
      </c>
      <c r="F60" s="188">
        <v>43.614059411830006</v>
      </c>
      <c r="G60" s="198"/>
    </row>
    <row r="61" spans="1:12" s="24" customFormat="1" ht="12" customHeight="1">
      <c r="A61" s="184">
        <v>3</v>
      </c>
      <c r="B61" s="185"/>
      <c r="C61" s="26" t="s">
        <v>36</v>
      </c>
      <c r="D61" s="186">
        <v>17117199.212000001</v>
      </c>
      <c r="E61" s="187">
        <v>14.306491369595841</v>
      </c>
      <c r="F61" s="188">
        <v>69.692012657838291</v>
      </c>
      <c r="G61" s="198"/>
    </row>
    <row r="62" spans="1:12" s="24" customFormat="1" ht="12" customHeight="1">
      <c r="A62" s="184">
        <v>4</v>
      </c>
      <c r="B62" s="185"/>
      <c r="C62" s="26" t="s">
        <v>114</v>
      </c>
      <c r="D62" s="186">
        <v>14084128.159</v>
      </c>
      <c r="E62" s="187">
        <v>11.771461876412452</v>
      </c>
      <c r="F62" s="188">
        <v>57.920550781425845</v>
      </c>
      <c r="G62" s="198"/>
    </row>
    <row r="63" spans="1:12" s="24" customFormat="1" ht="12" customHeight="1">
      <c r="A63" s="184">
        <v>5</v>
      </c>
      <c r="B63" s="185"/>
      <c r="C63" s="26" t="s">
        <v>33</v>
      </c>
      <c r="D63" s="186">
        <v>8558898.5160000008</v>
      </c>
      <c r="E63" s="187">
        <v>7.1534955126630013</v>
      </c>
      <c r="F63" s="188">
        <v>76.84550817050129</v>
      </c>
      <c r="G63" s="198"/>
    </row>
    <row r="64" spans="1:12" s="24" customFormat="1" ht="12" customHeight="1">
      <c r="A64" s="184">
        <v>6</v>
      </c>
      <c r="B64" s="185"/>
      <c r="C64" s="26" t="s">
        <v>37</v>
      </c>
      <c r="D64" s="186">
        <v>8414089.0739999991</v>
      </c>
      <c r="E64" s="187">
        <v>7.0324643202026929</v>
      </c>
      <c r="F64" s="188">
        <v>83.877972490703982</v>
      </c>
      <c r="G64" s="198"/>
    </row>
    <row r="65" spans="1:12" s="24" customFormat="1" ht="12" customHeight="1">
      <c r="A65" s="184">
        <v>7</v>
      </c>
      <c r="B65" s="185"/>
      <c r="C65" s="26" t="s">
        <v>32</v>
      </c>
      <c r="D65" s="186">
        <v>3674957.301</v>
      </c>
      <c r="E65" s="187">
        <v>3.0715156293519992</v>
      </c>
      <c r="F65" s="188">
        <v>86.949488120055975</v>
      </c>
      <c r="G65" s="198"/>
    </row>
    <row r="66" spans="1:12" s="24" customFormat="1" ht="12" customHeight="1">
      <c r="A66" s="184">
        <v>8</v>
      </c>
      <c r="B66" s="185"/>
      <c r="C66" s="26" t="s">
        <v>40</v>
      </c>
      <c r="D66" s="186">
        <v>3491706.9929999998</v>
      </c>
      <c r="E66" s="187">
        <v>2.9183557042142545</v>
      </c>
      <c r="F66" s="188">
        <v>89.867843824270224</v>
      </c>
      <c r="G66" s="198"/>
    </row>
    <row r="67" spans="1:12" s="24" customFormat="1" ht="12" customHeight="1">
      <c r="A67" s="184">
        <v>9</v>
      </c>
      <c r="B67" s="185"/>
      <c r="C67" s="26" t="s">
        <v>38</v>
      </c>
      <c r="D67" s="186">
        <v>3352460.4509999999</v>
      </c>
      <c r="E67" s="187">
        <v>2.8019739628618212</v>
      </c>
      <c r="F67" s="188">
        <v>92.669817787132047</v>
      </c>
      <c r="G67" s="198"/>
    </row>
    <row r="68" spans="1:12" s="24" customFormat="1" ht="12" customHeight="1">
      <c r="A68" s="184">
        <v>10</v>
      </c>
      <c r="B68" s="185"/>
      <c r="C68" s="26" t="s">
        <v>39</v>
      </c>
      <c r="D68" s="186">
        <v>2474531.5449999999</v>
      </c>
      <c r="E68" s="187">
        <v>2.0682042519851445</v>
      </c>
      <c r="F68" s="188">
        <v>94.738022039117197</v>
      </c>
      <c r="G68" s="198"/>
    </row>
    <row r="69" spans="1:12" s="24" customFormat="1" ht="12" customHeight="1">
      <c r="A69" s="184">
        <v>11</v>
      </c>
      <c r="B69" s="185"/>
      <c r="C69" s="26" t="s">
        <v>44</v>
      </c>
      <c r="D69" s="186">
        <v>1472378.7180000001</v>
      </c>
      <c r="E69" s="187">
        <v>1.2306086504547009</v>
      </c>
      <c r="F69" s="188">
        <v>95.968630689571896</v>
      </c>
      <c r="G69" s="198"/>
    </row>
    <row r="70" spans="1:12" s="24" customFormat="1" ht="12" customHeight="1">
      <c r="A70" s="184">
        <v>12</v>
      </c>
      <c r="B70" s="185"/>
      <c r="C70" s="26" t="s">
        <v>43</v>
      </c>
      <c r="D70" s="186">
        <v>1402150.7069999999</v>
      </c>
      <c r="E70" s="187">
        <v>1.1719123403380887</v>
      </c>
      <c r="F70" s="188">
        <v>97.140543029909978</v>
      </c>
      <c r="G70" s="198"/>
    </row>
    <row r="71" spans="1:12" s="24" customFormat="1" ht="12" customHeight="1">
      <c r="A71" s="184">
        <v>13</v>
      </c>
      <c r="B71" s="185"/>
      <c r="C71" s="26" t="s">
        <v>30</v>
      </c>
      <c r="D71" s="186">
        <v>1113777.5619999999</v>
      </c>
      <c r="E71" s="187">
        <v>0.93089113943546331</v>
      </c>
      <c r="F71" s="188">
        <v>98.071434169345437</v>
      </c>
      <c r="G71" s="198"/>
    </row>
    <row r="72" spans="1:12" s="24" customFormat="1" ht="12" customHeight="1">
      <c r="A72" s="184">
        <v>14</v>
      </c>
      <c r="B72" s="185"/>
      <c r="C72" s="26" t="s">
        <v>41</v>
      </c>
      <c r="D72" s="186">
        <v>935012.83200000005</v>
      </c>
      <c r="E72" s="187">
        <v>0.78148024368914304</v>
      </c>
      <c r="F72" s="188">
        <v>98.852914413034583</v>
      </c>
      <c r="G72" s="198"/>
    </row>
    <row r="73" spans="1:12" s="24" customFormat="1" ht="12" customHeight="1">
      <c r="A73" s="184">
        <v>15</v>
      </c>
      <c r="B73" s="185"/>
      <c r="C73" s="26" t="s">
        <v>42</v>
      </c>
      <c r="D73" s="186">
        <v>822067.10900000005</v>
      </c>
      <c r="E73" s="187">
        <v>0.68708062893210575</v>
      </c>
      <c r="F73" s="188">
        <v>99.539995041966691</v>
      </c>
      <c r="G73" s="198"/>
    </row>
    <row r="74" spans="1:12" s="24" customFormat="1" ht="12" customHeight="1">
      <c r="A74" s="184">
        <v>16</v>
      </c>
      <c r="B74" s="185"/>
      <c r="C74" s="26" t="s">
        <v>45</v>
      </c>
      <c r="D74" s="186">
        <v>545194.5</v>
      </c>
      <c r="E74" s="187">
        <v>0.45567153319878767</v>
      </c>
      <c r="F74" s="188">
        <v>99.995666575165473</v>
      </c>
      <c r="G74" s="198"/>
    </row>
    <row r="75" spans="1:12" s="24" customFormat="1" ht="12" customHeight="1">
      <c r="A75" s="184">
        <v>17</v>
      </c>
      <c r="B75" s="185"/>
      <c r="C75" s="26" t="s">
        <v>35</v>
      </c>
      <c r="D75" s="186">
        <v>5184.7860000000001</v>
      </c>
      <c r="E75" s="187">
        <v>4.3334248344904609E-3</v>
      </c>
      <c r="F75" s="188">
        <v>99.999999999999957</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144</v>
      </c>
      <c r="B78" s="204"/>
      <c r="C78" s="24"/>
      <c r="D78" s="201"/>
      <c r="E78" s="201"/>
      <c r="F78" s="201"/>
    </row>
    <row r="79" spans="1:12" s="203" customFormat="1" ht="11.1" customHeight="1">
      <c r="A79" s="30" t="s">
        <v>137</v>
      </c>
      <c r="B79" s="24"/>
      <c r="C79" s="24"/>
      <c r="D79" s="202"/>
      <c r="E79" s="201"/>
      <c r="F79" s="201"/>
    </row>
    <row r="80" spans="1:12" ht="12.6" customHeight="1">
      <c r="A80" s="163"/>
      <c r="B80" s="33"/>
      <c r="C80" s="33"/>
      <c r="D80" s="33"/>
      <c r="E80" s="33"/>
      <c r="F80" s="33"/>
      <c r="G80" s="33"/>
      <c r="H80" s="33"/>
      <c r="I80" s="33"/>
      <c r="J80" s="33"/>
      <c r="K80" s="33"/>
      <c r="L80" s="33"/>
    </row>
    <row r="81" spans="1:6">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3566D139-2396-4F4A-9339-81E48ADF3778}"/>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5192-C2E0-4675-98BA-2FA3CBA7CC94}">
  <sheetPr codeName="Hoja14"/>
  <dimension ref="A1:AE44"/>
  <sheetViews>
    <sheetView showGridLines="0" workbookViewId="0"/>
  </sheetViews>
  <sheetFormatPr baseColWidth="10" defaultRowHeight="12.75"/>
  <cols>
    <col min="1" max="1" width="28.28515625" style="7" customWidth="1"/>
    <col min="2" max="14" width="5.28515625" style="7" bestFit="1" customWidth="1"/>
    <col min="15" max="16" width="5.85546875" style="7" bestFit="1" customWidth="1"/>
    <col min="17" max="26" width="5.28515625" style="7" bestFit="1" customWidth="1"/>
    <col min="27" max="27" width="5.7109375" style="7" bestFit="1" customWidth="1"/>
    <col min="28" max="28" width="6.7109375" style="8" bestFit="1" customWidth="1"/>
    <col min="29"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5.7109375" style="7" bestFit="1" customWidth="1"/>
    <col min="284" max="284" width="6.7109375" style="7" bestFit="1" customWidth="1"/>
    <col min="285"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5.7109375" style="7" bestFit="1" customWidth="1"/>
    <col min="540" max="540" width="6.7109375" style="7" bestFit="1" customWidth="1"/>
    <col min="541"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5.7109375" style="7" bestFit="1" customWidth="1"/>
    <col min="796" max="796" width="6.7109375" style="7" bestFit="1" customWidth="1"/>
    <col min="797"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5.7109375" style="7" bestFit="1" customWidth="1"/>
    <col min="1052" max="1052" width="6.7109375" style="7" bestFit="1" customWidth="1"/>
    <col min="1053"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5.7109375" style="7" bestFit="1" customWidth="1"/>
    <col min="1308" max="1308" width="6.7109375" style="7" bestFit="1" customWidth="1"/>
    <col min="1309"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5.7109375" style="7" bestFit="1" customWidth="1"/>
    <col min="1564" max="1564" width="6.7109375" style="7" bestFit="1" customWidth="1"/>
    <col min="1565"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5.7109375" style="7" bestFit="1" customWidth="1"/>
    <col min="1820" max="1820" width="6.7109375" style="7" bestFit="1" customWidth="1"/>
    <col min="1821"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5.7109375" style="7" bestFit="1" customWidth="1"/>
    <col min="2076" max="2076" width="6.7109375" style="7" bestFit="1" customWidth="1"/>
    <col min="2077"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5.7109375" style="7" bestFit="1" customWidth="1"/>
    <col min="2332" max="2332" width="6.7109375" style="7" bestFit="1" customWidth="1"/>
    <col min="2333"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5.7109375" style="7" bestFit="1" customWidth="1"/>
    <col min="2588" max="2588" width="6.7109375" style="7" bestFit="1" customWidth="1"/>
    <col min="2589"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5.7109375" style="7" bestFit="1" customWidth="1"/>
    <col min="2844" max="2844" width="6.7109375" style="7" bestFit="1" customWidth="1"/>
    <col min="2845"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5.7109375" style="7" bestFit="1" customWidth="1"/>
    <col min="3100" max="3100" width="6.7109375" style="7" bestFit="1" customWidth="1"/>
    <col min="3101"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5.7109375" style="7" bestFit="1" customWidth="1"/>
    <col min="3356" max="3356" width="6.7109375" style="7" bestFit="1" customWidth="1"/>
    <col min="3357"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5.7109375" style="7" bestFit="1" customWidth="1"/>
    <col min="3612" max="3612" width="6.7109375" style="7" bestFit="1" customWidth="1"/>
    <col min="3613"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5.7109375" style="7" bestFit="1" customWidth="1"/>
    <col min="3868" max="3868" width="6.7109375" style="7" bestFit="1" customWidth="1"/>
    <col min="3869"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5.7109375" style="7" bestFit="1" customWidth="1"/>
    <col min="4124" max="4124" width="6.7109375" style="7" bestFit="1" customWidth="1"/>
    <col min="4125"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5.7109375" style="7" bestFit="1" customWidth="1"/>
    <col min="4380" max="4380" width="6.7109375" style="7" bestFit="1" customWidth="1"/>
    <col min="4381"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5.7109375" style="7" bestFit="1" customWidth="1"/>
    <col min="4636" max="4636" width="6.7109375" style="7" bestFit="1" customWidth="1"/>
    <col min="4637"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5.7109375" style="7" bestFit="1" customWidth="1"/>
    <col min="4892" max="4892" width="6.7109375" style="7" bestFit="1" customWidth="1"/>
    <col min="4893"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5.7109375" style="7" bestFit="1" customWidth="1"/>
    <col min="5148" max="5148" width="6.7109375" style="7" bestFit="1" customWidth="1"/>
    <col min="5149"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5.7109375" style="7" bestFit="1" customWidth="1"/>
    <col min="5404" max="5404" width="6.7109375" style="7" bestFit="1" customWidth="1"/>
    <col min="5405"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5.7109375" style="7" bestFit="1" customWidth="1"/>
    <col min="5660" max="5660" width="6.7109375" style="7" bestFit="1" customWidth="1"/>
    <col min="5661"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5.7109375" style="7" bestFit="1" customWidth="1"/>
    <col min="5916" max="5916" width="6.7109375" style="7" bestFit="1" customWidth="1"/>
    <col min="5917"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5.7109375" style="7" bestFit="1" customWidth="1"/>
    <col min="6172" max="6172" width="6.7109375" style="7" bestFit="1" customWidth="1"/>
    <col min="6173"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5.7109375" style="7" bestFit="1" customWidth="1"/>
    <col min="6428" max="6428" width="6.7109375" style="7" bestFit="1" customWidth="1"/>
    <col min="6429"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5.7109375" style="7" bestFit="1" customWidth="1"/>
    <col min="6684" max="6684" width="6.7109375" style="7" bestFit="1" customWidth="1"/>
    <col min="6685"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5.7109375" style="7" bestFit="1" customWidth="1"/>
    <col min="6940" max="6940" width="6.7109375" style="7" bestFit="1" customWidth="1"/>
    <col min="6941"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5.7109375" style="7" bestFit="1" customWidth="1"/>
    <col min="7196" max="7196" width="6.7109375" style="7" bestFit="1" customWidth="1"/>
    <col min="7197"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5.7109375" style="7" bestFit="1" customWidth="1"/>
    <col min="7452" max="7452" width="6.7109375" style="7" bestFit="1" customWidth="1"/>
    <col min="7453"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5.7109375" style="7" bestFit="1" customWidth="1"/>
    <col min="7708" max="7708" width="6.7109375" style="7" bestFit="1" customWidth="1"/>
    <col min="7709"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5.7109375" style="7" bestFit="1" customWidth="1"/>
    <col min="7964" max="7964" width="6.7109375" style="7" bestFit="1" customWidth="1"/>
    <col min="7965"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5.7109375" style="7" bestFit="1" customWidth="1"/>
    <col min="8220" max="8220" width="6.7109375" style="7" bestFit="1" customWidth="1"/>
    <col min="8221"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5.7109375" style="7" bestFit="1" customWidth="1"/>
    <col min="8476" max="8476" width="6.7109375" style="7" bestFit="1" customWidth="1"/>
    <col min="8477"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5.7109375" style="7" bestFit="1" customWidth="1"/>
    <col min="8732" max="8732" width="6.7109375" style="7" bestFit="1" customWidth="1"/>
    <col min="8733"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5.7109375" style="7" bestFit="1" customWidth="1"/>
    <col min="8988" max="8988" width="6.7109375" style="7" bestFit="1" customWidth="1"/>
    <col min="8989"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5.7109375" style="7" bestFit="1" customWidth="1"/>
    <col min="9244" max="9244" width="6.7109375" style="7" bestFit="1" customWidth="1"/>
    <col min="9245"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5.7109375" style="7" bestFit="1" customWidth="1"/>
    <col min="9500" max="9500" width="6.7109375" style="7" bestFit="1" customWidth="1"/>
    <col min="9501"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5.7109375" style="7" bestFit="1" customWidth="1"/>
    <col min="9756" max="9756" width="6.7109375" style="7" bestFit="1" customWidth="1"/>
    <col min="9757"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5.7109375" style="7" bestFit="1" customWidth="1"/>
    <col min="10012" max="10012" width="6.7109375" style="7" bestFit="1" customWidth="1"/>
    <col min="10013"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5.7109375" style="7" bestFit="1" customWidth="1"/>
    <col min="10268" max="10268" width="6.7109375" style="7" bestFit="1" customWidth="1"/>
    <col min="10269"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5.7109375" style="7" bestFit="1" customWidth="1"/>
    <col min="10524" max="10524" width="6.7109375" style="7" bestFit="1" customWidth="1"/>
    <col min="10525"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5.7109375" style="7" bestFit="1" customWidth="1"/>
    <col min="10780" max="10780" width="6.7109375" style="7" bestFit="1" customWidth="1"/>
    <col min="10781"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5.7109375" style="7" bestFit="1" customWidth="1"/>
    <col min="11036" max="11036" width="6.7109375" style="7" bestFit="1" customWidth="1"/>
    <col min="11037"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5.7109375" style="7" bestFit="1" customWidth="1"/>
    <col min="11292" max="11292" width="6.7109375" style="7" bestFit="1" customWidth="1"/>
    <col min="11293"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5.7109375" style="7" bestFit="1" customWidth="1"/>
    <col min="11548" max="11548" width="6.7109375" style="7" bestFit="1" customWidth="1"/>
    <col min="11549"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5.7109375" style="7" bestFit="1" customWidth="1"/>
    <col min="11804" max="11804" width="6.7109375" style="7" bestFit="1" customWidth="1"/>
    <col min="11805"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5.7109375" style="7" bestFit="1" customWidth="1"/>
    <col min="12060" max="12060" width="6.7109375" style="7" bestFit="1" customWidth="1"/>
    <col min="12061"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5.7109375" style="7" bestFit="1" customWidth="1"/>
    <col min="12316" max="12316" width="6.7109375" style="7" bestFit="1" customWidth="1"/>
    <col min="12317"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5.7109375" style="7" bestFit="1" customWidth="1"/>
    <col min="12572" max="12572" width="6.7109375" style="7" bestFit="1" customWidth="1"/>
    <col min="12573"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5.7109375" style="7" bestFit="1" customWidth="1"/>
    <col min="12828" max="12828" width="6.7109375" style="7" bestFit="1" customWidth="1"/>
    <col min="12829"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5.7109375" style="7" bestFit="1" customWidth="1"/>
    <col min="13084" max="13084" width="6.7109375" style="7" bestFit="1" customWidth="1"/>
    <col min="13085"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5.7109375" style="7" bestFit="1" customWidth="1"/>
    <col min="13340" max="13340" width="6.7109375" style="7" bestFit="1" customWidth="1"/>
    <col min="13341"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5.7109375" style="7" bestFit="1" customWidth="1"/>
    <col min="13596" max="13596" width="6.7109375" style="7" bestFit="1" customWidth="1"/>
    <col min="13597"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5.7109375" style="7" bestFit="1" customWidth="1"/>
    <col min="13852" max="13852" width="6.7109375" style="7" bestFit="1" customWidth="1"/>
    <col min="13853"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5.7109375" style="7" bestFit="1" customWidth="1"/>
    <col min="14108" max="14108" width="6.7109375" style="7" bestFit="1" customWidth="1"/>
    <col min="14109"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5.7109375" style="7" bestFit="1" customWidth="1"/>
    <col min="14364" max="14364" width="6.7109375" style="7" bestFit="1" customWidth="1"/>
    <col min="14365"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5.7109375" style="7" bestFit="1" customWidth="1"/>
    <col min="14620" max="14620" width="6.7109375" style="7" bestFit="1" customWidth="1"/>
    <col min="14621"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5.7109375" style="7" bestFit="1" customWidth="1"/>
    <col min="14876" max="14876" width="6.7109375" style="7" bestFit="1" customWidth="1"/>
    <col min="14877"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5.7109375" style="7" bestFit="1" customWidth="1"/>
    <col min="15132" max="15132" width="6.7109375" style="7" bestFit="1" customWidth="1"/>
    <col min="15133"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5.7109375" style="7" bestFit="1" customWidth="1"/>
    <col min="15388" max="15388" width="6.7109375" style="7" bestFit="1" customWidth="1"/>
    <col min="15389"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5.7109375" style="7" bestFit="1" customWidth="1"/>
    <col min="15644" max="15644" width="6.7109375" style="7" bestFit="1" customWidth="1"/>
    <col min="15645"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5.7109375" style="7" bestFit="1" customWidth="1"/>
    <col min="15900" max="15900" width="6.7109375" style="7" bestFit="1" customWidth="1"/>
    <col min="15901"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5.7109375" style="7" bestFit="1" customWidth="1"/>
    <col min="16156" max="16156" width="6.7109375" style="7" bestFit="1" customWidth="1"/>
    <col min="16157" max="16384" width="11.42578125" style="7"/>
  </cols>
  <sheetData>
    <row r="1" spans="1:31" s="2" customFormat="1" ht="20.100000000000001" customHeight="1">
      <c r="A1" s="1416" t="s">
        <v>1217</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45382</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13</v>
      </c>
      <c r="I9" s="21">
        <v>8</v>
      </c>
      <c r="J9" s="21">
        <v>0</v>
      </c>
      <c r="K9" s="21">
        <v>3</v>
      </c>
      <c r="L9" s="21">
        <v>5</v>
      </c>
      <c r="M9" s="21">
        <v>9</v>
      </c>
      <c r="N9" s="21">
        <v>11</v>
      </c>
      <c r="O9" s="21">
        <v>7</v>
      </c>
      <c r="P9" s="21">
        <v>185</v>
      </c>
      <c r="Q9" s="21">
        <v>4</v>
      </c>
      <c r="R9" s="21">
        <v>1</v>
      </c>
      <c r="S9" s="21">
        <v>2</v>
      </c>
      <c r="T9" s="21">
        <v>1</v>
      </c>
      <c r="U9" s="21">
        <v>9</v>
      </c>
      <c r="V9" s="21">
        <v>3</v>
      </c>
      <c r="W9" s="21">
        <v>6</v>
      </c>
      <c r="X9" s="21">
        <v>2</v>
      </c>
      <c r="Y9" s="21">
        <v>1</v>
      </c>
      <c r="Z9" s="21">
        <v>3</v>
      </c>
      <c r="AA9" s="21">
        <v>0</v>
      </c>
      <c r="AB9" s="22">
        <v>300</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4</v>
      </c>
      <c r="H11" s="21">
        <v>8</v>
      </c>
      <c r="I11" s="21">
        <v>9</v>
      </c>
      <c r="J11" s="21">
        <v>1</v>
      </c>
      <c r="K11" s="21">
        <v>3</v>
      </c>
      <c r="L11" s="21">
        <v>8</v>
      </c>
      <c r="M11" s="21">
        <v>13</v>
      </c>
      <c r="N11" s="21">
        <v>11</v>
      </c>
      <c r="O11" s="21">
        <v>7</v>
      </c>
      <c r="P11" s="21">
        <v>163</v>
      </c>
      <c r="Q11" s="21">
        <v>4</v>
      </c>
      <c r="R11" s="21">
        <v>1</v>
      </c>
      <c r="S11" s="21">
        <v>5</v>
      </c>
      <c r="T11" s="21">
        <v>3</v>
      </c>
      <c r="U11" s="21">
        <v>11</v>
      </c>
      <c r="V11" s="21">
        <v>4</v>
      </c>
      <c r="W11" s="21">
        <v>6</v>
      </c>
      <c r="X11" s="21">
        <v>4</v>
      </c>
      <c r="Y11" s="21">
        <v>1</v>
      </c>
      <c r="Z11" s="21">
        <v>3</v>
      </c>
      <c r="AA11" s="21">
        <v>2</v>
      </c>
      <c r="AB11" s="22">
        <v>302</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110</v>
      </c>
      <c r="Q14" s="21">
        <v>1</v>
      </c>
      <c r="R14" s="21">
        <v>1</v>
      </c>
      <c r="S14" s="21">
        <v>2</v>
      </c>
      <c r="T14" s="21">
        <v>1</v>
      </c>
      <c r="U14" s="21">
        <v>6</v>
      </c>
      <c r="V14" s="21">
        <v>2</v>
      </c>
      <c r="W14" s="21">
        <v>2</v>
      </c>
      <c r="X14" s="21">
        <v>2</v>
      </c>
      <c r="Y14" s="21">
        <v>1</v>
      </c>
      <c r="Z14" s="21">
        <v>2</v>
      </c>
      <c r="AA14" s="21">
        <v>0</v>
      </c>
      <c r="AB14" s="22">
        <v>176</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83</v>
      </c>
      <c r="Q16" s="21">
        <v>2</v>
      </c>
      <c r="R16" s="21">
        <v>1</v>
      </c>
      <c r="S16" s="21">
        <v>2</v>
      </c>
      <c r="T16" s="21">
        <v>1</v>
      </c>
      <c r="U16" s="21">
        <v>7</v>
      </c>
      <c r="V16" s="21">
        <v>3</v>
      </c>
      <c r="W16" s="21">
        <v>2</v>
      </c>
      <c r="X16" s="21">
        <v>2</v>
      </c>
      <c r="Y16" s="21">
        <v>1</v>
      </c>
      <c r="Z16" s="21">
        <v>2</v>
      </c>
      <c r="AA16" s="21">
        <v>0</v>
      </c>
      <c r="AB16" s="22">
        <v>150</v>
      </c>
      <c r="AC16" s="23"/>
    </row>
    <row r="17" spans="1:31" s="24" customFormat="1" ht="20.100000000000001" customHeight="1">
      <c r="A17" s="24" t="s">
        <v>37</v>
      </c>
      <c r="B17" s="21">
        <v>4</v>
      </c>
      <c r="C17" s="21">
        <v>17</v>
      </c>
      <c r="D17" s="21">
        <v>4</v>
      </c>
      <c r="E17" s="21">
        <v>22</v>
      </c>
      <c r="F17" s="21">
        <v>5</v>
      </c>
      <c r="G17" s="21">
        <v>18</v>
      </c>
      <c r="H17" s="21">
        <v>8</v>
      </c>
      <c r="I17" s="21">
        <v>19</v>
      </c>
      <c r="J17" s="21">
        <v>3</v>
      </c>
      <c r="K17" s="21">
        <v>5</v>
      </c>
      <c r="L17" s="21">
        <v>5</v>
      </c>
      <c r="M17" s="21">
        <v>12</v>
      </c>
      <c r="N17" s="21">
        <v>15</v>
      </c>
      <c r="O17" s="21">
        <v>15</v>
      </c>
      <c r="P17" s="21">
        <v>74</v>
      </c>
      <c r="Q17" s="21">
        <v>1</v>
      </c>
      <c r="R17" s="21">
        <v>1</v>
      </c>
      <c r="S17" s="21">
        <v>3</v>
      </c>
      <c r="T17" s="21">
        <v>3</v>
      </c>
      <c r="U17" s="21">
        <v>23</v>
      </c>
      <c r="V17" s="21">
        <v>18</v>
      </c>
      <c r="W17" s="21">
        <v>8</v>
      </c>
      <c r="X17" s="21">
        <v>4</v>
      </c>
      <c r="Y17" s="21">
        <v>3</v>
      </c>
      <c r="Z17" s="21">
        <v>2</v>
      </c>
      <c r="AA17" s="21">
        <v>0</v>
      </c>
      <c r="AB17" s="22">
        <v>292</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27</v>
      </c>
      <c r="Q19" s="21">
        <v>1</v>
      </c>
      <c r="R19" s="21">
        <v>0</v>
      </c>
      <c r="S19" s="21">
        <v>0</v>
      </c>
      <c r="T19" s="21">
        <v>0</v>
      </c>
      <c r="U19" s="21">
        <v>4</v>
      </c>
      <c r="V19" s="21">
        <v>0</v>
      </c>
      <c r="W19" s="21">
        <v>0</v>
      </c>
      <c r="X19" s="21">
        <v>1</v>
      </c>
      <c r="Y19" s="21">
        <v>0</v>
      </c>
      <c r="Z19" s="21">
        <v>1</v>
      </c>
      <c r="AA19" s="21">
        <v>0</v>
      </c>
      <c r="AB19" s="22">
        <v>51</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12</v>
      </c>
      <c r="E26" s="22">
        <v>76</v>
      </c>
      <c r="F26" s="22">
        <v>9</v>
      </c>
      <c r="G26" s="22">
        <v>38</v>
      </c>
      <c r="H26" s="22">
        <v>48</v>
      </c>
      <c r="I26" s="22">
        <v>49</v>
      </c>
      <c r="J26" s="22">
        <v>4</v>
      </c>
      <c r="K26" s="22">
        <v>16</v>
      </c>
      <c r="L26" s="22">
        <v>41</v>
      </c>
      <c r="M26" s="22">
        <v>49</v>
      </c>
      <c r="N26" s="22">
        <v>63</v>
      </c>
      <c r="O26" s="22">
        <v>46</v>
      </c>
      <c r="P26" s="22">
        <v>762</v>
      </c>
      <c r="Q26" s="22">
        <v>18</v>
      </c>
      <c r="R26" s="22">
        <v>5</v>
      </c>
      <c r="S26" s="22">
        <v>14</v>
      </c>
      <c r="T26" s="22">
        <v>9</v>
      </c>
      <c r="U26" s="22">
        <v>73</v>
      </c>
      <c r="V26" s="22">
        <v>35</v>
      </c>
      <c r="W26" s="22">
        <v>27</v>
      </c>
      <c r="X26" s="22">
        <v>18</v>
      </c>
      <c r="Y26" s="22">
        <v>8</v>
      </c>
      <c r="Z26" s="22">
        <v>17</v>
      </c>
      <c r="AA26" s="22">
        <v>2</v>
      </c>
      <c r="AB26" s="22">
        <v>1490</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5">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ht="13.5">
      <c r="Z44" s="37"/>
    </row>
  </sheetData>
  <mergeCells count="2">
    <mergeCell ref="A2:AB2"/>
    <mergeCell ref="A3:AB3"/>
  </mergeCells>
  <hyperlinks>
    <hyperlink ref="A1" location="Índice!A1" display="Volver al Índice" xr:uid="{BA534E31-64E9-4B70-9C3E-664ABF0BE5F7}"/>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CCFC-7433-4250-A6EA-1E8368732D70}">
  <sheetPr codeName="Hoja15"/>
  <dimension ref="A1:AW32"/>
  <sheetViews>
    <sheetView showGridLines="0" topLeftCell="X1" zoomScaleNormal="100" workbookViewId="0"/>
  </sheetViews>
  <sheetFormatPr baseColWidth="10" defaultRowHeight="12.75"/>
  <cols>
    <col min="1" max="1" width="17.7109375" style="45" customWidth="1"/>
    <col min="2" max="2" width="4.140625" style="45" bestFit="1" customWidth="1"/>
    <col min="3" max="3" width="3.28515625" style="45" bestFit="1" customWidth="1"/>
    <col min="4" max="4" width="3.85546875" style="45" bestFit="1" customWidth="1"/>
    <col min="5" max="7" width="4.140625" style="45" bestFit="1" customWidth="1"/>
    <col min="8" max="8" width="3.85546875" style="45" bestFit="1" customWidth="1"/>
    <col min="9" max="9" width="4.140625" style="45" bestFit="1" customWidth="1"/>
    <col min="10" max="10" width="3.85546875" style="45" bestFit="1" customWidth="1"/>
    <col min="11" max="11" width="4.140625" style="45" bestFit="1" customWidth="1"/>
    <col min="12" max="13" width="3.85546875" style="45" bestFit="1" customWidth="1"/>
    <col min="14" max="14" width="4.140625" style="45" bestFit="1" customWidth="1"/>
    <col min="15" max="15" width="3.85546875" style="45" bestFit="1" customWidth="1"/>
    <col min="16" max="16" width="3.28515625" style="45" bestFit="1" customWidth="1"/>
    <col min="17" max="21" width="4.140625" style="45" bestFit="1" customWidth="1"/>
    <col min="22" max="22" width="5" style="8" customWidth="1"/>
    <col min="23" max="24" width="4.140625" style="45" bestFit="1" customWidth="1"/>
    <col min="25" max="26" width="3.28515625" style="45" bestFit="1" customWidth="1"/>
    <col min="27" max="27" width="3.5703125" style="45" bestFit="1" customWidth="1"/>
    <col min="28" max="29" width="4.140625" style="45" bestFit="1" customWidth="1"/>
    <col min="30" max="32" width="3.28515625" style="45" bestFit="1" customWidth="1"/>
    <col min="33" max="33" width="3.85546875" style="45" bestFit="1" customWidth="1"/>
    <col min="34" max="35" width="4.140625" style="45" bestFit="1" customWidth="1"/>
    <col min="36" max="36" width="3.85546875" style="45" bestFit="1" customWidth="1"/>
    <col min="37" max="37" width="4.140625" style="45" bestFit="1" customWidth="1"/>
    <col min="38" max="38" width="5.5703125" style="8" bestFit="1" customWidth="1"/>
    <col min="39" max="39" width="4.85546875" style="45" customWidth="1"/>
    <col min="40" max="40" width="3.5703125" style="45" bestFit="1" customWidth="1"/>
    <col min="41" max="41" width="4.140625" style="45" bestFit="1" customWidth="1"/>
    <col min="42" max="42" width="3.28515625" style="45" bestFit="1" customWidth="1"/>
    <col min="43" max="43" width="3.28515625" style="45" customWidth="1"/>
    <col min="44" max="44" width="3.28515625" style="45" bestFit="1" customWidth="1"/>
    <col min="45" max="45" width="3.85546875" style="45" bestFit="1" customWidth="1"/>
    <col min="46" max="46" width="4.28515625" style="8" customWidth="1"/>
    <col min="47" max="255" width="11.42578125" style="45"/>
    <col min="256" max="256" width="17.7109375" style="45" customWidth="1"/>
    <col min="257" max="257" width="4.140625" style="45" bestFit="1" customWidth="1"/>
    <col min="258" max="258" width="3.28515625" style="45" bestFit="1" customWidth="1"/>
    <col min="259" max="259" width="3.85546875" style="45" bestFit="1" customWidth="1"/>
    <col min="260" max="262" width="4.140625" style="45" bestFit="1" customWidth="1"/>
    <col min="263" max="263" width="3.85546875" style="45" bestFit="1" customWidth="1"/>
    <col min="264" max="264" width="4.140625" style="45" bestFit="1" customWidth="1"/>
    <col min="265" max="265" width="3.85546875" style="45" bestFit="1" customWidth="1"/>
    <col min="266" max="266" width="4.140625" style="45" bestFit="1" customWidth="1"/>
    <col min="267" max="268" width="3.85546875" style="45" bestFit="1" customWidth="1"/>
    <col min="269" max="269" width="4.140625" style="45" bestFit="1" customWidth="1"/>
    <col min="270" max="270" width="3.85546875" style="45" bestFit="1" customWidth="1"/>
    <col min="271" max="271" width="3.28515625" style="45" bestFit="1" customWidth="1"/>
    <col min="272" max="276" width="4.140625" style="45" bestFit="1" customWidth="1"/>
    <col min="277" max="277" width="5" style="45" bestFit="1" customWidth="1"/>
    <col min="278" max="278" width="5" style="45" customWidth="1"/>
    <col min="279" max="280" width="4.140625" style="45" bestFit="1" customWidth="1"/>
    <col min="281" max="282" width="3.28515625" style="45" bestFit="1" customWidth="1"/>
    <col min="283" max="283" width="3.5703125" style="45" bestFit="1" customWidth="1"/>
    <col min="284" max="285" width="4.140625" style="45" bestFit="1" customWidth="1"/>
    <col min="286" max="288" width="3.28515625" style="45" bestFit="1" customWidth="1"/>
    <col min="289" max="289" width="3.85546875" style="45" bestFit="1" customWidth="1"/>
    <col min="290" max="291" width="4.140625" style="45" bestFit="1" customWidth="1"/>
    <col min="292" max="292" width="3.85546875" style="45" bestFit="1" customWidth="1"/>
    <col min="293" max="293" width="4.140625" style="45" bestFit="1" customWidth="1"/>
    <col min="294" max="294" width="5.5703125" style="45" bestFit="1" customWidth="1"/>
    <col min="295" max="295" width="4.85546875" style="45" customWidth="1"/>
    <col min="296" max="296" width="3.5703125" style="45" bestFit="1" customWidth="1"/>
    <col min="297" max="297" width="4.140625" style="45" bestFit="1" customWidth="1"/>
    <col min="298" max="298" width="3.28515625" style="45" bestFit="1" customWidth="1"/>
    <col min="299" max="299" width="3.28515625" style="45" customWidth="1"/>
    <col min="300" max="300" width="3.28515625" style="45" bestFit="1" customWidth="1"/>
    <col min="301" max="301" width="3.85546875" style="45" bestFit="1" customWidth="1"/>
    <col min="302" max="302" width="4.28515625" style="45" customWidth="1"/>
    <col min="303" max="511" width="11.42578125" style="45"/>
    <col min="512" max="512" width="17.7109375" style="45" customWidth="1"/>
    <col min="513" max="513" width="4.140625" style="45" bestFit="1" customWidth="1"/>
    <col min="514" max="514" width="3.28515625" style="45" bestFit="1" customWidth="1"/>
    <col min="515" max="515" width="3.85546875" style="45" bestFit="1" customWidth="1"/>
    <col min="516" max="518" width="4.140625" style="45" bestFit="1" customWidth="1"/>
    <col min="519" max="519" width="3.85546875" style="45" bestFit="1" customWidth="1"/>
    <col min="520" max="520" width="4.140625" style="45" bestFit="1" customWidth="1"/>
    <col min="521" max="521" width="3.85546875" style="45" bestFit="1" customWidth="1"/>
    <col min="522" max="522" width="4.140625" style="45" bestFit="1" customWidth="1"/>
    <col min="523" max="524" width="3.85546875" style="45" bestFit="1" customWidth="1"/>
    <col min="525" max="525" width="4.140625" style="45" bestFit="1" customWidth="1"/>
    <col min="526" max="526" width="3.85546875" style="45" bestFit="1" customWidth="1"/>
    <col min="527" max="527" width="3.28515625" style="45" bestFit="1" customWidth="1"/>
    <col min="528" max="532" width="4.140625" style="45" bestFit="1" customWidth="1"/>
    <col min="533" max="533" width="5" style="45" bestFit="1" customWidth="1"/>
    <col min="534" max="534" width="5" style="45" customWidth="1"/>
    <col min="535" max="536" width="4.140625" style="45" bestFit="1" customWidth="1"/>
    <col min="537" max="538" width="3.28515625" style="45" bestFit="1" customWidth="1"/>
    <col min="539" max="539" width="3.5703125" style="45" bestFit="1" customWidth="1"/>
    <col min="540" max="541" width="4.140625" style="45" bestFit="1" customWidth="1"/>
    <col min="542" max="544" width="3.28515625" style="45" bestFit="1" customWidth="1"/>
    <col min="545" max="545" width="3.85546875" style="45" bestFit="1" customWidth="1"/>
    <col min="546" max="547" width="4.140625" style="45" bestFit="1" customWidth="1"/>
    <col min="548" max="548" width="3.85546875" style="45" bestFit="1" customWidth="1"/>
    <col min="549" max="549" width="4.140625" style="45" bestFit="1" customWidth="1"/>
    <col min="550" max="550" width="5.5703125" style="45" bestFit="1" customWidth="1"/>
    <col min="551" max="551" width="4.85546875" style="45" customWidth="1"/>
    <col min="552" max="552" width="3.5703125" style="45" bestFit="1" customWidth="1"/>
    <col min="553" max="553" width="4.140625" style="45" bestFit="1" customWidth="1"/>
    <col min="554" max="554" width="3.28515625" style="45" bestFit="1" customWidth="1"/>
    <col min="555" max="555" width="3.28515625" style="45" customWidth="1"/>
    <col min="556" max="556" width="3.28515625" style="45" bestFit="1" customWidth="1"/>
    <col min="557" max="557" width="3.85546875" style="45" bestFit="1" customWidth="1"/>
    <col min="558" max="558" width="4.28515625" style="45" customWidth="1"/>
    <col min="559" max="767" width="11.42578125" style="45"/>
    <col min="768" max="768" width="17.7109375" style="45" customWidth="1"/>
    <col min="769" max="769" width="4.140625" style="45" bestFit="1" customWidth="1"/>
    <col min="770" max="770" width="3.28515625" style="45" bestFit="1" customWidth="1"/>
    <col min="771" max="771" width="3.85546875" style="45" bestFit="1" customWidth="1"/>
    <col min="772" max="774" width="4.140625" style="45" bestFit="1" customWidth="1"/>
    <col min="775" max="775" width="3.85546875" style="45" bestFit="1" customWidth="1"/>
    <col min="776" max="776" width="4.140625" style="45" bestFit="1" customWidth="1"/>
    <col min="777" max="777" width="3.85546875" style="45" bestFit="1" customWidth="1"/>
    <col min="778" max="778" width="4.140625" style="45" bestFit="1" customWidth="1"/>
    <col min="779" max="780" width="3.85546875" style="45" bestFit="1" customWidth="1"/>
    <col min="781" max="781" width="4.140625" style="45" bestFit="1" customWidth="1"/>
    <col min="782" max="782" width="3.85546875" style="45" bestFit="1" customWidth="1"/>
    <col min="783" max="783" width="3.28515625" style="45" bestFit="1" customWidth="1"/>
    <col min="784" max="788" width="4.140625" style="45" bestFit="1" customWidth="1"/>
    <col min="789" max="789" width="5" style="45" bestFit="1" customWidth="1"/>
    <col min="790" max="790" width="5" style="45" customWidth="1"/>
    <col min="791" max="792" width="4.140625" style="45" bestFit="1" customWidth="1"/>
    <col min="793" max="794" width="3.28515625" style="45" bestFit="1" customWidth="1"/>
    <col min="795" max="795" width="3.5703125" style="45" bestFit="1" customWidth="1"/>
    <col min="796" max="797" width="4.140625" style="45" bestFit="1" customWidth="1"/>
    <col min="798" max="800" width="3.28515625" style="45" bestFit="1" customWidth="1"/>
    <col min="801" max="801" width="3.85546875" style="45" bestFit="1" customWidth="1"/>
    <col min="802" max="803" width="4.140625" style="45" bestFit="1" customWidth="1"/>
    <col min="804" max="804" width="3.85546875" style="45" bestFit="1" customWidth="1"/>
    <col min="805" max="805" width="4.140625" style="45" bestFit="1" customWidth="1"/>
    <col min="806" max="806" width="5.5703125" style="45" bestFit="1" customWidth="1"/>
    <col min="807" max="807" width="4.85546875" style="45" customWidth="1"/>
    <col min="808" max="808" width="3.5703125" style="45" bestFit="1" customWidth="1"/>
    <col min="809" max="809" width="4.140625" style="45" bestFit="1" customWidth="1"/>
    <col min="810" max="810" width="3.28515625" style="45" bestFit="1" customWidth="1"/>
    <col min="811" max="811" width="3.28515625" style="45" customWidth="1"/>
    <col min="812" max="812" width="3.28515625" style="45" bestFit="1" customWidth="1"/>
    <col min="813" max="813" width="3.85546875" style="45" bestFit="1" customWidth="1"/>
    <col min="814" max="814" width="4.28515625" style="45" customWidth="1"/>
    <col min="815" max="1023" width="11.42578125" style="45"/>
    <col min="1024" max="1024" width="17.7109375" style="45" customWidth="1"/>
    <col min="1025" max="1025" width="4.140625" style="45" bestFit="1" customWidth="1"/>
    <col min="1026" max="1026" width="3.28515625" style="45" bestFit="1" customWidth="1"/>
    <col min="1027" max="1027" width="3.85546875" style="45" bestFit="1" customWidth="1"/>
    <col min="1028" max="1030" width="4.140625" style="45" bestFit="1" customWidth="1"/>
    <col min="1031" max="1031" width="3.85546875" style="45" bestFit="1" customWidth="1"/>
    <col min="1032" max="1032" width="4.140625" style="45" bestFit="1" customWidth="1"/>
    <col min="1033" max="1033" width="3.85546875" style="45" bestFit="1" customWidth="1"/>
    <col min="1034" max="1034" width="4.140625" style="45" bestFit="1" customWidth="1"/>
    <col min="1035" max="1036" width="3.85546875" style="45" bestFit="1" customWidth="1"/>
    <col min="1037" max="1037" width="4.140625" style="45" bestFit="1" customWidth="1"/>
    <col min="1038" max="1038" width="3.85546875" style="45" bestFit="1" customWidth="1"/>
    <col min="1039" max="1039" width="3.28515625" style="45" bestFit="1" customWidth="1"/>
    <col min="1040" max="1044" width="4.140625" style="45" bestFit="1" customWidth="1"/>
    <col min="1045" max="1045" width="5" style="45" bestFit="1" customWidth="1"/>
    <col min="1046" max="1046" width="5" style="45" customWidth="1"/>
    <col min="1047" max="1048" width="4.140625" style="45" bestFit="1" customWidth="1"/>
    <col min="1049" max="1050" width="3.28515625" style="45" bestFit="1" customWidth="1"/>
    <col min="1051" max="1051" width="3.5703125" style="45" bestFit="1" customWidth="1"/>
    <col min="1052" max="1053" width="4.140625" style="45" bestFit="1" customWidth="1"/>
    <col min="1054" max="1056" width="3.28515625" style="45" bestFit="1" customWidth="1"/>
    <col min="1057" max="1057" width="3.85546875" style="45" bestFit="1" customWidth="1"/>
    <col min="1058" max="1059" width="4.140625" style="45" bestFit="1" customWidth="1"/>
    <col min="1060" max="1060" width="3.85546875" style="45" bestFit="1" customWidth="1"/>
    <col min="1061" max="1061" width="4.140625" style="45" bestFit="1" customWidth="1"/>
    <col min="1062" max="1062" width="5.5703125" style="45" bestFit="1" customWidth="1"/>
    <col min="1063" max="1063" width="4.85546875" style="45" customWidth="1"/>
    <col min="1064" max="1064" width="3.5703125" style="45" bestFit="1" customWidth="1"/>
    <col min="1065" max="1065" width="4.140625" style="45" bestFit="1" customWidth="1"/>
    <col min="1066" max="1066" width="3.28515625" style="45" bestFit="1" customWidth="1"/>
    <col min="1067" max="1067" width="3.28515625" style="45" customWidth="1"/>
    <col min="1068" max="1068" width="3.28515625" style="45" bestFit="1" customWidth="1"/>
    <col min="1069" max="1069" width="3.85546875" style="45" bestFit="1" customWidth="1"/>
    <col min="1070" max="1070" width="4.28515625" style="45" customWidth="1"/>
    <col min="1071" max="1279" width="11.42578125" style="45"/>
    <col min="1280" max="1280" width="17.7109375" style="45" customWidth="1"/>
    <col min="1281" max="1281" width="4.140625" style="45" bestFit="1" customWidth="1"/>
    <col min="1282" max="1282" width="3.28515625" style="45" bestFit="1" customWidth="1"/>
    <col min="1283" max="1283" width="3.85546875" style="45" bestFit="1" customWidth="1"/>
    <col min="1284" max="1286" width="4.140625" style="45" bestFit="1" customWidth="1"/>
    <col min="1287" max="1287" width="3.85546875" style="45" bestFit="1" customWidth="1"/>
    <col min="1288" max="1288" width="4.140625" style="45" bestFit="1" customWidth="1"/>
    <col min="1289" max="1289" width="3.85546875" style="45" bestFit="1" customWidth="1"/>
    <col min="1290" max="1290" width="4.140625" style="45" bestFit="1" customWidth="1"/>
    <col min="1291" max="1292" width="3.85546875" style="45" bestFit="1" customWidth="1"/>
    <col min="1293" max="1293" width="4.140625" style="45" bestFit="1" customWidth="1"/>
    <col min="1294" max="1294" width="3.85546875" style="45" bestFit="1" customWidth="1"/>
    <col min="1295" max="1295" width="3.28515625" style="45" bestFit="1" customWidth="1"/>
    <col min="1296" max="1300" width="4.140625" style="45" bestFit="1" customWidth="1"/>
    <col min="1301" max="1301" width="5" style="45" bestFit="1" customWidth="1"/>
    <col min="1302" max="1302" width="5" style="45" customWidth="1"/>
    <col min="1303" max="1304" width="4.140625" style="45" bestFit="1" customWidth="1"/>
    <col min="1305" max="1306" width="3.28515625" style="45" bestFit="1" customWidth="1"/>
    <col min="1307" max="1307" width="3.5703125" style="45" bestFit="1" customWidth="1"/>
    <col min="1308" max="1309" width="4.140625" style="45" bestFit="1" customWidth="1"/>
    <col min="1310" max="1312" width="3.28515625" style="45" bestFit="1" customWidth="1"/>
    <col min="1313" max="1313" width="3.85546875" style="45" bestFit="1" customWidth="1"/>
    <col min="1314" max="1315" width="4.140625" style="45" bestFit="1" customWidth="1"/>
    <col min="1316" max="1316" width="3.85546875" style="45" bestFit="1" customWidth="1"/>
    <col min="1317" max="1317" width="4.140625" style="45" bestFit="1" customWidth="1"/>
    <col min="1318" max="1318" width="5.5703125" style="45" bestFit="1" customWidth="1"/>
    <col min="1319" max="1319" width="4.85546875" style="45" customWidth="1"/>
    <col min="1320" max="1320" width="3.5703125" style="45" bestFit="1" customWidth="1"/>
    <col min="1321" max="1321" width="4.140625" style="45" bestFit="1" customWidth="1"/>
    <col min="1322" max="1322" width="3.28515625" style="45" bestFit="1" customWidth="1"/>
    <col min="1323" max="1323" width="3.28515625" style="45" customWidth="1"/>
    <col min="1324" max="1324" width="3.28515625" style="45" bestFit="1" customWidth="1"/>
    <col min="1325" max="1325" width="3.85546875" style="45" bestFit="1" customWidth="1"/>
    <col min="1326" max="1326" width="4.28515625" style="45" customWidth="1"/>
    <col min="1327" max="1535" width="11.42578125" style="45"/>
    <col min="1536" max="1536" width="17.7109375" style="45" customWidth="1"/>
    <col min="1537" max="1537" width="4.140625" style="45" bestFit="1" customWidth="1"/>
    <col min="1538" max="1538" width="3.28515625" style="45" bestFit="1" customWidth="1"/>
    <col min="1539" max="1539" width="3.85546875" style="45" bestFit="1" customWidth="1"/>
    <col min="1540" max="1542" width="4.140625" style="45" bestFit="1" customWidth="1"/>
    <col min="1543" max="1543" width="3.85546875" style="45" bestFit="1" customWidth="1"/>
    <col min="1544" max="1544" width="4.140625" style="45" bestFit="1" customWidth="1"/>
    <col min="1545" max="1545" width="3.85546875" style="45" bestFit="1" customWidth="1"/>
    <col min="1546" max="1546" width="4.140625" style="45" bestFit="1" customWidth="1"/>
    <col min="1547" max="1548" width="3.85546875" style="45" bestFit="1" customWidth="1"/>
    <col min="1549" max="1549" width="4.140625" style="45" bestFit="1" customWidth="1"/>
    <col min="1550" max="1550" width="3.85546875" style="45" bestFit="1" customWidth="1"/>
    <col min="1551" max="1551" width="3.28515625" style="45" bestFit="1" customWidth="1"/>
    <col min="1552" max="1556" width="4.140625" style="45" bestFit="1" customWidth="1"/>
    <col min="1557" max="1557" width="5" style="45" bestFit="1" customWidth="1"/>
    <col min="1558" max="1558" width="5" style="45" customWidth="1"/>
    <col min="1559" max="1560" width="4.140625" style="45" bestFit="1" customWidth="1"/>
    <col min="1561" max="1562" width="3.28515625" style="45" bestFit="1" customWidth="1"/>
    <col min="1563" max="1563" width="3.5703125" style="45" bestFit="1" customWidth="1"/>
    <col min="1564" max="1565" width="4.140625" style="45" bestFit="1" customWidth="1"/>
    <col min="1566" max="1568" width="3.28515625" style="45" bestFit="1" customWidth="1"/>
    <col min="1569" max="1569" width="3.85546875" style="45" bestFit="1" customWidth="1"/>
    <col min="1570" max="1571" width="4.140625" style="45" bestFit="1" customWidth="1"/>
    <col min="1572" max="1572" width="3.85546875" style="45" bestFit="1" customWidth="1"/>
    <col min="1573" max="1573" width="4.140625" style="45" bestFit="1" customWidth="1"/>
    <col min="1574" max="1574" width="5.5703125" style="45" bestFit="1" customWidth="1"/>
    <col min="1575" max="1575" width="4.85546875" style="45" customWidth="1"/>
    <col min="1576" max="1576" width="3.5703125" style="45" bestFit="1" customWidth="1"/>
    <col min="1577" max="1577" width="4.140625" style="45" bestFit="1" customWidth="1"/>
    <col min="1578" max="1578" width="3.28515625" style="45" bestFit="1" customWidth="1"/>
    <col min="1579" max="1579" width="3.28515625" style="45" customWidth="1"/>
    <col min="1580" max="1580" width="3.28515625" style="45" bestFit="1" customWidth="1"/>
    <col min="1581" max="1581" width="3.85546875" style="45" bestFit="1" customWidth="1"/>
    <col min="1582" max="1582" width="4.28515625" style="45" customWidth="1"/>
    <col min="1583" max="1791" width="11.42578125" style="45"/>
    <col min="1792" max="1792" width="17.7109375" style="45" customWidth="1"/>
    <col min="1793" max="1793" width="4.140625" style="45" bestFit="1" customWidth="1"/>
    <col min="1794" max="1794" width="3.28515625" style="45" bestFit="1" customWidth="1"/>
    <col min="1795" max="1795" width="3.85546875" style="45" bestFit="1" customWidth="1"/>
    <col min="1796" max="1798" width="4.140625" style="45" bestFit="1" customWidth="1"/>
    <col min="1799" max="1799" width="3.85546875" style="45" bestFit="1" customWidth="1"/>
    <col min="1800" max="1800" width="4.140625" style="45" bestFit="1" customWidth="1"/>
    <col min="1801" max="1801" width="3.85546875" style="45" bestFit="1" customWidth="1"/>
    <col min="1802" max="1802" width="4.140625" style="45" bestFit="1" customWidth="1"/>
    <col min="1803" max="1804" width="3.85546875" style="45" bestFit="1" customWidth="1"/>
    <col min="1805" max="1805" width="4.140625" style="45" bestFit="1" customWidth="1"/>
    <col min="1806" max="1806" width="3.85546875" style="45" bestFit="1" customWidth="1"/>
    <col min="1807" max="1807" width="3.28515625" style="45" bestFit="1" customWidth="1"/>
    <col min="1808" max="1812" width="4.140625" style="45" bestFit="1" customWidth="1"/>
    <col min="1813" max="1813" width="5" style="45" bestFit="1" customWidth="1"/>
    <col min="1814" max="1814" width="5" style="45" customWidth="1"/>
    <col min="1815" max="1816" width="4.140625" style="45" bestFit="1" customWidth="1"/>
    <col min="1817" max="1818" width="3.28515625" style="45" bestFit="1" customWidth="1"/>
    <col min="1819" max="1819" width="3.5703125" style="45" bestFit="1" customWidth="1"/>
    <col min="1820" max="1821" width="4.140625" style="45" bestFit="1" customWidth="1"/>
    <col min="1822" max="1824" width="3.28515625" style="45" bestFit="1" customWidth="1"/>
    <col min="1825" max="1825" width="3.85546875" style="45" bestFit="1" customWidth="1"/>
    <col min="1826" max="1827" width="4.140625" style="45" bestFit="1" customWidth="1"/>
    <col min="1828" max="1828" width="3.85546875" style="45" bestFit="1" customWidth="1"/>
    <col min="1829" max="1829" width="4.140625" style="45" bestFit="1" customWidth="1"/>
    <col min="1830" max="1830" width="5.5703125" style="45" bestFit="1" customWidth="1"/>
    <col min="1831" max="1831" width="4.85546875" style="45" customWidth="1"/>
    <col min="1832" max="1832" width="3.5703125" style="45" bestFit="1" customWidth="1"/>
    <col min="1833" max="1833" width="4.140625" style="45" bestFit="1" customWidth="1"/>
    <col min="1834" max="1834" width="3.28515625" style="45" bestFit="1" customWidth="1"/>
    <col min="1835" max="1835" width="3.28515625" style="45" customWidth="1"/>
    <col min="1836" max="1836" width="3.28515625" style="45" bestFit="1" customWidth="1"/>
    <col min="1837" max="1837" width="3.85546875" style="45" bestFit="1" customWidth="1"/>
    <col min="1838" max="1838" width="4.28515625" style="45" customWidth="1"/>
    <col min="1839" max="2047" width="11.42578125" style="45"/>
    <col min="2048" max="2048" width="17.7109375" style="45" customWidth="1"/>
    <col min="2049" max="2049" width="4.140625" style="45" bestFit="1" customWidth="1"/>
    <col min="2050" max="2050" width="3.28515625" style="45" bestFit="1" customWidth="1"/>
    <col min="2051" max="2051" width="3.85546875" style="45" bestFit="1" customWidth="1"/>
    <col min="2052" max="2054" width="4.140625" style="45" bestFit="1" customWidth="1"/>
    <col min="2055" max="2055" width="3.85546875" style="45" bestFit="1" customWidth="1"/>
    <col min="2056" max="2056" width="4.140625" style="45" bestFit="1" customWidth="1"/>
    <col min="2057" max="2057" width="3.85546875" style="45" bestFit="1" customWidth="1"/>
    <col min="2058" max="2058" width="4.140625" style="45" bestFit="1" customWidth="1"/>
    <col min="2059" max="2060" width="3.85546875" style="45" bestFit="1" customWidth="1"/>
    <col min="2061" max="2061" width="4.140625" style="45" bestFit="1" customWidth="1"/>
    <col min="2062" max="2062" width="3.85546875" style="45" bestFit="1" customWidth="1"/>
    <col min="2063" max="2063" width="3.28515625" style="45" bestFit="1" customWidth="1"/>
    <col min="2064" max="2068" width="4.140625" style="45" bestFit="1" customWidth="1"/>
    <col min="2069" max="2069" width="5" style="45" bestFit="1" customWidth="1"/>
    <col min="2070" max="2070" width="5" style="45" customWidth="1"/>
    <col min="2071" max="2072" width="4.140625" style="45" bestFit="1" customWidth="1"/>
    <col min="2073" max="2074" width="3.28515625" style="45" bestFit="1" customWidth="1"/>
    <col min="2075" max="2075" width="3.5703125" style="45" bestFit="1" customWidth="1"/>
    <col min="2076" max="2077" width="4.140625" style="45" bestFit="1" customWidth="1"/>
    <col min="2078" max="2080" width="3.28515625" style="45" bestFit="1" customWidth="1"/>
    <col min="2081" max="2081" width="3.85546875" style="45" bestFit="1" customWidth="1"/>
    <col min="2082" max="2083" width="4.140625" style="45" bestFit="1" customWidth="1"/>
    <col min="2084" max="2084" width="3.85546875" style="45" bestFit="1" customWidth="1"/>
    <col min="2085" max="2085" width="4.140625" style="45" bestFit="1" customWidth="1"/>
    <col min="2086" max="2086" width="5.5703125" style="45" bestFit="1" customWidth="1"/>
    <col min="2087" max="2087" width="4.85546875" style="45" customWidth="1"/>
    <col min="2088" max="2088" width="3.5703125" style="45" bestFit="1" customWidth="1"/>
    <col min="2089" max="2089" width="4.140625" style="45" bestFit="1" customWidth="1"/>
    <col min="2090" max="2090" width="3.28515625" style="45" bestFit="1" customWidth="1"/>
    <col min="2091" max="2091" width="3.28515625" style="45" customWidth="1"/>
    <col min="2092" max="2092" width="3.28515625" style="45" bestFit="1" customWidth="1"/>
    <col min="2093" max="2093" width="3.85546875" style="45" bestFit="1" customWidth="1"/>
    <col min="2094" max="2094" width="4.28515625" style="45" customWidth="1"/>
    <col min="2095" max="2303" width="11.42578125" style="45"/>
    <col min="2304" max="2304" width="17.7109375" style="45" customWidth="1"/>
    <col min="2305" max="2305" width="4.140625" style="45" bestFit="1" customWidth="1"/>
    <col min="2306" max="2306" width="3.28515625" style="45" bestFit="1" customWidth="1"/>
    <col min="2307" max="2307" width="3.85546875" style="45" bestFit="1" customWidth="1"/>
    <col min="2308" max="2310" width="4.140625" style="45" bestFit="1" customWidth="1"/>
    <col min="2311" max="2311" width="3.85546875" style="45" bestFit="1" customWidth="1"/>
    <col min="2312" max="2312" width="4.140625" style="45" bestFit="1" customWidth="1"/>
    <col min="2313" max="2313" width="3.85546875" style="45" bestFit="1" customWidth="1"/>
    <col min="2314" max="2314" width="4.140625" style="45" bestFit="1" customWidth="1"/>
    <col min="2315" max="2316" width="3.85546875" style="45" bestFit="1" customWidth="1"/>
    <col min="2317" max="2317" width="4.140625" style="45" bestFit="1" customWidth="1"/>
    <col min="2318" max="2318" width="3.85546875" style="45" bestFit="1" customWidth="1"/>
    <col min="2319" max="2319" width="3.28515625" style="45" bestFit="1" customWidth="1"/>
    <col min="2320" max="2324" width="4.140625" style="45" bestFit="1" customWidth="1"/>
    <col min="2325" max="2325" width="5" style="45" bestFit="1" customWidth="1"/>
    <col min="2326" max="2326" width="5" style="45" customWidth="1"/>
    <col min="2327" max="2328" width="4.140625" style="45" bestFit="1" customWidth="1"/>
    <col min="2329" max="2330" width="3.28515625" style="45" bestFit="1" customWidth="1"/>
    <col min="2331" max="2331" width="3.5703125" style="45" bestFit="1" customWidth="1"/>
    <col min="2332" max="2333" width="4.140625" style="45" bestFit="1" customWidth="1"/>
    <col min="2334" max="2336" width="3.28515625" style="45" bestFit="1" customWidth="1"/>
    <col min="2337" max="2337" width="3.85546875" style="45" bestFit="1" customWidth="1"/>
    <col min="2338" max="2339" width="4.140625" style="45" bestFit="1" customWidth="1"/>
    <col min="2340" max="2340" width="3.85546875" style="45" bestFit="1" customWidth="1"/>
    <col min="2341" max="2341" width="4.140625" style="45" bestFit="1" customWidth="1"/>
    <col min="2342" max="2342" width="5.5703125" style="45" bestFit="1" customWidth="1"/>
    <col min="2343" max="2343" width="4.85546875" style="45" customWidth="1"/>
    <col min="2344" max="2344" width="3.5703125" style="45" bestFit="1" customWidth="1"/>
    <col min="2345" max="2345" width="4.140625" style="45" bestFit="1" customWidth="1"/>
    <col min="2346" max="2346" width="3.28515625" style="45" bestFit="1" customWidth="1"/>
    <col min="2347" max="2347" width="3.28515625" style="45" customWidth="1"/>
    <col min="2348" max="2348" width="3.28515625" style="45" bestFit="1" customWidth="1"/>
    <col min="2349" max="2349" width="3.85546875" style="45" bestFit="1" customWidth="1"/>
    <col min="2350" max="2350" width="4.28515625" style="45" customWidth="1"/>
    <col min="2351" max="2559" width="11.42578125" style="45"/>
    <col min="2560" max="2560" width="17.7109375" style="45" customWidth="1"/>
    <col min="2561" max="2561" width="4.140625" style="45" bestFit="1" customWidth="1"/>
    <col min="2562" max="2562" width="3.28515625" style="45" bestFit="1" customWidth="1"/>
    <col min="2563" max="2563" width="3.85546875" style="45" bestFit="1" customWidth="1"/>
    <col min="2564" max="2566" width="4.140625" style="45" bestFit="1" customWidth="1"/>
    <col min="2567" max="2567" width="3.85546875" style="45" bestFit="1" customWidth="1"/>
    <col min="2568" max="2568" width="4.140625" style="45" bestFit="1" customWidth="1"/>
    <col min="2569" max="2569" width="3.85546875" style="45" bestFit="1" customWidth="1"/>
    <col min="2570" max="2570" width="4.140625" style="45" bestFit="1" customWidth="1"/>
    <col min="2571" max="2572" width="3.85546875" style="45" bestFit="1" customWidth="1"/>
    <col min="2573" max="2573" width="4.140625" style="45" bestFit="1" customWidth="1"/>
    <col min="2574" max="2574" width="3.85546875" style="45" bestFit="1" customWidth="1"/>
    <col min="2575" max="2575" width="3.28515625" style="45" bestFit="1" customWidth="1"/>
    <col min="2576" max="2580" width="4.140625" style="45" bestFit="1" customWidth="1"/>
    <col min="2581" max="2581" width="5" style="45" bestFit="1" customWidth="1"/>
    <col min="2582" max="2582" width="5" style="45" customWidth="1"/>
    <col min="2583" max="2584" width="4.140625" style="45" bestFit="1" customWidth="1"/>
    <col min="2585" max="2586" width="3.28515625" style="45" bestFit="1" customWidth="1"/>
    <col min="2587" max="2587" width="3.5703125" style="45" bestFit="1" customWidth="1"/>
    <col min="2588" max="2589" width="4.140625" style="45" bestFit="1" customWidth="1"/>
    <col min="2590" max="2592" width="3.28515625" style="45" bestFit="1" customWidth="1"/>
    <col min="2593" max="2593" width="3.85546875" style="45" bestFit="1" customWidth="1"/>
    <col min="2594" max="2595" width="4.140625" style="45" bestFit="1" customWidth="1"/>
    <col min="2596" max="2596" width="3.85546875" style="45" bestFit="1" customWidth="1"/>
    <col min="2597" max="2597" width="4.140625" style="45" bestFit="1" customWidth="1"/>
    <col min="2598" max="2598" width="5.5703125" style="45" bestFit="1" customWidth="1"/>
    <col min="2599" max="2599" width="4.85546875" style="45" customWidth="1"/>
    <col min="2600" max="2600" width="3.5703125" style="45" bestFit="1" customWidth="1"/>
    <col min="2601" max="2601" width="4.140625" style="45" bestFit="1" customWidth="1"/>
    <col min="2602" max="2602" width="3.28515625" style="45" bestFit="1" customWidth="1"/>
    <col min="2603" max="2603" width="3.28515625" style="45" customWidth="1"/>
    <col min="2604" max="2604" width="3.28515625" style="45" bestFit="1" customWidth="1"/>
    <col min="2605" max="2605" width="3.85546875" style="45" bestFit="1" customWidth="1"/>
    <col min="2606" max="2606" width="4.28515625" style="45" customWidth="1"/>
    <col min="2607" max="2815" width="11.42578125" style="45"/>
    <col min="2816" max="2816" width="17.7109375" style="45" customWidth="1"/>
    <col min="2817" max="2817" width="4.140625" style="45" bestFit="1" customWidth="1"/>
    <col min="2818" max="2818" width="3.28515625" style="45" bestFit="1" customWidth="1"/>
    <col min="2819" max="2819" width="3.85546875" style="45" bestFit="1" customWidth="1"/>
    <col min="2820" max="2822" width="4.140625" style="45" bestFit="1" customWidth="1"/>
    <col min="2823" max="2823" width="3.85546875" style="45" bestFit="1" customWidth="1"/>
    <col min="2824" max="2824" width="4.140625" style="45" bestFit="1" customWidth="1"/>
    <col min="2825" max="2825" width="3.85546875" style="45" bestFit="1" customWidth="1"/>
    <col min="2826" max="2826" width="4.140625" style="45" bestFit="1" customWidth="1"/>
    <col min="2827" max="2828" width="3.85546875" style="45" bestFit="1" customWidth="1"/>
    <col min="2829" max="2829" width="4.140625" style="45" bestFit="1" customWidth="1"/>
    <col min="2830" max="2830" width="3.85546875" style="45" bestFit="1" customWidth="1"/>
    <col min="2831" max="2831" width="3.28515625" style="45" bestFit="1" customWidth="1"/>
    <col min="2832" max="2836" width="4.140625" style="45" bestFit="1" customWidth="1"/>
    <col min="2837" max="2837" width="5" style="45" bestFit="1" customWidth="1"/>
    <col min="2838" max="2838" width="5" style="45" customWidth="1"/>
    <col min="2839" max="2840" width="4.140625" style="45" bestFit="1" customWidth="1"/>
    <col min="2841" max="2842" width="3.28515625" style="45" bestFit="1" customWidth="1"/>
    <col min="2843" max="2843" width="3.5703125" style="45" bestFit="1" customWidth="1"/>
    <col min="2844" max="2845" width="4.140625" style="45" bestFit="1" customWidth="1"/>
    <col min="2846" max="2848" width="3.28515625" style="45" bestFit="1" customWidth="1"/>
    <col min="2849" max="2849" width="3.85546875" style="45" bestFit="1" customWidth="1"/>
    <col min="2850" max="2851" width="4.140625" style="45" bestFit="1" customWidth="1"/>
    <col min="2852" max="2852" width="3.85546875" style="45" bestFit="1" customWidth="1"/>
    <col min="2853" max="2853" width="4.140625" style="45" bestFit="1" customWidth="1"/>
    <col min="2854" max="2854" width="5.5703125" style="45" bestFit="1" customWidth="1"/>
    <col min="2855" max="2855" width="4.85546875" style="45" customWidth="1"/>
    <col min="2856" max="2856" width="3.5703125" style="45" bestFit="1" customWidth="1"/>
    <col min="2857" max="2857" width="4.140625" style="45" bestFit="1" customWidth="1"/>
    <col min="2858" max="2858" width="3.28515625" style="45" bestFit="1" customWidth="1"/>
    <col min="2859" max="2859" width="3.28515625" style="45" customWidth="1"/>
    <col min="2860" max="2860" width="3.28515625" style="45" bestFit="1" customWidth="1"/>
    <col min="2861" max="2861" width="3.85546875" style="45" bestFit="1" customWidth="1"/>
    <col min="2862" max="2862" width="4.28515625" style="45" customWidth="1"/>
    <col min="2863" max="3071" width="11.42578125" style="45"/>
    <col min="3072" max="3072" width="17.7109375" style="45" customWidth="1"/>
    <col min="3073" max="3073" width="4.140625" style="45" bestFit="1" customWidth="1"/>
    <col min="3074" max="3074" width="3.28515625" style="45" bestFit="1" customWidth="1"/>
    <col min="3075" max="3075" width="3.85546875" style="45" bestFit="1" customWidth="1"/>
    <col min="3076" max="3078" width="4.140625" style="45" bestFit="1" customWidth="1"/>
    <col min="3079" max="3079" width="3.85546875" style="45" bestFit="1" customWidth="1"/>
    <col min="3080" max="3080" width="4.140625" style="45" bestFit="1" customWidth="1"/>
    <col min="3081" max="3081" width="3.85546875" style="45" bestFit="1" customWidth="1"/>
    <col min="3082" max="3082" width="4.140625" style="45" bestFit="1" customWidth="1"/>
    <col min="3083" max="3084" width="3.85546875" style="45" bestFit="1" customWidth="1"/>
    <col min="3085" max="3085" width="4.140625" style="45" bestFit="1" customWidth="1"/>
    <col min="3086" max="3086" width="3.85546875" style="45" bestFit="1" customWidth="1"/>
    <col min="3087" max="3087" width="3.28515625" style="45" bestFit="1" customWidth="1"/>
    <col min="3088" max="3092" width="4.140625" style="45" bestFit="1" customWidth="1"/>
    <col min="3093" max="3093" width="5" style="45" bestFit="1" customWidth="1"/>
    <col min="3094" max="3094" width="5" style="45" customWidth="1"/>
    <col min="3095" max="3096" width="4.140625" style="45" bestFit="1" customWidth="1"/>
    <col min="3097" max="3098" width="3.28515625" style="45" bestFit="1" customWidth="1"/>
    <col min="3099" max="3099" width="3.5703125" style="45" bestFit="1" customWidth="1"/>
    <col min="3100" max="3101" width="4.140625" style="45" bestFit="1" customWidth="1"/>
    <col min="3102" max="3104" width="3.28515625" style="45" bestFit="1" customWidth="1"/>
    <col min="3105" max="3105" width="3.85546875" style="45" bestFit="1" customWidth="1"/>
    <col min="3106" max="3107" width="4.140625" style="45" bestFit="1" customWidth="1"/>
    <col min="3108" max="3108" width="3.85546875" style="45" bestFit="1" customWidth="1"/>
    <col min="3109" max="3109" width="4.140625" style="45" bestFit="1" customWidth="1"/>
    <col min="3110" max="3110" width="5.5703125" style="45" bestFit="1" customWidth="1"/>
    <col min="3111" max="3111" width="4.85546875" style="45" customWidth="1"/>
    <col min="3112" max="3112" width="3.5703125" style="45" bestFit="1" customWidth="1"/>
    <col min="3113" max="3113" width="4.140625" style="45" bestFit="1" customWidth="1"/>
    <col min="3114" max="3114" width="3.28515625" style="45" bestFit="1" customWidth="1"/>
    <col min="3115" max="3115" width="3.28515625" style="45" customWidth="1"/>
    <col min="3116" max="3116" width="3.28515625" style="45" bestFit="1" customWidth="1"/>
    <col min="3117" max="3117" width="3.85546875" style="45" bestFit="1" customWidth="1"/>
    <col min="3118" max="3118" width="4.28515625" style="45" customWidth="1"/>
    <col min="3119" max="3327" width="11.42578125" style="45"/>
    <col min="3328" max="3328" width="17.7109375" style="45" customWidth="1"/>
    <col min="3329" max="3329" width="4.140625" style="45" bestFit="1" customWidth="1"/>
    <col min="3330" max="3330" width="3.28515625" style="45" bestFit="1" customWidth="1"/>
    <col min="3331" max="3331" width="3.85546875" style="45" bestFit="1" customWidth="1"/>
    <col min="3332" max="3334" width="4.140625" style="45" bestFit="1" customWidth="1"/>
    <col min="3335" max="3335" width="3.85546875" style="45" bestFit="1" customWidth="1"/>
    <col min="3336" max="3336" width="4.140625" style="45" bestFit="1" customWidth="1"/>
    <col min="3337" max="3337" width="3.85546875" style="45" bestFit="1" customWidth="1"/>
    <col min="3338" max="3338" width="4.140625" style="45" bestFit="1" customWidth="1"/>
    <col min="3339" max="3340" width="3.85546875" style="45" bestFit="1" customWidth="1"/>
    <col min="3341" max="3341" width="4.140625" style="45" bestFit="1" customWidth="1"/>
    <col min="3342" max="3342" width="3.85546875" style="45" bestFit="1" customWidth="1"/>
    <col min="3343" max="3343" width="3.28515625" style="45" bestFit="1" customWidth="1"/>
    <col min="3344" max="3348" width="4.140625" style="45" bestFit="1" customWidth="1"/>
    <col min="3349" max="3349" width="5" style="45" bestFit="1" customWidth="1"/>
    <col min="3350" max="3350" width="5" style="45" customWidth="1"/>
    <col min="3351" max="3352" width="4.140625" style="45" bestFit="1" customWidth="1"/>
    <col min="3353" max="3354" width="3.28515625" style="45" bestFit="1" customWidth="1"/>
    <col min="3355" max="3355" width="3.5703125" style="45" bestFit="1" customWidth="1"/>
    <col min="3356" max="3357" width="4.140625" style="45" bestFit="1" customWidth="1"/>
    <col min="3358" max="3360" width="3.28515625" style="45" bestFit="1" customWidth="1"/>
    <col min="3361" max="3361" width="3.85546875" style="45" bestFit="1" customWidth="1"/>
    <col min="3362" max="3363" width="4.140625" style="45" bestFit="1" customWidth="1"/>
    <col min="3364" max="3364" width="3.85546875" style="45" bestFit="1" customWidth="1"/>
    <col min="3365" max="3365" width="4.140625" style="45" bestFit="1" customWidth="1"/>
    <col min="3366" max="3366" width="5.5703125" style="45" bestFit="1" customWidth="1"/>
    <col min="3367" max="3367" width="4.85546875" style="45" customWidth="1"/>
    <col min="3368" max="3368" width="3.5703125" style="45" bestFit="1" customWidth="1"/>
    <col min="3369" max="3369" width="4.140625" style="45" bestFit="1" customWidth="1"/>
    <col min="3370" max="3370" width="3.28515625" style="45" bestFit="1" customWidth="1"/>
    <col min="3371" max="3371" width="3.28515625" style="45" customWidth="1"/>
    <col min="3372" max="3372" width="3.28515625" style="45" bestFit="1" customWidth="1"/>
    <col min="3373" max="3373" width="3.85546875" style="45" bestFit="1" customWidth="1"/>
    <col min="3374" max="3374" width="4.28515625" style="45" customWidth="1"/>
    <col min="3375" max="3583" width="11.42578125" style="45"/>
    <col min="3584" max="3584" width="17.7109375" style="45" customWidth="1"/>
    <col min="3585" max="3585" width="4.140625" style="45" bestFit="1" customWidth="1"/>
    <col min="3586" max="3586" width="3.28515625" style="45" bestFit="1" customWidth="1"/>
    <col min="3587" max="3587" width="3.85546875" style="45" bestFit="1" customWidth="1"/>
    <col min="3588" max="3590" width="4.140625" style="45" bestFit="1" customWidth="1"/>
    <col min="3591" max="3591" width="3.85546875" style="45" bestFit="1" customWidth="1"/>
    <col min="3592" max="3592" width="4.140625" style="45" bestFit="1" customWidth="1"/>
    <col min="3593" max="3593" width="3.85546875" style="45" bestFit="1" customWidth="1"/>
    <col min="3594" max="3594" width="4.140625" style="45" bestFit="1" customWidth="1"/>
    <col min="3595" max="3596" width="3.85546875" style="45" bestFit="1" customWidth="1"/>
    <col min="3597" max="3597" width="4.140625" style="45" bestFit="1" customWidth="1"/>
    <col min="3598" max="3598" width="3.85546875" style="45" bestFit="1" customWidth="1"/>
    <col min="3599" max="3599" width="3.28515625" style="45" bestFit="1" customWidth="1"/>
    <col min="3600" max="3604" width="4.140625" style="45" bestFit="1" customWidth="1"/>
    <col min="3605" max="3605" width="5" style="45" bestFit="1" customWidth="1"/>
    <col min="3606" max="3606" width="5" style="45" customWidth="1"/>
    <col min="3607" max="3608" width="4.140625" style="45" bestFit="1" customWidth="1"/>
    <col min="3609" max="3610" width="3.28515625" style="45" bestFit="1" customWidth="1"/>
    <col min="3611" max="3611" width="3.5703125" style="45" bestFit="1" customWidth="1"/>
    <col min="3612" max="3613" width="4.140625" style="45" bestFit="1" customWidth="1"/>
    <col min="3614" max="3616" width="3.28515625" style="45" bestFit="1" customWidth="1"/>
    <col min="3617" max="3617" width="3.85546875" style="45" bestFit="1" customWidth="1"/>
    <col min="3618" max="3619" width="4.140625" style="45" bestFit="1" customWidth="1"/>
    <col min="3620" max="3620" width="3.85546875" style="45" bestFit="1" customWidth="1"/>
    <col min="3621" max="3621" width="4.140625" style="45" bestFit="1" customWidth="1"/>
    <col min="3622" max="3622" width="5.5703125" style="45" bestFit="1" customWidth="1"/>
    <col min="3623" max="3623" width="4.85546875" style="45" customWidth="1"/>
    <col min="3624" max="3624" width="3.5703125" style="45" bestFit="1" customWidth="1"/>
    <col min="3625" max="3625" width="4.140625" style="45" bestFit="1" customWidth="1"/>
    <col min="3626" max="3626" width="3.28515625" style="45" bestFit="1" customWidth="1"/>
    <col min="3627" max="3627" width="3.28515625" style="45" customWidth="1"/>
    <col min="3628" max="3628" width="3.28515625" style="45" bestFit="1" customWidth="1"/>
    <col min="3629" max="3629" width="3.85546875" style="45" bestFit="1" customWidth="1"/>
    <col min="3630" max="3630" width="4.28515625" style="45" customWidth="1"/>
    <col min="3631" max="3839" width="11.42578125" style="45"/>
    <col min="3840" max="3840" width="17.7109375" style="45" customWidth="1"/>
    <col min="3841" max="3841" width="4.140625" style="45" bestFit="1" customWidth="1"/>
    <col min="3842" max="3842" width="3.28515625" style="45" bestFit="1" customWidth="1"/>
    <col min="3843" max="3843" width="3.85546875" style="45" bestFit="1" customWidth="1"/>
    <col min="3844" max="3846" width="4.140625" style="45" bestFit="1" customWidth="1"/>
    <col min="3847" max="3847" width="3.85546875" style="45" bestFit="1" customWidth="1"/>
    <col min="3848" max="3848" width="4.140625" style="45" bestFit="1" customWidth="1"/>
    <col min="3849" max="3849" width="3.85546875" style="45" bestFit="1" customWidth="1"/>
    <col min="3850" max="3850" width="4.140625" style="45" bestFit="1" customWidth="1"/>
    <col min="3851" max="3852" width="3.85546875" style="45" bestFit="1" customWidth="1"/>
    <col min="3853" max="3853" width="4.140625" style="45" bestFit="1" customWidth="1"/>
    <col min="3854" max="3854" width="3.85546875" style="45" bestFit="1" customWidth="1"/>
    <col min="3855" max="3855" width="3.28515625" style="45" bestFit="1" customWidth="1"/>
    <col min="3856" max="3860" width="4.140625" style="45" bestFit="1" customWidth="1"/>
    <col min="3861" max="3861" width="5" style="45" bestFit="1" customWidth="1"/>
    <col min="3862" max="3862" width="5" style="45" customWidth="1"/>
    <col min="3863" max="3864" width="4.140625" style="45" bestFit="1" customWidth="1"/>
    <col min="3865" max="3866" width="3.28515625" style="45" bestFit="1" customWidth="1"/>
    <col min="3867" max="3867" width="3.5703125" style="45" bestFit="1" customWidth="1"/>
    <col min="3868" max="3869" width="4.140625" style="45" bestFit="1" customWidth="1"/>
    <col min="3870" max="3872" width="3.28515625" style="45" bestFit="1" customWidth="1"/>
    <col min="3873" max="3873" width="3.85546875" style="45" bestFit="1" customWidth="1"/>
    <col min="3874" max="3875" width="4.140625" style="45" bestFit="1" customWidth="1"/>
    <col min="3876" max="3876" width="3.85546875" style="45" bestFit="1" customWidth="1"/>
    <col min="3877" max="3877" width="4.140625" style="45" bestFit="1" customWidth="1"/>
    <col min="3878" max="3878" width="5.5703125" style="45" bestFit="1" customWidth="1"/>
    <col min="3879" max="3879" width="4.85546875" style="45" customWidth="1"/>
    <col min="3880" max="3880" width="3.5703125" style="45" bestFit="1" customWidth="1"/>
    <col min="3881" max="3881" width="4.140625" style="45" bestFit="1" customWidth="1"/>
    <col min="3882" max="3882" width="3.28515625" style="45" bestFit="1" customWidth="1"/>
    <col min="3883" max="3883" width="3.28515625" style="45" customWidth="1"/>
    <col min="3884" max="3884" width="3.28515625" style="45" bestFit="1" customWidth="1"/>
    <col min="3885" max="3885" width="3.85546875" style="45" bestFit="1" customWidth="1"/>
    <col min="3886" max="3886" width="4.28515625" style="45" customWidth="1"/>
    <col min="3887" max="4095" width="11.42578125" style="45"/>
    <col min="4096" max="4096" width="17.7109375" style="45" customWidth="1"/>
    <col min="4097" max="4097" width="4.140625" style="45" bestFit="1" customWidth="1"/>
    <col min="4098" max="4098" width="3.28515625" style="45" bestFit="1" customWidth="1"/>
    <col min="4099" max="4099" width="3.85546875" style="45" bestFit="1" customWidth="1"/>
    <col min="4100" max="4102" width="4.140625" style="45" bestFit="1" customWidth="1"/>
    <col min="4103" max="4103" width="3.85546875" style="45" bestFit="1" customWidth="1"/>
    <col min="4104" max="4104" width="4.140625" style="45" bestFit="1" customWidth="1"/>
    <col min="4105" max="4105" width="3.85546875" style="45" bestFit="1" customWidth="1"/>
    <col min="4106" max="4106" width="4.140625" style="45" bestFit="1" customWidth="1"/>
    <col min="4107" max="4108" width="3.85546875" style="45" bestFit="1" customWidth="1"/>
    <col min="4109" max="4109" width="4.140625" style="45" bestFit="1" customWidth="1"/>
    <col min="4110" max="4110" width="3.85546875" style="45" bestFit="1" customWidth="1"/>
    <col min="4111" max="4111" width="3.28515625" style="45" bestFit="1" customWidth="1"/>
    <col min="4112" max="4116" width="4.140625" style="45" bestFit="1" customWidth="1"/>
    <col min="4117" max="4117" width="5" style="45" bestFit="1" customWidth="1"/>
    <col min="4118" max="4118" width="5" style="45" customWidth="1"/>
    <col min="4119" max="4120" width="4.140625" style="45" bestFit="1" customWidth="1"/>
    <col min="4121" max="4122" width="3.28515625" style="45" bestFit="1" customWidth="1"/>
    <col min="4123" max="4123" width="3.5703125" style="45" bestFit="1" customWidth="1"/>
    <col min="4124" max="4125" width="4.140625" style="45" bestFit="1" customWidth="1"/>
    <col min="4126" max="4128" width="3.28515625" style="45" bestFit="1" customWidth="1"/>
    <col min="4129" max="4129" width="3.85546875" style="45" bestFit="1" customWidth="1"/>
    <col min="4130" max="4131" width="4.140625" style="45" bestFit="1" customWidth="1"/>
    <col min="4132" max="4132" width="3.85546875" style="45" bestFit="1" customWidth="1"/>
    <col min="4133" max="4133" width="4.140625" style="45" bestFit="1" customWidth="1"/>
    <col min="4134" max="4134" width="5.5703125" style="45" bestFit="1" customWidth="1"/>
    <col min="4135" max="4135" width="4.85546875" style="45" customWidth="1"/>
    <col min="4136" max="4136" width="3.5703125" style="45" bestFit="1" customWidth="1"/>
    <col min="4137" max="4137" width="4.140625" style="45" bestFit="1" customWidth="1"/>
    <col min="4138" max="4138" width="3.28515625" style="45" bestFit="1" customWidth="1"/>
    <col min="4139" max="4139" width="3.28515625" style="45" customWidth="1"/>
    <col min="4140" max="4140" width="3.28515625" style="45" bestFit="1" customWidth="1"/>
    <col min="4141" max="4141" width="3.85546875" style="45" bestFit="1" customWidth="1"/>
    <col min="4142" max="4142" width="4.28515625" style="45" customWidth="1"/>
    <col min="4143" max="4351" width="11.42578125" style="45"/>
    <col min="4352" max="4352" width="17.7109375" style="45" customWidth="1"/>
    <col min="4353" max="4353" width="4.140625" style="45" bestFit="1" customWidth="1"/>
    <col min="4354" max="4354" width="3.28515625" style="45" bestFit="1" customWidth="1"/>
    <col min="4355" max="4355" width="3.85546875" style="45" bestFit="1" customWidth="1"/>
    <col min="4356" max="4358" width="4.140625" style="45" bestFit="1" customWidth="1"/>
    <col min="4359" max="4359" width="3.85546875" style="45" bestFit="1" customWidth="1"/>
    <col min="4360" max="4360" width="4.140625" style="45" bestFit="1" customWidth="1"/>
    <col min="4361" max="4361" width="3.85546875" style="45" bestFit="1" customWidth="1"/>
    <col min="4362" max="4362" width="4.140625" style="45" bestFit="1" customWidth="1"/>
    <col min="4363" max="4364" width="3.85546875" style="45" bestFit="1" customWidth="1"/>
    <col min="4365" max="4365" width="4.140625" style="45" bestFit="1" customWidth="1"/>
    <col min="4366" max="4366" width="3.85546875" style="45" bestFit="1" customWidth="1"/>
    <col min="4367" max="4367" width="3.28515625" style="45" bestFit="1" customWidth="1"/>
    <col min="4368" max="4372" width="4.140625" style="45" bestFit="1" customWidth="1"/>
    <col min="4373" max="4373" width="5" style="45" bestFit="1" customWidth="1"/>
    <col min="4374" max="4374" width="5" style="45" customWidth="1"/>
    <col min="4375" max="4376" width="4.140625" style="45" bestFit="1" customWidth="1"/>
    <col min="4377" max="4378" width="3.28515625" style="45" bestFit="1" customWidth="1"/>
    <col min="4379" max="4379" width="3.5703125" style="45" bestFit="1" customWidth="1"/>
    <col min="4380" max="4381" width="4.140625" style="45" bestFit="1" customWidth="1"/>
    <col min="4382" max="4384" width="3.28515625" style="45" bestFit="1" customWidth="1"/>
    <col min="4385" max="4385" width="3.85546875" style="45" bestFit="1" customWidth="1"/>
    <col min="4386" max="4387" width="4.140625" style="45" bestFit="1" customWidth="1"/>
    <col min="4388" max="4388" width="3.85546875" style="45" bestFit="1" customWidth="1"/>
    <col min="4389" max="4389" width="4.140625" style="45" bestFit="1" customWidth="1"/>
    <col min="4390" max="4390" width="5.5703125" style="45" bestFit="1" customWidth="1"/>
    <col min="4391" max="4391" width="4.85546875" style="45" customWidth="1"/>
    <col min="4392" max="4392" width="3.5703125" style="45" bestFit="1" customWidth="1"/>
    <col min="4393" max="4393" width="4.140625" style="45" bestFit="1" customWidth="1"/>
    <col min="4394" max="4394" width="3.28515625" style="45" bestFit="1" customWidth="1"/>
    <col min="4395" max="4395" width="3.28515625" style="45" customWidth="1"/>
    <col min="4396" max="4396" width="3.28515625" style="45" bestFit="1" customWidth="1"/>
    <col min="4397" max="4397" width="3.85546875" style="45" bestFit="1" customWidth="1"/>
    <col min="4398" max="4398" width="4.28515625" style="45" customWidth="1"/>
    <col min="4399" max="4607" width="11.42578125" style="45"/>
    <col min="4608" max="4608" width="17.7109375" style="45" customWidth="1"/>
    <col min="4609" max="4609" width="4.140625" style="45" bestFit="1" customWidth="1"/>
    <col min="4610" max="4610" width="3.28515625" style="45" bestFit="1" customWidth="1"/>
    <col min="4611" max="4611" width="3.85546875" style="45" bestFit="1" customWidth="1"/>
    <col min="4612" max="4614" width="4.140625" style="45" bestFit="1" customWidth="1"/>
    <col min="4615" max="4615" width="3.85546875" style="45" bestFit="1" customWidth="1"/>
    <col min="4616" max="4616" width="4.140625" style="45" bestFit="1" customWidth="1"/>
    <col min="4617" max="4617" width="3.85546875" style="45" bestFit="1" customWidth="1"/>
    <col min="4618" max="4618" width="4.140625" style="45" bestFit="1" customWidth="1"/>
    <col min="4619" max="4620" width="3.85546875" style="45" bestFit="1" customWidth="1"/>
    <col min="4621" max="4621" width="4.140625" style="45" bestFit="1" customWidth="1"/>
    <col min="4622" max="4622" width="3.85546875" style="45" bestFit="1" customWidth="1"/>
    <col min="4623" max="4623" width="3.28515625" style="45" bestFit="1" customWidth="1"/>
    <col min="4624" max="4628" width="4.140625" style="45" bestFit="1" customWidth="1"/>
    <col min="4629" max="4629" width="5" style="45" bestFit="1" customWidth="1"/>
    <col min="4630" max="4630" width="5" style="45" customWidth="1"/>
    <col min="4631" max="4632" width="4.140625" style="45" bestFit="1" customWidth="1"/>
    <col min="4633" max="4634" width="3.28515625" style="45" bestFit="1" customWidth="1"/>
    <col min="4635" max="4635" width="3.5703125" style="45" bestFit="1" customWidth="1"/>
    <col min="4636" max="4637" width="4.140625" style="45" bestFit="1" customWidth="1"/>
    <col min="4638" max="4640" width="3.28515625" style="45" bestFit="1" customWidth="1"/>
    <col min="4641" max="4641" width="3.85546875" style="45" bestFit="1" customWidth="1"/>
    <col min="4642" max="4643" width="4.140625" style="45" bestFit="1" customWidth="1"/>
    <col min="4644" max="4644" width="3.85546875" style="45" bestFit="1" customWidth="1"/>
    <col min="4645" max="4645" width="4.140625" style="45" bestFit="1" customWidth="1"/>
    <col min="4646" max="4646" width="5.5703125" style="45" bestFit="1" customWidth="1"/>
    <col min="4647" max="4647" width="4.85546875" style="45" customWidth="1"/>
    <col min="4648" max="4648" width="3.5703125" style="45" bestFit="1" customWidth="1"/>
    <col min="4649" max="4649" width="4.140625" style="45" bestFit="1" customWidth="1"/>
    <col min="4650" max="4650" width="3.28515625" style="45" bestFit="1" customWidth="1"/>
    <col min="4651" max="4651" width="3.28515625" style="45" customWidth="1"/>
    <col min="4652" max="4652" width="3.28515625" style="45" bestFit="1" customWidth="1"/>
    <col min="4653" max="4653" width="3.85546875" style="45" bestFit="1" customWidth="1"/>
    <col min="4654" max="4654" width="4.28515625" style="45" customWidth="1"/>
    <col min="4655" max="4863" width="11.42578125" style="45"/>
    <col min="4864" max="4864" width="17.7109375" style="45" customWidth="1"/>
    <col min="4865" max="4865" width="4.140625" style="45" bestFit="1" customWidth="1"/>
    <col min="4866" max="4866" width="3.28515625" style="45" bestFit="1" customWidth="1"/>
    <col min="4867" max="4867" width="3.85546875" style="45" bestFit="1" customWidth="1"/>
    <col min="4868" max="4870" width="4.140625" style="45" bestFit="1" customWidth="1"/>
    <col min="4871" max="4871" width="3.85546875" style="45" bestFit="1" customWidth="1"/>
    <col min="4872" max="4872" width="4.140625" style="45" bestFit="1" customWidth="1"/>
    <col min="4873" max="4873" width="3.85546875" style="45" bestFit="1" customWidth="1"/>
    <col min="4874" max="4874" width="4.140625" style="45" bestFit="1" customWidth="1"/>
    <col min="4875" max="4876" width="3.85546875" style="45" bestFit="1" customWidth="1"/>
    <col min="4877" max="4877" width="4.140625" style="45" bestFit="1" customWidth="1"/>
    <col min="4878" max="4878" width="3.85546875" style="45" bestFit="1" customWidth="1"/>
    <col min="4879" max="4879" width="3.28515625" style="45" bestFit="1" customWidth="1"/>
    <col min="4880" max="4884" width="4.140625" style="45" bestFit="1" customWidth="1"/>
    <col min="4885" max="4885" width="5" style="45" bestFit="1" customWidth="1"/>
    <col min="4886" max="4886" width="5" style="45" customWidth="1"/>
    <col min="4887" max="4888" width="4.140625" style="45" bestFit="1" customWidth="1"/>
    <col min="4889" max="4890" width="3.28515625" style="45" bestFit="1" customWidth="1"/>
    <col min="4891" max="4891" width="3.5703125" style="45" bestFit="1" customWidth="1"/>
    <col min="4892" max="4893" width="4.140625" style="45" bestFit="1" customWidth="1"/>
    <col min="4894" max="4896" width="3.28515625" style="45" bestFit="1" customWidth="1"/>
    <col min="4897" max="4897" width="3.85546875" style="45" bestFit="1" customWidth="1"/>
    <col min="4898" max="4899" width="4.140625" style="45" bestFit="1" customWidth="1"/>
    <col min="4900" max="4900" width="3.85546875" style="45" bestFit="1" customWidth="1"/>
    <col min="4901" max="4901" width="4.140625" style="45" bestFit="1" customWidth="1"/>
    <col min="4902" max="4902" width="5.5703125" style="45" bestFit="1" customWidth="1"/>
    <col min="4903" max="4903" width="4.85546875" style="45" customWidth="1"/>
    <col min="4904" max="4904" width="3.5703125" style="45" bestFit="1" customWidth="1"/>
    <col min="4905" max="4905" width="4.140625" style="45" bestFit="1" customWidth="1"/>
    <col min="4906" max="4906" width="3.28515625" style="45" bestFit="1" customWidth="1"/>
    <col min="4907" max="4907" width="3.28515625" style="45" customWidth="1"/>
    <col min="4908" max="4908" width="3.28515625" style="45" bestFit="1" customWidth="1"/>
    <col min="4909" max="4909" width="3.85546875" style="45" bestFit="1" customWidth="1"/>
    <col min="4910" max="4910" width="4.28515625" style="45" customWidth="1"/>
    <col min="4911" max="5119" width="11.42578125" style="45"/>
    <col min="5120" max="5120" width="17.7109375" style="45" customWidth="1"/>
    <col min="5121" max="5121" width="4.140625" style="45" bestFit="1" customWidth="1"/>
    <col min="5122" max="5122" width="3.28515625" style="45" bestFit="1" customWidth="1"/>
    <col min="5123" max="5123" width="3.85546875" style="45" bestFit="1" customWidth="1"/>
    <col min="5124" max="5126" width="4.140625" style="45" bestFit="1" customWidth="1"/>
    <col min="5127" max="5127" width="3.85546875" style="45" bestFit="1" customWidth="1"/>
    <col min="5128" max="5128" width="4.140625" style="45" bestFit="1" customWidth="1"/>
    <col min="5129" max="5129" width="3.85546875" style="45" bestFit="1" customWidth="1"/>
    <col min="5130" max="5130" width="4.140625" style="45" bestFit="1" customWidth="1"/>
    <col min="5131" max="5132" width="3.85546875" style="45" bestFit="1" customWidth="1"/>
    <col min="5133" max="5133" width="4.140625" style="45" bestFit="1" customWidth="1"/>
    <col min="5134" max="5134" width="3.85546875" style="45" bestFit="1" customWidth="1"/>
    <col min="5135" max="5135" width="3.28515625" style="45" bestFit="1" customWidth="1"/>
    <col min="5136" max="5140" width="4.140625" style="45" bestFit="1" customWidth="1"/>
    <col min="5141" max="5141" width="5" style="45" bestFit="1" customWidth="1"/>
    <col min="5142" max="5142" width="5" style="45" customWidth="1"/>
    <col min="5143" max="5144" width="4.140625" style="45" bestFit="1" customWidth="1"/>
    <col min="5145" max="5146" width="3.28515625" style="45" bestFit="1" customWidth="1"/>
    <col min="5147" max="5147" width="3.5703125" style="45" bestFit="1" customWidth="1"/>
    <col min="5148" max="5149" width="4.140625" style="45" bestFit="1" customWidth="1"/>
    <col min="5150" max="5152" width="3.28515625" style="45" bestFit="1" customWidth="1"/>
    <col min="5153" max="5153" width="3.85546875" style="45" bestFit="1" customWidth="1"/>
    <col min="5154" max="5155" width="4.140625" style="45" bestFit="1" customWidth="1"/>
    <col min="5156" max="5156" width="3.85546875" style="45" bestFit="1" customWidth="1"/>
    <col min="5157" max="5157" width="4.140625" style="45" bestFit="1" customWidth="1"/>
    <col min="5158" max="5158" width="5.5703125" style="45" bestFit="1" customWidth="1"/>
    <col min="5159" max="5159" width="4.85546875" style="45" customWidth="1"/>
    <col min="5160" max="5160" width="3.5703125" style="45" bestFit="1" customWidth="1"/>
    <col min="5161" max="5161" width="4.140625" style="45" bestFit="1" customWidth="1"/>
    <col min="5162" max="5162" width="3.28515625" style="45" bestFit="1" customWidth="1"/>
    <col min="5163" max="5163" width="3.28515625" style="45" customWidth="1"/>
    <col min="5164" max="5164" width="3.28515625" style="45" bestFit="1" customWidth="1"/>
    <col min="5165" max="5165" width="3.85546875" style="45" bestFit="1" customWidth="1"/>
    <col min="5166" max="5166" width="4.28515625" style="45" customWidth="1"/>
    <col min="5167" max="5375" width="11.42578125" style="45"/>
    <col min="5376" max="5376" width="17.7109375" style="45" customWidth="1"/>
    <col min="5377" max="5377" width="4.140625" style="45" bestFit="1" customWidth="1"/>
    <col min="5378" max="5378" width="3.28515625" style="45" bestFit="1" customWidth="1"/>
    <col min="5379" max="5379" width="3.85546875" style="45" bestFit="1" customWidth="1"/>
    <col min="5380" max="5382" width="4.140625" style="45" bestFit="1" customWidth="1"/>
    <col min="5383" max="5383" width="3.85546875" style="45" bestFit="1" customWidth="1"/>
    <col min="5384" max="5384" width="4.140625" style="45" bestFit="1" customWidth="1"/>
    <col min="5385" max="5385" width="3.85546875" style="45" bestFit="1" customWidth="1"/>
    <col min="5386" max="5386" width="4.140625" style="45" bestFit="1" customWidth="1"/>
    <col min="5387" max="5388" width="3.85546875" style="45" bestFit="1" customWidth="1"/>
    <col min="5389" max="5389" width="4.140625" style="45" bestFit="1" customWidth="1"/>
    <col min="5390" max="5390" width="3.85546875" style="45" bestFit="1" customWidth="1"/>
    <col min="5391" max="5391" width="3.28515625" style="45" bestFit="1" customWidth="1"/>
    <col min="5392" max="5396" width="4.140625" style="45" bestFit="1" customWidth="1"/>
    <col min="5397" max="5397" width="5" style="45" bestFit="1" customWidth="1"/>
    <col min="5398" max="5398" width="5" style="45" customWidth="1"/>
    <col min="5399" max="5400" width="4.140625" style="45" bestFit="1" customWidth="1"/>
    <col min="5401" max="5402" width="3.28515625" style="45" bestFit="1" customWidth="1"/>
    <col min="5403" max="5403" width="3.5703125" style="45" bestFit="1" customWidth="1"/>
    <col min="5404" max="5405" width="4.140625" style="45" bestFit="1" customWidth="1"/>
    <col min="5406" max="5408" width="3.28515625" style="45" bestFit="1" customWidth="1"/>
    <col min="5409" max="5409" width="3.85546875" style="45" bestFit="1" customWidth="1"/>
    <col min="5410" max="5411" width="4.140625" style="45" bestFit="1" customWidth="1"/>
    <col min="5412" max="5412" width="3.85546875" style="45" bestFit="1" customWidth="1"/>
    <col min="5413" max="5413" width="4.140625" style="45" bestFit="1" customWidth="1"/>
    <col min="5414" max="5414" width="5.5703125" style="45" bestFit="1" customWidth="1"/>
    <col min="5415" max="5415" width="4.85546875" style="45" customWidth="1"/>
    <col min="5416" max="5416" width="3.5703125" style="45" bestFit="1" customWidth="1"/>
    <col min="5417" max="5417" width="4.140625" style="45" bestFit="1" customWidth="1"/>
    <col min="5418" max="5418" width="3.28515625" style="45" bestFit="1" customWidth="1"/>
    <col min="5419" max="5419" width="3.28515625" style="45" customWidth="1"/>
    <col min="5420" max="5420" width="3.28515625" style="45" bestFit="1" customWidth="1"/>
    <col min="5421" max="5421" width="3.85546875" style="45" bestFit="1" customWidth="1"/>
    <col min="5422" max="5422" width="4.28515625" style="45" customWidth="1"/>
    <col min="5423" max="5631" width="11.42578125" style="45"/>
    <col min="5632" max="5632" width="17.7109375" style="45" customWidth="1"/>
    <col min="5633" max="5633" width="4.140625" style="45" bestFit="1" customWidth="1"/>
    <col min="5634" max="5634" width="3.28515625" style="45" bestFit="1" customWidth="1"/>
    <col min="5635" max="5635" width="3.85546875" style="45" bestFit="1" customWidth="1"/>
    <col min="5636" max="5638" width="4.140625" style="45" bestFit="1" customWidth="1"/>
    <col min="5639" max="5639" width="3.85546875" style="45" bestFit="1" customWidth="1"/>
    <col min="5640" max="5640" width="4.140625" style="45" bestFit="1" customWidth="1"/>
    <col min="5641" max="5641" width="3.85546875" style="45" bestFit="1" customWidth="1"/>
    <col min="5642" max="5642" width="4.140625" style="45" bestFit="1" customWidth="1"/>
    <col min="5643" max="5644" width="3.85546875" style="45" bestFit="1" customWidth="1"/>
    <col min="5645" max="5645" width="4.140625" style="45" bestFit="1" customWidth="1"/>
    <col min="5646" max="5646" width="3.85546875" style="45" bestFit="1" customWidth="1"/>
    <col min="5647" max="5647" width="3.28515625" style="45" bestFit="1" customWidth="1"/>
    <col min="5648" max="5652" width="4.140625" style="45" bestFit="1" customWidth="1"/>
    <col min="5653" max="5653" width="5" style="45" bestFit="1" customWidth="1"/>
    <col min="5654" max="5654" width="5" style="45" customWidth="1"/>
    <col min="5655" max="5656" width="4.140625" style="45" bestFit="1" customWidth="1"/>
    <col min="5657" max="5658" width="3.28515625" style="45" bestFit="1" customWidth="1"/>
    <col min="5659" max="5659" width="3.5703125" style="45" bestFit="1" customWidth="1"/>
    <col min="5660" max="5661" width="4.140625" style="45" bestFit="1" customWidth="1"/>
    <col min="5662" max="5664" width="3.28515625" style="45" bestFit="1" customWidth="1"/>
    <col min="5665" max="5665" width="3.85546875" style="45" bestFit="1" customWidth="1"/>
    <col min="5666" max="5667" width="4.140625" style="45" bestFit="1" customWidth="1"/>
    <col min="5668" max="5668" width="3.85546875" style="45" bestFit="1" customWidth="1"/>
    <col min="5669" max="5669" width="4.140625" style="45" bestFit="1" customWidth="1"/>
    <col min="5670" max="5670" width="5.5703125" style="45" bestFit="1" customWidth="1"/>
    <col min="5671" max="5671" width="4.85546875" style="45" customWidth="1"/>
    <col min="5672" max="5672" width="3.5703125" style="45" bestFit="1" customWidth="1"/>
    <col min="5673" max="5673" width="4.140625" style="45" bestFit="1" customWidth="1"/>
    <col min="5674" max="5674" width="3.28515625" style="45" bestFit="1" customWidth="1"/>
    <col min="5675" max="5675" width="3.28515625" style="45" customWidth="1"/>
    <col min="5676" max="5676" width="3.28515625" style="45" bestFit="1" customWidth="1"/>
    <col min="5677" max="5677" width="3.85546875" style="45" bestFit="1" customWidth="1"/>
    <col min="5678" max="5678" width="4.28515625" style="45" customWidth="1"/>
    <col min="5679" max="5887" width="11.42578125" style="45"/>
    <col min="5888" max="5888" width="17.7109375" style="45" customWidth="1"/>
    <col min="5889" max="5889" width="4.140625" style="45" bestFit="1" customWidth="1"/>
    <col min="5890" max="5890" width="3.28515625" style="45" bestFit="1" customWidth="1"/>
    <col min="5891" max="5891" width="3.85546875" style="45" bestFit="1" customWidth="1"/>
    <col min="5892" max="5894" width="4.140625" style="45" bestFit="1" customWidth="1"/>
    <col min="5895" max="5895" width="3.85546875" style="45" bestFit="1" customWidth="1"/>
    <col min="5896" max="5896" width="4.140625" style="45" bestFit="1" customWidth="1"/>
    <col min="5897" max="5897" width="3.85546875" style="45" bestFit="1" customWidth="1"/>
    <col min="5898" max="5898" width="4.140625" style="45" bestFit="1" customWidth="1"/>
    <col min="5899" max="5900" width="3.85546875" style="45" bestFit="1" customWidth="1"/>
    <col min="5901" max="5901" width="4.140625" style="45" bestFit="1" customWidth="1"/>
    <col min="5902" max="5902" width="3.85546875" style="45" bestFit="1" customWidth="1"/>
    <col min="5903" max="5903" width="3.28515625" style="45" bestFit="1" customWidth="1"/>
    <col min="5904" max="5908" width="4.140625" style="45" bestFit="1" customWidth="1"/>
    <col min="5909" max="5909" width="5" style="45" bestFit="1" customWidth="1"/>
    <col min="5910" max="5910" width="5" style="45" customWidth="1"/>
    <col min="5911" max="5912" width="4.140625" style="45" bestFit="1" customWidth="1"/>
    <col min="5913" max="5914" width="3.28515625" style="45" bestFit="1" customWidth="1"/>
    <col min="5915" max="5915" width="3.5703125" style="45" bestFit="1" customWidth="1"/>
    <col min="5916" max="5917" width="4.140625" style="45" bestFit="1" customWidth="1"/>
    <col min="5918" max="5920" width="3.28515625" style="45" bestFit="1" customWidth="1"/>
    <col min="5921" max="5921" width="3.85546875" style="45" bestFit="1" customWidth="1"/>
    <col min="5922" max="5923" width="4.140625" style="45" bestFit="1" customWidth="1"/>
    <col min="5924" max="5924" width="3.85546875" style="45" bestFit="1" customWidth="1"/>
    <col min="5925" max="5925" width="4.140625" style="45" bestFit="1" customWidth="1"/>
    <col min="5926" max="5926" width="5.5703125" style="45" bestFit="1" customWidth="1"/>
    <col min="5927" max="5927" width="4.85546875" style="45" customWidth="1"/>
    <col min="5928" max="5928" width="3.5703125" style="45" bestFit="1" customWidth="1"/>
    <col min="5929" max="5929" width="4.140625" style="45" bestFit="1" customWidth="1"/>
    <col min="5930" max="5930" width="3.28515625" style="45" bestFit="1" customWidth="1"/>
    <col min="5931" max="5931" width="3.28515625" style="45" customWidth="1"/>
    <col min="5932" max="5932" width="3.28515625" style="45" bestFit="1" customWidth="1"/>
    <col min="5933" max="5933" width="3.85546875" style="45" bestFit="1" customWidth="1"/>
    <col min="5934" max="5934" width="4.28515625" style="45" customWidth="1"/>
    <col min="5935" max="6143" width="11.42578125" style="45"/>
    <col min="6144" max="6144" width="17.7109375" style="45" customWidth="1"/>
    <col min="6145" max="6145" width="4.140625" style="45" bestFit="1" customWidth="1"/>
    <col min="6146" max="6146" width="3.28515625" style="45" bestFit="1" customWidth="1"/>
    <col min="6147" max="6147" width="3.85546875" style="45" bestFit="1" customWidth="1"/>
    <col min="6148" max="6150" width="4.140625" style="45" bestFit="1" customWidth="1"/>
    <col min="6151" max="6151" width="3.85546875" style="45" bestFit="1" customWidth="1"/>
    <col min="6152" max="6152" width="4.140625" style="45" bestFit="1" customWidth="1"/>
    <col min="6153" max="6153" width="3.85546875" style="45" bestFit="1" customWidth="1"/>
    <col min="6154" max="6154" width="4.140625" style="45" bestFit="1" customWidth="1"/>
    <col min="6155" max="6156" width="3.85546875" style="45" bestFit="1" customWidth="1"/>
    <col min="6157" max="6157" width="4.140625" style="45" bestFit="1" customWidth="1"/>
    <col min="6158" max="6158" width="3.85546875" style="45" bestFit="1" customWidth="1"/>
    <col min="6159" max="6159" width="3.28515625" style="45" bestFit="1" customWidth="1"/>
    <col min="6160" max="6164" width="4.140625" style="45" bestFit="1" customWidth="1"/>
    <col min="6165" max="6165" width="5" style="45" bestFit="1" customWidth="1"/>
    <col min="6166" max="6166" width="5" style="45" customWidth="1"/>
    <col min="6167" max="6168" width="4.140625" style="45" bestFit="1" customWidth="1"/>
    <col min="6169" max="6170" width="3.28515625" style="45" bestFit="1" customWidth="1"/>
    <col min="6171" max="6171" width="3.5703125" style="45" bestFit="1" customWidth="1"/>
    <col min="6172" max="6173" width="4.140625" style="45" bestFit="1" customWidth="1"/>
    <col min="6174" max="6176" width="3.28515625" style="45" bestFit="1" customWidth="1"/>
    <col min="6177" max="6177" width="3.85546875" style="45" bestFit="1" customWidth="1"/>
    <col min="6178" max="6179" width="4.140625" style="45" bestFit="1" customWidth="1"/>
    <col min="6180" max="6180" width="3.85546875" style="45" bestFit="1" customWidth="1"/>
    <col min="6181" max="6181" width="4.140625" style="45" bestFit="1" customWidth="1"/>
    <col min="6182" max="6182" width="5.5703125" style="45" bestFit="1" customWidth="1"/>
    <col min="6183" max="6183" width="4.85546875" style="45" customWidth="1"/>
    <col min="6184" max="6184" width="3.5703125" style="45" bestFit="1" customWidth="1"/>
    <col min="6185" max="6185" width="4.140625" style="45" bestFit="1" customWidth="1"/>
    <col min="6186" max="6186" width="3.28515625" style="45" bestFit="1" customWidth="1"/>
    <col min="6187" max="6187" width="3.28515625" style="45" customWidth="1"/>
    <col min="6188" max="6188" width="3.28515625" style="45" bestFit="1" customWidth="1"/>
    <col min="6189" max="6189" width="3.85546875" style="45" bestFit="1" customWidth="1"/>
    <col min="6190" max="6190" width="4.28515625" style="45" customWidth="1"/>
    <col min="6191" max="6399" width="11.42578125" style="45"/>
    <col min="6400" max="6400" width="17.7109375" style="45" customWidth="1"/>
    <col min="6401" max="6401" width="4.140625" style="45" bestFit="1" customWidth="1"/>
    <col min="6402" max="6402" width="3.28515625" style="45" bestFit="1" customWidth="1"/>
    <col min="6403" max="6403" width="3.85546875" style="45" bestFit="1" customWidth="1"/>
    <col min="6404" max="6406" width="4.140625" style="45" bestFit="1" customWidth="1"/>
    <col min="6407" max="6407" width="3.85546875" style="45" bestFit="1" customWidth="1"/>
    <col min="6408" max="6408" width="4.140625" style="45" bestFit="1" customWidth="1"/>
    <col min="6409" max="6409" width="3.85546875" style="45" bestFit="1" customWidth="1"/>
    <col min="6410" max="6410" width="4.140625" style="45" bestFit="1" customWidth="1"/>
    <col min="6411" max="6412" width="3.85546875" style="45" bestFit="1" customWidth="1"/>
    <col min="6413" max="6413" width="4.140625" style="45" bestFit="1" customWidth="1"/>
    <col min="6414" max="6414" width="3.85546875" style="45" bestFit="1" customWidth="1"/>
    <col min="6415" max="6415" width="3.28515625" style="45" bestFit="1" customWidth="1"/>
    <col min="6416" max="6420" width="4.140625" style="45" bestFit="1" customWidth="1"/>
    <col min="6421" max="6421" width="5" style="45" bestFit="1" customWidth="1"/>
    <col min="6422" max="6422" width="5" style="45" customWidth="1"/>
    <col min="6423" max="6424" width="4.140625" style="45" bestFit="1" customWidth="1"/>
    <col min="6425" max="6426" width="3.28515625" style="45" bestFit="1" customWidth="1"/>
    <col min="6427" max="6427" width="3.5703125" style="45" bestFit="1" customWidth="1"/>
    <col min="6428" max="6429" width="4.140625" style="45" bestFit="1" customWidth="1"/>
    <col min="6430" max="6432" width="3.28515625" style="45" bestFit="1" customWidth="1"/>
    <col min="6433" max="6433" width="3.85546875" style="45" bestFit="1" customWidth="1"/>
    <col min="6434" max="6435" width="4.140625" style="45" bestFit="1" customWidth="1"/>
    <col min="6436" max="6436" width="3.85546875" style="45" bestFit="1" customWidth="1"/>
    <col min="6437" max="6437" width="4.140625" style="45" bestFit="1" customWidth="1"/>
    <col min="6438" max="6438" width="5.5703125" style="45" bestFit="1" customWidth="1"/>
    <col min="6439" max="6439" width="4.85546875" style="45" customWidth="1"/>
    <col min="6440" max="6440" width="3.5703125" style="45" bestFit="1" customWidth="1"/>
    <col min="6441" max="6441" width="4.140625" style="45" bestFit="1" customWidth="1"/>
    <col min="6442" max="6442" width="3.28515625" style="45" bestFit="1" customWidth="1"/>
    <col min="6443" max="6443" width="3.28515625" style="45" customWidth="1"/>
    <col min="6444" max="6444" width="3.28515625" style="45" bestFit="1" customWidth="1"/>
    <col min="6445" max="6445" width="3.85546875" style="45" bestFit="1" customWidth="1"/>
    <col min="6446" max="6446" width="4.28515625" style="45" customWidth="1"/>
    <col min="6447" max="6655" width="11.42578125" style="45"/>
    <col min="6656" max="6656" width="17.7109375" style="45" customWidth="1"/>
    <col min="6657" max="6657" width="4.140625" style="45" bestFit="1" customWidth="1"/>
    <col min="6658" max="6658" width="3.28515625" style="45" bestFit="1" customWidth="1"/>
    <col min="6659" max="6659" width="3.85546875" style="45" bestFit="1" customWidth="1"/>
    <col min="6660" max="6662" width="4.140625" style="45" bestFit="1" customWidth="1"/>
    <col min="6663" max="6663" width="3.85546875" style="45" bestFit="1" customWidth="1"/>
    <col min="6664" max="6664" width="4.140625" style="45" bestFit="1" customWidth="1"/>
    <col min="6665" max="6665" width="3.85546875" style="45" bestFit="1" customWidth="1"/>
    <col min="6666" max="6666" width="4.140625" style="45" bestFit="1" customWidth="1"/>
    <col min="6667" max="6668" width="3.85546875" style="45" bestFit="1" customWidth="1"/>
    <col min="6669" max="6669" width="4.140625" style="45" bestFit="1" customWidth="1"/>
    <col min="6670" max="6670" width="3.85546875" style="45" bestFit="1" customWidth="1"/>
    <col min="6671" max="6671" width="3.28515625" style="45" bestFit="1" customWidth="1"/>
    <col min="6672" max="6676" width="4.140625" style="45" bestFit="1" customWidth="1"/>
    <col min="6677" max="6677" width="5" style="45" bestFit="1" customWidth="1"/>
    <col min="6678" max="6678" width="5" style="45" customWidth="1"/>
    <col min="6679" max="6680" width="4.140625" style="45" bestFit="1" customWidth="1"/>
    <col min="6681" max="6682" width="3.28515625" style="45" bestFit="1" customWidth="1"/>
    <col min="6683" max="6683" width="3.5703125" style="45" bestFit="1" customWidth="1"/>
    <col min="6684" max="6685" width="4.140625" style="45" bestFit="1" customWidth="1"/>
    <col min="6686" max="6688" width="3.28515625" style="45" bestFit="1" customWidth="1"/>
    <col min="6689" max="6689" width="3.85546875" style="45" bestFit="1" customWidth="1"/>
    <col min="6690" max="6691" width="4.140625" style="45" bestFit="1" customWidth="1"/>
    <col min="6692" max="6692" width="3.85546875" style="45" bestFit="1" customWidth="1"/>
    <col min="6693" max="6693" width="4.140625" style="45" bestFit="1" customWidth="1"/>
    <col min="6694" max="6694" width="5.5703125" style="45" bestFit="1" customWidth="1"/>
    <col min="6695" max="6695" width="4.85546875" style="45" customWidth="1"/>
    <col min="6696" max="6696" width="3.5703125" style="45" bestFit="1" customWidth="1"/>
    <col min="6697" max="6697" width="4.140625" style="45" bestFit="1" customWidth="1"/>
    <col min="6698" max="6698" width="3.28515625" style="45" bestFit="1" customWidth="1"/>
    <col min="6699" max="6699" width="3.28515625" style="45" customWidth="1"/>
    <col min="6700" max="6700" width="3.28515625" style="45" bestFit="1" customWidth="1"/>
    <col min="6701" max="6701" width="3.85546875" style="45" bestFit="1" customWidth="1"/>
    <col min="6702" max="6702" width="4.28515625" style="45" customWidth="1"/>
    <col min="6703" max="6911" width="11.42578125" style="45"/>
    <col min="6912" max="6912" width="17.7109375" style="45" customWidth="1"/>
    <col min="6913" max="6913" width="4.140625" style="45" bestFit="1" customWidth="1"/>
    <col min="6914" max="6914" width="3.28515625" style="45" bestFit="1" customWidth="1"/>
    <col min="6915" max="6915" width="3.85546875" style="45" bestFit="1" customWidth="1"/>
    <col min="6916" max="6918" width="4.140625" style="45" bestFit="1" customWidth="1"/>
    <col min="6919" max="6919" width="3.85546875" style="45" bestFit="1" customWidth="1"/>
    <col min="6920" max="6920" width="4.140625" style="45" bestFit="1" customWidth="1"/>
    <col min="6921" max="6921" width="3.85546875" style="45" bestFit="1" customWidth="1"/>
    <col min="6922" max="6922" width="4.140625" style="45" bestFit="1" customWidth="1"/>
    <col min="6923" max="6924" width="3.85546875" style="45" bestFit="1" customWidth="1"/>
    <col min="6925" max="6925" width="4.140625" style="45" bestFit="1" customWidth="1"/>
    <col min="6926" max="6926" width="3.85546875" style="45" bestFit="1" customWidth="1"/>
    <col min="6927" max="6927" width="3.28515625" style="45" bestFit="1" customWidth="1"/>
    <col min="6928" max="6932" width="4.140625" style="45" bestFit="1" customWidth="1"/>
    <col min="6933" max="6933" width="5" style="45" bestFit="1" customWidth="1"/>
    <col min="6934" max="6934" width="5" style="45" customWidth="1"/>
    <col min="6935" max="6936" width="4.140625" style="45" bestFit="1" customWidth="1"/>
    <col min="6937" max="6938" width="3.28515625" style="45" bestFit="1" customWidth="1"/>
    <col min="6939" max="6939" width="3.5703125" style="45" bestFit="1" customWidth="1"/>
    <col min="6940" max="6941" width="4.140625" style="45" bestFit="1" customWidth="1"/>
    <col min="6942" max="6944" width="3.28515625" style="45" bestFit="1" customWidth="1"/>
    <col min="6945" max="6945" width="3.85546875" style="45" bestFit="1" customWidth="1"/>
    <col min="6946" max="6947" width="4.140625" style="45" bestFit="1" customWidth="1"/>
    <col min="6948" max="6948" width="3.85546875" style="45" bestFit="1" customWidth="1"/>
    <col min="6949" max="6949" width="4.140625" style="45" bestFit="1" customWidth="1"/>
    <col min="6950" max="6950" width="5.5703125" style="45" bestFit="1" customWidth="1"/>
    <col min="6951" max="6951" width="4.85546875" style="45" customWidth="1"/>
    <col min="6952" max="6952" width="3.5703125" style="45" bestFit="1" customWidth="1"/>
    <col min="6953" max="6953" width="4.140625" style="45" bestFit="1" customWidth="1"/>
    <col min="6954" max="6954" width="3.28515625" style="45" bestFit="1" customWidth="1"/>
    <col min="6955" max="6955" width="3.28515625" style="45" customWidth="1"/>
    <col min="6956" max="6956" width="3.28515625" style="45" bestFit="1" customWidth="1"/>
    <col min="6957" max="6957" width="3.85546875" style="45" bestFit="1" customWidth="1"/>
    <col min="6958" max="6958" width="4.28515625" style="45" customWidth="1"/>
    <col min="6959" max="7167" width="11.42578125" style="45"/>
    <col min="7168" max="7168" width="17.7109375" style="45" customWidth="1"/>
    <col min="7169" max="7169" width="4.140625" style="45" bestFit="1" customWidth="1"/>
    <col min="7170" max="7170" width="3.28515625" style="45" bestFit="1" customWidth="1"/>
    <col min="7171" max="7171" width="3.85546875" style="45" bestFit="1" customWidth="1"/>
    <col min="7172" max="7174" width="4.140625" style="45" bestFit="1" customWidth="1"/>
    <col min="7175" max="7175" width="3.85546875" style="45" bestFit="1" customWidth="1"/>
    <col min="7176" max="7176" width="4.140625" style="45" bestFit="1" customWidth="1"/>
    <col min="7177" max="7177" width="3.85546875" style="45" bestFit="1" customWidth="1"/>
    <col min="7178" max="7178" width="4.140625" style="45" bestFit="1" customWidth="1"/>
    <col min="7179" max="7180" width="3.85546875" style="45" bestFit="1" customWidth="1"/>
    <col min="7181" max="7181" width="4.140625" style="45" bestFit="1" customWidth="1"/>
    <col min="7182" max="7182" width="3.85546875" style="45" bestFit="1" customWidth="1"/>
    <col min="7183" max="7183" width="3.28515625" style="45" bestFit="1" customWidth="1"/>
    <col min="7184" max="7188" width="4.140625" style="45" bestFit="1" customWidth="1"/>
    <col min="7189" max="7189" width="5" style="45" bestFit="1" customWidth="1"/>
    <col min="7190" max="7190" width="5" style="45" customWidth="1"/>
    <col min="7191" max="7192" width="4.140625" style="45" bestFit="1" customWidth="1"/>
    <col min="7193" max="7194" width="3.28515625" style="45" bestFit="1" customWidth="1"/>
    <col min="7195" max="7195" width="3.5703125" style="45" bestFit="1" customWidth="1"/>
    <col min="7196" max="7197" width="4.140625" style="45" bestFit="1" customWidth="1"/>
    <col min="7198" max="7200" width="3.28515625" style="45" bestFit="1" customWidth="1"/>
    <col min="7201" max="7201" width="3.85546875" style="45" bestFit="1" customWidth="1"/>
    <col min="7202" max="7203" width="4.140625" style="45" bestFit="1" customWidth="1"/>
    <col min="7204" max="7204" width="3.85546875" style="45" bestFit="1" customWidth="1"/>
    <col min="7205" max="7205" width="4.140625" style="45" bestFit="1" customWidth="1"/>
    <col min="7206" max="7206" width="5.5703125" style="45" bestFit="1" customWidth="1"/>
    <col min="7207" max="7207" width="4.85546875" style="45" customWidth="1"/>
    <col min="7208" max="7208" width="3.5703125" style="45" bestFit="1" customWidth="1"/>
    <col min="7209" max="7209" width="4.140625" style="45" bestFit="1" customWidth="1"/>
    <col min="7210" max="7210" width="3.28515625" style="45" bestFit="1" customWidth="1"/>
    <col min="7211" max="7211" width="3.28515625" style="45" customWidth="1"/>
    <col min="7212" max="7212" width="3.28515625" style="45" bestFit="1" customWidth="1"/>
    <col min="7213" max="7213" width="3.85546875" style="45" bestFit="1" customWidth="1"/>
    <col min="7214" max="7214" width="4.28515625" style="45" customWidth="1"/>
    <col min="7215" max="7423" width="11.42578125" style="45"/>
    <col min="7424" max="7424" width="17.7109375" style="45" customWidth="1"/>
    <col min="7425" max="7425" width="4.140625" style="45" bestFit="1" customWidth="1"/>
    <col min="7426" max="7426" width="3.28515625" style="45" bestFit="1" customWidth="1"/>
    <col min="7427" max="7427" width="3.85546875" style="45" bestFit="1" customWidth="1"/>
    <col min="7428" max="7430" width="4.140625" style="45" bestFit="1" customWidth="1"/>
    <col min="7431" max="7431" width="3.85546875" style="45" bestFit="1" customWidth="1"/>
    <col min="7432" max="7432" width="4.140625" style="45" bestFit="1" customWidth="1"/>
    <col min="7433" max="7433" width="3.85546875" style="45" bestFit="1" customWidth="1"/>
    <col min="7434" max="7434" width="4.140625" style="45" bestFit="1" customWidth="1"/>
    <col min="7435" max="7436" width="3.85546875" style="45" bestFit="1" customWidth="1"/>
    <col min="7437" max="7437" width="4.140625" style="45" bestFit="1" customWidth="1"/>
    <col min="7438" max="7438" width="3.85546875" style="45" bestFit="1" customWidth="1"/>
    <col min="7439" max="7439" width="3.28515625" style="45" bestFit="1" customWidth="1"/>
    <col min="7440" max="7444" width="4.140625" style="45" bestFit="1" customWidth="1"/>
    <col min="7445" max="7445" width="5" style="45" bestFit="1" customWidth="1"/>
    <col min="7446" max="7446" width="5" style="45" customWidth="1"/>
    <col min="7447" max="7448" width="4.140625" style="45" bestFit="1" customWidth="1"/>
    <col min="7449" max="7450" width="3.28515625" style="45" bestFit="1" customWidth="1"/>
    <col min="7451" max="7451" width="3.5703125" style="45" bestFit="1" customWidth="1"/>
    <col min="7452" max="7453" width="4.140625" style="45" bestFit="1" customWidth="1"/>
    <col min="7454" max="7456" width="3.28515625" style="45" bestFit="1" customWidth="1"/>
    <col min="7457" max="7457" width="3.85546875" style="45" bestFit="1" customWidth="1"/>
    <col min="7458" max="7459" width="4.140625" style="45" bestFit="1" customWidth="1"/>
    <col min="7460" max="7460" width="3.85546875" style="45" bestFit="1" customWidth="1"/>
    <col min="7461" max="7461" width="4.140625" style="45" bestFit="1" customWidth="1"/>
    <col min="7462" max="7462" width="5.5703125" style="45" bestFit="1" customWidth="1"/>
    <col min="7463" max="7463" width="4.85546875" style="45" customWidth="1"/>
    <col min="7464" max="7464" width="3.5703125" style="45" bestFit="1" customWidth="1"/>
    <col min="7465" max="7465" width="4.140625" style="45" bestFit="1" customWidth="1"/>
    <col min="7466" max="7466" width="3.28515625" style="45" bestFit="1" customWidth="1"/>
    <col min="7467" max="7467" width="3.28515625" style="45" customWidth="1"/>
    <col min="7468" max="7468" width="3.28515625" style="45" bestFit="1" customWidth="1"/>
    <col min="7469" max="7469" width="3.85546875" style="45" bestFit="1" customWidth="1"/>
    <col min="7470" max="7470" width="4.28515625" style="45" customWidth="1"/>
    <col min="7471" max="7679" width="11.42578125" style="45"/>
    <col min="7680" max="7680" width="17.7109375" style="45" customWidth="1"/>
    <col min="7681" max="7681" width="4.140625" style="45" bestFit="1" customWidth="1"/>
    <col min="7682" max="7682" width="3.28515625" style="45" bestFit="1" customWidth="1"/>
    <col min="7683" max="7683" width="3.85546875" style="45" bestFit="1" customWidth="1"/>
    <col min="7684" max="7686" width="4.140625" style="45" bestFit="1" customWidth="1"/>
    <col min="7687" max="7687" width="3.85546875" style="45" bestFit="1" customWidth="1"/>
    <col min="7688" max="7688" width="4.140625" style="45" bestFit="1" customWidth="1"/>
    <col min="7689" max="7689" width="3.85546875" style="45" bestFit="1" customWidth="1"/>
    <col min="7690" max="7690" width="4.140625" style="45" bestFit="1" customWidth="1"/>
    <col min="7691" max="7692" width="3.85546875" style="45" bestFit="1" customWidth="1"/>
    <col min="7693" max="7693" width="4.140625" style="45" bestFit="1" customWidth="1"/>
    <col min="7694" max="7694" width="3.85546875" style="45" bestFit="1" customWidth="1"/>
    <col min="7695" max="7695" width="3.28515625" style="45" bestFit="1" customWidth="1"/>
    <col min="7696" max="7700" width="4.140625" style="45" bestFit="1" customWidth="1"/>
    <col min="7701" max="7701" width="5" style="45" bestFit="1" customWidth="1"/>
    <col min="7702" max="7702" width="5" style="45" customWidth="1"/>
    <col min="7703" max="7704" width="4.140625" style="45" bestFit="1" customWidth="1"/>
    <col min="7705" max="7706" width="3.28515625" style="45" bestFit="1" customWidth="1"/>
    <col min="7707" max="7707" width="3.5703125" style="45" bestFit="1" customWidth="1"/>
    <col min="7708" max="7709" width="4.140625" style="45" bestFit="1" customWidth="1"/>
    <col min="7710" max="7712" width="3.28515625" style="45" bestFit="1" customWidth="1"/>
    <col min="7713" max="7713" width="3.85546875" style="45" bestFit="1" customWidth="1"/>
    <col min="7714" max="7715" width="4.140625" style="45" bestFit="1" customWidth="1"/>
    <col min="7716" max="7716" width="3.85546875" style="45" bestFit="1" customWidth="1"/>
    <col min="7717" max="7717" width="4.140625" style="45" bestFit="1" customWidth="1"/>
    <col min="7718" max="7718" width="5.5703125" style="45" bestFit="1" customWidth="1"/>
    <col min="7719" max="7719" width="4.85546875" style="45" customWidth="1"/>
    <col min="7720" max="7720" width="3.5703125" style="45" bestFit="1" customWidth="1"/>
    <col min="7721" max="7721" width="4.140625" style="45" bestFit="1" customWidth="1"/>
    <col min="7722" max="7722" width="3.28515625" style="45" bestFit="1" customWidth="1"/>
    <col min="7723" max="7723" width="3.28515625" style="45" customWidth="1"/>
    <col min="7724" max="7724" width="3.28515625" style="45" bestFit="1" customWidth="1"/>
    <col min="7725" max="7725" width="3.85546875" style="45" bestFit="1" customWidth="1"/>
    <col min="7726" max="7726" width="4.28515625" style="45" customWidth="1"/>
    <col min="7727" max="7935" width="11.42578125" style="45"/>
    <col min="7936" max="7936" width="17.7109375" style="45" customWidth="1"/>
    <col min="7937" max="7937" width="4.140625" style="45" bestFit="1" customWidth="1"/>
    <col min="7938" max="7938" width="3.28515625" style="45" bestFit="1" customWidth="1"/>
    <col min="7939" max="7939" width="3.85546875" style="45" bestFit="1" customWidth="1"/>
    <col min="7940" max="7942" width="4.140625" style="45" bestFit="1" customWidth="1"/>
    <col min="7943" max="7943" width="3.85546875" style="45" bestFit="1" customWidth="1"/>
    <col min="7944" max="7944" width="4.140625" style="45" bestFit="1" customWidth="1"/>
    <col min="7945" max="7945" width="3.85546875" style="45" bestFit="1" customWidth="1"/>
    <col min="7946" max="7946" width="4.140625" style="45" bestFit="1" customWidth="1"/>
    <col min="7947" max="7948" width="3.85546875" style="45" bestFit="1" customWidth="1"/>
    <col min="7949" max="7949" width="4.140625" style="45" bestFit="1" customWidth="1"/>
    <col min="7950" max="7950" width="3.85546875" style="45" bestFit="1" customWidth="1"/>
    <col min="7951" max="7951" width="3.28515625" style="45" bestFit="1" customWidth="1"/>
    <col min="7952" max="7956" width="4.140625" style="45" bestFit="1" customWidth="1"/>
    <col min="7957" max="7957" width="5" style="45" bestFit="1" customWidth="1"/>
    <col min="7958" max="7958" width="5" style="45" customWidth="1"/>
    <col min="7959" max="7960" width="4.140625" style="45" bestFit="1" customWidth="1"/>
    <col min="7961" max="7962" width="3.28515625" style="45" bestFit="1" customWidth="1"/>
    <col min="7963" max="7963" width="3.5703125" style="45" bestFit="1" customWidth="1"/>
    <col min="7964" max="7965" width="4.140625" style="45" bestFit="1" customWidth="1"/>
    <col min="7966" max="7968" width="3.28515625" style="45" bestFit="1" customWidth="1"/>
    <col min="7969" max="7969" width="3.85546875" style="45" bestFit="1" customWidth="1"/>
    <col min="7970" max="7971" width="4.140625" style="45" bestFit="1" customWidth="1"/>
    <col min="7972" max="7972" width="3.85546875" style="45" bestFit="1" customWidth="1"/>
    <col min="7973" max="7973" width="4.140625" style="45" bestFit="1" customWidth="1"/>
    <col min="7974" max="7974" width="5.5703125" style="45" bestFit="1" customWidth="1"/>
    <col min="7975" max="7975" width="4.85546875" style="45" customWidth="1"/>
    <col min="7976" max="7976" width="3.5703125" style="45" bestFit="1" customWidth="1"/>
    <col min="7977" max="7977" width="4.140625" style="45" bestFit="1" customWidth="1"/>
    <col min="7978" max="7978" width="3.28515625" style="45" bestFit="1" customWidth="1"/>
    <col min="7979" max="7979" width="3.28515625" style="45" customWidth="1"/>
    <col min="7980" max="7980" width="3.28515625" style="45" bestFit="1" customWidth="1"/>
    <col min="7981" max="7981" width="3.85546875" style="45" bestFit="1" customWidth="1"/>
    <col min="7982" max="7982" width="4.28515625" style="45" customWidth="1"/>
    <col min="7983" max="8191" width="11.42578125" style="45"/>
    <col min="8192" max="8192" width="17.7109375" style="45" customWidth="1"/>
    <col min="8193" max="8193" width="4.140625" style="45" bestFit="1" customWidth="1"/>
    <col min="8194" max="8194" width="3.28515625" style="45" bestFit="1" customWidth="1"/>
    <col min="8195" max="8195" width="3.85546875" style="45" bestFit="1" customWidth="1"/>
    <col min="8196" max="8198" width="4.140625" style="45" bestFit="1" customWidth="1"/>
    <col min="8199" max="8199" width="3.85546875" style="45" bestFit="1" customWidth="1"/>
    <col min="8200" max="8200" width="4.140625" style="45" bestFit="1" customWidth="1"/>
    <col min="8201" max="8201" width="3.85546875" style="45" bestFit="1" customWidth="1"/>
    <col min="8202" max="8202" width="4.140625" style="45" bestFit="1" customWidth="1"/>
    <col min="8203" max="8204" width="3.85546875" style="45" bestFit="1" customWidth="1"/>
    <col min="8205" max="8205" width="4.140625" style="45" bestFit="1" customWidth="1"/>
    <col min="8206" max="8206" width="3.85546875" style="45" bestFit="1" customWidth="1"/>
    <col min="8207" max="8207" width="3.28515625" style="45" bestFit="1" customWidth="1"/>
    <col min="8208" max="8212" width="4.140625" style="45" bestFit="1" customWidth="1"/>
    <col min="8213" max="8213" width="5" style="45" bestFit="1" customWidth="1"/>
    <col min="8214" max="8214" width="5" style="45" customWidth="1"/>
    <col min="8215" max="8216" width="4.140625" style="45" bestFit="1" customWidth="1"/>
    <col min="8217" max="8218" width="3.28515625" style="45" bestFit="1" customWidth="1"/>
    <col min="8219" max="8219" width="3.5703125" style="45" bestFit="1" customWidth="1"/>
    <col min="8220" max="8221" width="4.140625" style="45" bestFit="1" customWidth="1"/>
    <col min="8222" max="8224" width="3.28515625" style="45" bestFit="1" customWidth="1"/>
    <col min="8225" max="8225" width="3.85546875" style="45" bestFit="1" customWidth="1"/>
    <col min="8226" max="8227" width="4.140625" style="45" bestFit="1" customWidth="1"/>
    <col min="8228" max="8228" width="3.85546875" style="45" bestFit="1" customWidth="1"/>
    <col min="8229" max="8229" width="4.140625" style="45" bestFit="1" customWidth="1"/>
    <col min="8230" max="8230" width="5.5703125" style="45" bestFit="1" customWidth="1"/>
    <col min="8231" max="8231" width="4.85546875" style="45" customWidth="1"/>
    <col min="8232" max="8232" width="3.5703125" style="45" bestFit="1" customWidth="1"/>
    <col min="8233" max="8233" width="4.140625" style="45" bestFit="1" customWidth="1"/>
    <col min="8234" max="8234" width="3.28515625" style="45" bestFit="1" customWidth="1"/>
    <col min="8235" max="8235" width="3.28515625" style="45" customWidth="1"/>
    <col min="8236" max="8236" width="3.28515625" style="45" bestFit="1" customWidth="1"/>
    <col min="8237" max="8237" width="3.85546875" style="45" bestFit="1" customWidth="1"/>
    <col min="8238" max="8238" width="4.28515625" style="45" customWidth="1"/>
    <col min="8239" max="8447" width="11.42578125" style="45"/>
    <col min="8448" max="8448" width="17.7109375" style="45" customWidth="1"/>
    <col min="8449" max="8449" width="4.140625" style="45" bestFit="1" customWidth="1"/>
    <col min="8450" max="8450" width="3.28515625" style="45" bestFit="1" customWidth="1"/>
    <col min="8451" max="8451" width="3.85546875" style="45" bestFit="1" customWidth="1"/>
    <col min="8452" max="8454" width="4.140625" style="45" bestFit="1" customWidth="1"/>
    <col min="8455" max="8455" width="3.85546875" style="45" bestFit="1" customWidth="1"/>
    <col min="8456" max="8456" width="4.140625" style="45" bestFit="1" customWidth="1"/>
    <col min="8457" max="8457" width="3.85546875" style="45" bestFit="1" customWidth="1"/>
    <col min="8458" max="8458" width="4.140625" style="45" bestFit="1" customWidth="1"/>
    <col min="8459" max="8460" width="3.85546875" style="45" bestFit="1" customWidth="1"/>
    <col min="8461" max="8461" width="4.140625" style="45" bestFit="1" customWidth="1"/>
    <col min="8462" max="8462" width="3.85546875" style="45" bestFit="1" customWidth="1"/>
    <col min="8463" max="8463" width="3.28515625" style="45" bestFit="1" customWidth="1"/>
    <col min="8464" max="8468" width="4.140625" style="45" bestFit="1" customWidth="1"/>
    <col min="8469" max="8469" width="5" style="45" bestFit="1" customWidth="1"/>
    <col min="8470" max="8470" width="5" style="45" customWidth="1"/>
    <col min="8471" max="8472" width="4.140625" style="45" bestFit="1" customWidth="1"/>
    <col min="8473" max="8474" width="3.28515625" style="45" bestFit="1" customWidth="1"/>
    <col min="8475" max="8475" width="3.5703125" style="45" bestFit="1" customWidth="1"/>
    <col min="8476" max="8477" width="4.140625" style="45" bestFit="1" customWidth="1"/>
    <col min="8478" max="8480" width="3.28515625" style="45" bestFit="1" customWidth="1"/>
    <col min="8481" max="8481" width="3.85546875" style="45" bestFit="1" customWidth="1"/>
    <col min="8482" max="8483" width="4.140625" style="45" bestFit="1" customWidth="1"/>
    <col min="8484" max="8484" width="3.85546875" style="45" bestFit="1" customWidth="1"/>
    <col min="8485" max="8485" width="4.140625" style="45" bestFit="1" customWidth="1"/>
    <col min="8486" max="8486" width="5.5703125" style="45" bestFit="1" customWidth="1"/>
    <col min="8487" max="8487" width="4.85546875" style="45" customWidth="1"/>
    <col min="8488" max="8488" width="3.5703125" style="45" bestFit="1" customWidth="1"/>
    <col min="8489" max="8489" width="4.140625" style="45" bestFit="1" customWidth="1"/>
    <col min="8490" max="8490" width="3.28515625" style="45" bestFit="1" customWidth="1"/>
    <col min="8491" max="8491" width="3.28515625" style="45" customWidth="1"/>
    <col min="8492" max="8492" width="3.28515625" style="45" bestFit="1" customWidth="1"/>
    <col min="8493" max="8493" width="3.85546875" style="45" bestFit="1" customWidth="1"/>
    <col min="8494" max="8494" width="4.28515625" style="45" customWidth="1"/>
    <col min="8495" max="8703" width="11.42578125" style="45"/>
    <col min="8704" max="8704" width="17.7109375" style="45" customWidth="1"/>
    <col min="8705" max="8705" width="4.140625" style="45" bestFit="1" customWidth="1"/>
    <col min="8706" max="8706" width="3.28515625" style="45" bestFit="1" customWidth="1"/>
    <col min="8707" max="8707" width="3.85546875" style="45" bestFit="1" customWidth="1"/>
    <col min="8708" max="8710" width="4.140625" style="45" bestFit="1" customWidth="1"/>
    <col min="8711" max="8711" width="3.85546875" style="45" bestFit="1" customWidth="1"/>
    <col min="8712" max="8712" width="4.140625" style="45" bestFit="1" customWidth="1"/>
    <col min="8713" max="8713" width="3.85546875" style="45" bestFit="1" customWidth="1"/>
    <col min="8714" max="8714" width="4.140625" style="45" bestFit="1" customWidth="1"/>
    <col min="8715" max="8716" width="3.85546875" style="45" bestFit="1" customWidth="1"/>
    <col min="8717" max="8717" width="4.140625" style="45" bestFit="1" customWidth="1"/>
    <col min="8718" max="8718" width="3.85546875" style="45" bestFit="1" customWidth="1"/>
    <col min="8719" max="8719" width="3.28515625" style="45" bestFit="1" customWidth="1"/>
    <col min="8720" max="8724" width="4.140625" style="45" bestFit="1" customWidth="1"/>
    <col min="8725" max="8725" width="5" style="45" bestFit="1" customWidth="1"/>
    <col min="8726" max="8726" width="5" style="45" customWidth="1"/>
    <col min="8727" max="8728" width="4.140625" style="45" bestFit="1" customWidth="1"/>
    <col min="8729" max="8730" width="3.28515625" style="45" bestFit="1" customWidth="1"/>
    <col min="8731" max="8731" width="3.5703125" style="45" bestFit="1" customWidth="1"/>
    <col min="8732" max="8733" width="4.140625" style="45" bestFit="1" customWidth="1"/>
    <col min="8734" max="8736" width="3.28515625" style="45" bestFit="1" customWidth="1"/>
    <col min="8737" max="8737" width="3.85546875" style="45" bestFit="1" customWidth="1"/>
    <col min="8738" max="8739" width="4.140625" style="45" bestFit="1" customWidth="1"/>
    <col min="8740" max="8740" width="3.85546875" style="45" bestFit="1" customWidth="1"/>
    <col min="8741" max="8741" width="4.140625" style="45" bestFit="1" customWidth="1"/>
    <col min="8742" max="8742" width="5.5703125" style="45" bestFit="1" customWidth="1"/>
    <col min="8743" max="8743" width="4.85546875" style="45" customWidth="1"/>
    <col min="8744" max="8744" width="3.5703125" style="45" bestFit="1" customWidth="1"/>
    <col min="8745" max="8745" width="4.140625" style="45" bestFit="1" customWidth="1"/>
    <col min="8746" max="8746" width="3.28515625" style="45" bestFit="1" customWidth="1"/>
    <col min="8747" max="8747" width="3.28515625" style="45" customWidth="1"/>
    <col min="8748" max="8748" width="3.28515625" style="45" bestFit="1" customWidth="1"/>
    <col min="8749" max="8749" width="3.85546875" style="45" bestFit="1" customWidth="1"/>
    <col min="8750" max="8750" width="4.28515625" style="45" customWidth="1"/>
    <col min="8751" max="8959" width="11.42578125" style="45"/>
    <col min="8960" max="8960" width="17.7109375" style="45" customWidth="1"/>
    <col min="8961" max="8961" width="4.140625" style="45" bestFit="1" customWidth="1"/>
    <col min="8962" max="8962" width="3.28515625" style="45" bestFit="1" customWidth="1"/>
    <col min="8963" max="8963" width="3.85546875" style="45" bestFit="1" customWidth="1"/>
    <col min="8964" max="8966" width="4.140625" style="45" bestFit="1" customWidth="1"/>
    <col min="8967" max="8967" width="3.85546875" style="45" bestFit="1" customWidth="1"/>
    <col min="8968" max="8968" width="4.140625" style="45" bestFit="1" customWidth="1"/>
    <col min="8969" max="8969" width="3.85546875" style="45" bestFit="1" customWidth="1"/>
    <col min="8970" max="8970" width="4.140625" style="45" bestFit="1" customWidth="1"/>
    <col min="8971" max="8972" width="3.85546875" style="45" bestFit="1" customWidth="1"/>
    <col min="8973" max="8973" width="4.140625" style="45" bestFit="1" customWidth="1"/>
    <col min="8974" max="8974" width="3.85546875" style="45" bestFit="1" customWidth="1"/>
    <col min="8975" max="8975" width="3.28515625" style="45" bestFit="1" customWidth="1"/>
    <col min="8976" max="8980" width="4.140625" style="45" bestFit="1" customWidth="1"/>
    <col min="8981" max="8981" width="5" style="45" bestFit="1" customWidth="1"/>
    <col min="8982" max="8982" width="5" style="45" customWidth="1"/>
    <col min="8983" max="8984" width="4.140625" style="45" bestFit="1" customWidth="1"/>
    <col min="8985" max="8986" width="3.28515625" style="45" bestFit="1" customWidth="1"/>
    <col min="8987" max="8987" width="3.5703125" style="45" bestFit="1" customWidth="1"/>
    <col min="8988" max="8989" width="4.140625" style="45" bestFit="1" customWidth="1"/>
    <col min="8990" max="8992" width="3.28515625" style="45" bestFit="1" customWidth="1"/>
    <col min="8993" max="8993" width="3.85546875" style="45" bestFit="1" customWidth="1"/>
    <col min="8994" max="8995" width="4.140625" style="45" bestFit="1" customWidth="1"/>
    <col min="8996" max="8996" width="3.85546875" style="45" bestFit="1" customWidth="1"/>
    <col min="8997" max="8997" width="4.140625" style="45" bestFit="1" customWidth="1"/>
    <col min="8998" max="8998" width="5.5703125" style="45" bestFit="1" customWidth="1"/>
    <col min="8999" max="8999" width="4.85546875" style="45" customWidth="1"/>
    <col min="9000" max="9000" width="3.5703125" style="45" bestFit="1" customWidth="1"/>
    <col min="9001" max="9001" width="4.140625" style="45" bestFit="1" customWidth="1"/>
    <col min="9002" max="9002" width="3.28515625" style="45" bestFit="1" customWidth="1"/>
    <col min="9003" max="9003" width="3.28515625" style="45" customWidth="1"/>
    <col min="9004" max="9004" width="3.28515625" style="45" bestFit="1" customWidth="1"/>
    <col min="9005" max="9005" width="3.85546875" style="45" bestFit="1" customWidth="1"/>
    <col min="9006" max="9006" width="4.28515625" style="45" customWidth="1"/>
    <col min="9007" max="9215" width="11.42578125" style="45"/>
    <col min="9216" max="9216" width="17.7109375" style="45" customWidth="1"/>
    <col min="9217" max="9217" width="4.140625" style="45" bestFit="1" customWidth="1"/>
    <col min="9218" max="9218" width="3.28515625" style="45" bestFit="1" customWidth="1"/>
    <col min="9219" max="9219" width="3.85546875" style="45" bestFit="1" customWidth="1"/>
    <col min="9220" max="9222" width="4.140625" style="45" bestFit="1" customWidth="1"/>
    <col min="9223" max="9223" width="3.85546875" style="45" bestFit="1" customWidth="1"/>
    <col min="9224" max="9224" width="4.140625" style="45" bestFit="1" customWidth="1"/>
    <col min="9225" max="9225" width="3.85546875" style="45" bestFit="1" customWidth="1"/>
    <col min="9226" max="9226" width="4.140625" style="45" bestFit="1" customWidth="1"/>
    <col min="9227" max="9228" width="3.85546875" style="45" bestFit="1" customWidth="1"/>
    <col min="9229" max="9229" width="4.140625" style="45" bestFit="1" customWidth="1"/>
    <col min="9230" max="9230" width="3.85546875" style="45" bestFit="1" customWidth="1"/>
    <col min="9231" max="9231" width="3.28515625" style="45" bestFit="1" customWidth="1"/>
    <col min="9232" max="9236" width="4.140625" style="45" bestFit="1" customWidth="1"/>
    <col min="9237" max="9237" width="5" style="45" bestFit="1" customWidth="1"/>
    <col min="9238" max="9238" width="5" style="45" customWidth="1"/>
    <col min="9239" max="9240" width="4.140625" style="45" bestFit="1" customWidth="1"/>
    <col min="9241" max="9242" width="3.28515625" style="45" bestFit="1" customWidth="1"/>
    <col min="9243" max="9243" width="3.5703125" style="45" bestFit="1" customWidth="1"/>
    <col min="9244" max="9245" width="4.140625" style="45" bestFit="1" customWidth="1"/>
    <col min="9246" max="9248" width="3.28515625" style="45" bestFit="1" customWidth="1"/>
    <col min="9249" max="9249" width="3.85546875" style="45" bestFit="1" customWidth="1"/>
    <col min="9250" max="9251" width="4.140625" style="45" bestFit="1" customWidth="1"/>
    <col min="9252" max="9252" width="3.85546875" style="45" bestFit="1" customWidth="1"/>
    <col min="9253" max="9253" width="4.140625" style="45" bestFit="1" customWidth="1"/>
    <col min="9254" max="9254" width="5.5703125" style="45" bestFit="1" customWidth="1"/>
    <col min="9255" max="9255" width="4.85546875" style="45" customWidth="1"/>
    <col min="9256" max="9256" width="3.5703125" style="45" bestFit="1" customWidth="1"/>
    <col min="9257" max="9257" width="4.140625" style="45" bestFit="1" customWidth="1"/>
    <col min="9258" max="9258" width="3.28515625" style="45" bestFit="1" customWidth="1"/>
    <col min="9259" max="9259" width="3.28515625" style="45" customWidth="1"/>
    <col min="9260" max="9260" width="3.28515625" style="45" bestFit="1" customWidth="1"/>
    <col min="9261" max="9261" width="3.85546875" style="45" bestFit="1" customWidth="1"/>
    <col min="9262" max="9262" width="4.28515625" style="45" customWidth="1"/>
    <col min="9263" max="9471" width="11.42578125" style="45"/>
    <col min="9472" max="9472" width="17.7109375" style="45" customWidth="1"/>
    <col min="9473" max="9473" width="4.140625" style="45" bestFit="1" customWidth="1"/>
    <col min="9474" max="9474" width="3.28515625" style="45" bestFit="1" customWidth="1"/>
    <col min="9475" max="9475" width="3.85546875" style="45" bestFit="1" customWidth="1"/>
    <col min="9476" max="9478" width="4.140625" style="45" bestFit="1" customWidth="1"/>
    <col min="9479" max="9479" width="3.85546875" style="45" bestFit="1" customWidth="1"/>
    <col min="9480" max="9480" width="4.140625" style="45" bestFit="1" customWidth="1"/>
    <col min="9481" max="9481" width="3.85546875" style="45" bestFit="1" customWidth="1"/>
    <col min="9482" max="9482" width="4.140625" style="45" bestFit="1" customWidth="1"/>
    <col min="9483" max="9484" width="3.85546875" style="45" bestFit="1" customWidth="1"/>
    <col min="9485" max="9485" width="4.140625" style="45" bestFit="1" customWidth="1"/>
    <col min="9486" max="9486" width="3.85546875" style="45" bestFit="1" customWidth="1"/>
    <col min="9487" max="9487" width="3.28515625" style="45" bestFit="1" customWidth="1"/>
    <col min="9488" max="9492" width="4.140625" style="45" bestFit="1" customWidth="1"/>
    <col min="9493" max="9493" width="5" style="45" bestFit="1" customWidth="1"/>
    <col min="9494" max="9494" width="5" style="45" customWidth="1"/>
    <col min="9495" max="9496" width="4.140625" style="45" bestFit="1" customWidth="1"/>
    <col min="9497" max="9498" width="3.28515625" style="45" bestFit="1" customWidth="1"/>
    <col min="9499" max="9499" width="3.5703125" style="45" bestFit="1" customWidth="1"/>
    <col min="9500" max="9501" width="4.140625" style="45" bestFit="1" customWidth="1"/>
    <col min="9502" max="9504" width="3.28515625" style="45" bestFit="1" customWidth="1"/>
    <col min="9505" max="9505" width="3.85546875" style="45" bestFit="1" customWidth="1"/>
    <col min="9506" max="9507" width="4.140625" style="45" bestFit="1" customWidth="1"/>
    <col min="9508" max="9508" width="3.85546875" style="45" bestFit="1" customWidth="1"/>
    <col min="9509" max="9509" width="4.140625" style="45" bestFit="1" customWidth="1"/>
    <col min="9510" max="9510" width="5.5703125" style="45" bestFit="1" customWidth="1"/>
    <col min="9511" max="9511" width="4.85546875" style="45" customWidth="1"/>
    <col min="9512" max="9512" width="3.5703125" style="45" bestFit="1" customWidth="1"/>
    <col min="9513" max="9513" width="4.140625" style="45" bestFit="1" customWidth="1"/>
    <col min="9514" max="9514" width="3.28515625" style="45" bestFit="1" customWidth="1"/>
    <col min="9515" max="9515" width="3.28515625" style="45" customWidth="1"/>
    <col min="9516" max="9516" width="3.28515625" style="45" bestFit="1" customWidth="1"/>
    <col min="9517" max="9517" width="3.85546875" style="45" bestFit="1" customWidth="1"/>
    <col min="9518" max="9518" width="4.28515625" style="45" customWidth="1"/>
    <col min="9519" max="9727" width="11.42578125" style="45"/>
    <col min="9728" max="9728" width="17.7109375" style="45" customWidth="1"/>
    <col min="9729" max="9729" width="4.140625" style="45" bestFit="1" customWidth="1"/>
    <col min="9730" max="9730" width="3.28515625" style="45" bestFit="1" customWidth="1"/>
    <col min="9731" max="9731" width="3.85546875" style="45" bestFit="1" customWidth="1"/>
    <col min="9732" max="9734" width="4.140625" style="45" bestFit="1" customWidth="1"/>
    <col min="9735" max="9735" width="3.85546875" style="45" bestFit="1" customWidth="1"/>
    <col min="9736" max="9736" width="4.140625" style="45" bestFit="1" customWidth="1"/>
    <col min="9737" max="9737" width="3.85546875" style="45" bestFit="1" customWidth="1"/>
    <col min="9738" max="9738" width="4.140625" style="45" bestFit="1" customWidth="1"/>
    <col min="9739" max="9740" width="3.85546875" style="45" bestFit="1" customWidth="1"/>
    <col min="9741" max="9741" width="4.140625" style="45" bestFit="1" customWidth="1"/>
    <col min="9742" max="9742" width="3.85546875" style="45" bestFit="1" customWidth="1"/>
    <col min="9743" max="9743" width="3.28515625" style="45" bestFit="1" customWidth="1"/>
    <col min="9744" max="9748" width="4.140625" style="45" bestFit="1" customWidth="1"/>
    <col min="9749" max="9749" width="5" style="45" bestFit="1" customWidth="1"/>
    <col min="9750" max="9750" width="5" style="45" customWidth="1"/>
    <col min="9751" max="9752" width="4.140625" style="45" bestFit="1" customWidth="1"/>
    <col min="9753" max="9754" width="3.28515625" style="45" bestFit="1" customWidth="1"/>
    <col min="9755" max="9755" width="3.5703125" style="45" bestFit="1" customWidth="1"/>
    <col min="9756" max="9757" width="4.140625" style="45" bestFit="1" customWidth="1"/>
    <col min="9758" max="9760" width="3.28515625" style="45" bestFit="1" customWidth="1"/>
    <col min="9761" max="9761" width="3.85546875" style="45" bestFit="1" customWidth="1"/>
    <col min="9762" max="9763" width="4.140625" style="45" bestFit="1" customWidth="1"/>
    <col min="9764" max="9764" width="3.85546875" style="45" bestFit="1" customWidth="1"/>
    <col min="9765" max="9765" width="4.140625" style="45" bestFit="1" customWidth="1"/>
    <col min="9766" max="9766" width="5.5703125" style="45" bestFit="1" customWidth="1"/>
    <col min="9767" max="9767" width="4.85546875" style="45" customWidth="1"/>
    <col min="9768" max="9768" width="3.5703125" style="45" bestFit="1" customWidth="1"/>
    <col min="9769" max="9769" width="4.140625" style="45" bestFit="1" customWidth="1"/>
    <col min="9770" max="9770" width="3.28515625" style="45" bestFit="1" customWidth="1"/>
    <col min="9771" max="9771" width="3.28515625" style="45" customWidth="1"/>
    <col min="9772" max="9772" width="3.28515625" style="45" bestFit="1" customWidth="1"/>
    <col min="9773" max="9773" width="3.85546875" style="45" bestFit="1" customWidth="1"/>
    <col min="9774" max="9774" width="4.28515625" style="45" customWidth="1"/>
    <col min="9775" max="9983" width="11.42578125" style="45"/>
    <col min="9984" max="9984" width="17.7109375" style="45" customWidth="1"/>
    <col min="9985" max="9985" width="4.140625" style="45" bestFit="1" customWidth="1"/>
    <col min="9986" max="9986" width="3.28515625" style="45" bestFit="1" customWidth="1"/>
    <col min="9987" max="9987" width="3.85546875" style="45" bestFit="1" customWidth="1"/>
    <col min="9988" max="9990" width="4.140625" style="45" bestFit="1" customWidth="1"/>
    <col min="9991" max="9991" width="3.85546875" style="45" bestFit="1" customWidth="1"/>
    <col min="9992" max="9992" width="4.140625" style="45" bestFit="1" customWidth="1"/>
    <col min="9993" max="9993" width="3.85546875" style="45" bestFit="1" customWidth="1"/>
    <col min="9994" max="9994" width="4.140625" style="45" bestFit="1" customWidth="1"/>
    <col min="9995" max="9996" width="3.85546875" style="45" bestFit="1" customWidth="1"/>
    <col min="9997" max="9997" width="4.140625" style="45" bestFit="1" customWidth="1"/>
    <col min="9998" max="9998" width="3.85546875" style="45" bestFit="1" customWidth="1"/>
    <col min="9999" max="9999" width="3.28515625" style="45" bestFit="1" customWidth="1"/>
    <col min="10000" max="10004" width="4.140625" style="45" bestFit="1" customWidth="1"/>
    <col min="10005" max="10005" width="5" style="45" bestFit="1" customWidth="1"/>
    <col min="10006" max="10006" width="5" style="45" customWidth="1"/>
    <col min="10007" max="10008" width="4.140625" style="45" bestFit="1" customWidth="1"/>
    <col min="10009" max="10010" width="3.28515625" style="45" bestFit="1" customWidth="1"/>
    <col min="10011" max="10011" width="3.5703125" style="45" bestFit="1" customWidth="1"/>
    <col min="10012" max="10013" width="4.140625" style="45" bestFit="1" customWidth="1"/>
    <col min="10014" max="10016" width="3.28515625" style="45" bestFit="1" customWidth="1"/>
    <col min="10017" max="10017" width="3.85546875" style="45" bestFit="1" customWidth="1"/>
    <col min="10018" max="10019" width="4.140625" style="45" bestFit="1" customWidth="1"/>
    <col min="10020" max="10020" width="3.85546875" style="45" bestFit="1" customWidth="1"/>
    <col min="10021" max="10021" width="4.140625" style="45" bestFit="1" customWidth="1"/>
    <col min="10022" max="10022" width="5.5703125" style="45" bestFit="1" customWidth="1"/>
    <col min="10023" max="10023" width="4.85546875" style="45" customWidth="1"/>
    <col min="10024" max="10024" width="3.5703125" style="45" bestFit="1" customWidth="1"/>
    <col min="10025" max="10025" width="4.140625" style="45" bestFit="1" customWidth="1"/>
    <col min="10026" max="10026" width="3.28515625" style="45" bestFit="1" customWidth="1"/>
    <col min="10027" max="10027" width="3.28515625" style="45" customWidth="1"/>
    <col min="10028" max="10028" width="3.28515625" style="45" bestFit="1" customWidth="1"/>
    <col min="10029" max="10029" width="3.85546875" style="45" bestFit="1" customWidth="1"/>
    <col min="10030" max="10030" width="4.28515625" style="45" customWidth="1"/>
    <col min="10031" max="10239" width="11.42578125" style="45"/>
    <col min="10240" max="10240" width="17.7109375" style="45" customWidth="1"/>
    <col min="10241" max="10241" width="4.140625" style="45" bestFit="1" customWidth="1"/>
    <col min="10242" max="10242" width="3.28515625" style="45" bestFit="1" customWidth="1"/>
    <col min="10243" max="10243" width="3.85546875" style="45" bestFit="1" customWidth="1"/>
    <col min="10244" max="10246" width="4.140625" style="45" bestFit="1" customWidth="1"/>
    <col min="10247" max="10247" width="3.85546875" style="45" bestFit="1" customWidth="1"/>
    <col min="10248" max="10248" width="4.140625" style="45" bestFit="1" customWidth="1"/>
    <col min="10249" max="10249" width="3.85546875" style="45" bestFit="1" customWidth="1"/>
    <col min="10250" max="10250" width="4.140625" style="45" bestFit="1" customWidth="1"/>
    <col min="10251" max="10252" width="3.85546875" style="45" bestFit="1" customWidth="1"/>
    <col min="10253" max="10253" width="4.140625" style="45" bestFit="1" customWidth="1"/>
    <col min="10254" max="10254" width="3.85546875" style="45" bestFit="1" customWidth="1"/>
    <col min="10255" max="10255" width="3.28515625" style="45" bestFit="1" customWidth="1"/>
    <col min="10256" max="10260" width="4.140625" style="45" bestFit="1" customWidth="1"/>
    <col min="10261" max="10261" width="5" style="45" bestFit="1" customWidth="1"/>
    <col min="10262" max="10262" width="5" style="45" customWidth="1"/>
    <col min="10263" max="10264" width="4.140625" style="45" bestFit="1" customWidth="1"/>
    <col min="10265" max="10266" width="3.28515625" style="45" bestFit="1" customWidth="1"/>
    <col min="10267" max="10267" width="3.5703125" style="45" bestFit="1" customWidth="1"/>
    <col min="10268" max="10269" width="4.140625" style="45" bestFit="1" customWidth="1"/>
    <col min="10270" max="10272" width="3.28515625" style="45" bestFit="1" customWidth="1"/>
    <col min="10273" max="10273" width="3.85546875" style="45" bestFit="1" customWidth="1"/>
    <col min="10274" max="10275" width="4.140625" style="45" bestFit="1" customWidth="1"/>
    <col min="10276" max="10276" width="3.85546875" style="45" bestFit="1" customWidth="1"/>
    <col min="10277" max="10277" width="4.140625" style="45" bestFit="1" customWidth="1"/>
    <col min="10278" max="10278" width="5.5703125" style="45" bestFit="1" customWidth="1"/>
    <col min="10279" max="10279" width="4.85546875" style="45" customWidth="1"/>
    <col min="10280" max="10280" width="3.5703125" style="45" bestFit="1" customWidth="1"/>
    <col min="10281" max="10281" width="4.140625" style="45" bestFit="1" customWidth="1"/>
    <col min="10282" max="10282" width="3.28515625" style="45" bestFit="1" customWidth="1"/>
    <col min="10283" max="10283" width="3.28515625" style="45" customWidth="1"/>
    <col min="10284" max="10284" width="3.28515625" style="45" bestFit="1" customWidth="1"/>
    <col min="10285" max="10285" width="3.85546875" style="45" bestFit="1" customWidth="1"/>
    <col min="10286" max="10286" width="4.28515625" style="45" customWidth="1"/>
    <col min="10287" max="10495" width="11.42578125" style="45"/>
    <col min="10496" max="10496" width="17.7109375" style="45" customWidth="1"/>
    <col min="10497" max="10497" width="4.140625" style="45" bestFit="1" customWidth="1"/>
    <col min="10498" max="10498" width="3.28515625" style="45" bestFit="1" customWidth="1"/>
    <col min="10499" max="10499" width="3.85546875" style="45" bestFit="1" customWidth="1"/>
    <col min="10500" max="10502" width="4.140625" style="45" bestFit="1" customWidth="1"/>
    <col min="10503" max="10503" width="3.85546875" style="45" bestFit="1" customWidth="1"/>
    <col min="10504" max="10504" width="4.140625" style="45" bestFit="1" customWidth="1"/>
    <col min="10505" max="10505" width="3.85546875" style="45" bestFit="1" customWidth="1"/>
    <col min="10506" max="10506" width="4.140625" style="45" bestFit="1" customWidth="1"/>
    <col min="10507" max="10508" width="3.85546875" style="45" bestFit="1" customWidth="1"/>
    <col min="10509" max="10509" width="4.140625" style="45" bestFit="1" customWidth="1"/>
    <col min="10510" max="10510" width="3.85546875" style="45" bestFit="1" customWidth="1"/>
    <col min="10511" max="10511" width="3.28515625" style="45" bestFit="1" customWidth="1"/>
    <col min="10512" max="10516" width="4.140625" style="45" bestFit="1" customWidth="1"/>
    <col min="10517" max="10517" width="5" style="45" bestFit="1" customWidth="1"/>
    <col min="10518" max="10518" width="5" style="45" customWidth="1"/>
    <col min="10519" max="10520" width="4.140625" style="45" bestFit="1" customWidth="1"/>
    <col min="10521" max="10522" width="3.28515625" style="45" bestFit="1" customWidth="1"/>
    <col min="10523" max="10523" width="3.5703125" style="45" bestFit="1" customWidth="1"/>
    <col min="10524" max="10525" width="4.140625" style="45" bestFit="1" customWidth="1"/>
    <col min="10526" max="10528" width="3.28515625" style="45" bestFit="1" customWidth="1"/>
    <col min="10529" max="10529" width="3.85546875" style="45" bestFit="1" customWidth="1"/>
    <col min="10530" max="10531" width="4.140625" style="45" bestFit="1" customWidth="1"/>
    <col min="10532" max="10532" width="3.85546875" style="45" bestFit="1" customWidth="1"/>
    <col min="10533" max="10533" width="4.140625" style="45" bestFit="1" customWidth="1"/>
    <col min="10534" max="10534" width="5.5703125" style="45" bestFit="1" customWidth="1"/>
    <col min="10535" max="10535" width="4.85546875" style="45" customWidth="1"/>
    <col min="10536" max="10536" width="3.5703125" style="45" bestFit="1" customWidth="1"/>
    <col min="10537" max="10537" width="4.140625" style="45" bestFit="1" customWidth="1"/>
    <col min="10538" max="10538" width="3.28515625" style="45" bestFit="1" customWidth="1"/>
    <col min="10539" max="10539" width="3.28515625" style="45" customWidth="1"/>
    <col min="10540" max="10540" width="3.28515625" style="45" bestFit="1" customWidth="1"/>
    <col min="10541" max="10541" width="3.85546875" style="45" bestFit="1" customWidth="1"/>
    <col min="10542" max="10542" width="4.28515625" style="45" customWidth="1"/>
    <col min="10543" max="10751" width="11.42578125" style="45"/>
    <col min="10752" max="10752" width="17.7109375" style="45" customWidth="1"/>
    <col min="10753" max="10753" width="4.140625" style="45" bestFit="1" customWidth="1"/>
    <col min="10754" max="10754" width="3.28515625" style="45" bestFit="1" customWidth="1"/>
    <col min="10755" max="10755" width="3.85546875" style="45" bestFit="1" customWidth="1"/>
    <col min="10756" max="10758" width="4.140625" style="45" bestFit="1" customWidth="1"/>
    <col min="10759" max="10759" width="3.85546875" style="45" bestFit="1" customWidth="1"/>
    <col min="10760" max="10760" width="4.140625" style="45" bestFit="1" customWidth="1"/>
    <col min="10761" max="10761" width="3.85546875" style="45" bestFit="1" customWidth="1"/>
    <col min="10762" max="10762" width="4.140625" style="45" bestFit="1" customWidth="1"/>
    <col min="10763" max="10764" width="3.85546875" style="45" bestFit="1" customWidth="1"/>
    <col min="10765" max="10765" width="4.140625" style="45" bestFit="1" customWidth="1"/>
    <col min="10766" max="10766" width="3.85546875" style="45" bestFit="1" customWidth="1"/>
    <col min="10767" max="10767" width="3.28515625" style="45" bestFit="1" customWidth="1"/>
    <col min="10768" max="10772" width="4.140625" style="45" bestFit="1" customWidth="1"/>
    <col min="10773" max="10773" width="5" style="45" bestFit="1" customWidth="1"/>
    <col min="10774" max="10774" width="5" style="45" customWidth="1"/>
    <col min="10775" max="10776" width="4.140625" style="45" bestFit="1" customWidth="1"/>
    <col min="10777" max="10778" width="3.28515625" style="45" bestFit="1" customWidth="1"/>
    <col min="10779" max="10779" width="3.5703125" style="45" bestFit="1" customWidth="1"/>
    <col min="10780" max="10781" width="4.140625" style="45" bestFit="1" customWidth="1"/>
    <col min="10782" max="10784" width="3.28515625" style="45" bestFit="1" customWidth="1"/>
    <col min="10785" max="10785" width="3.85546875" style="45" bestFit="1" customWidth="1"/>
    <col min="10786" max="10787" width="4.140625" style="45" bestFit="1" customWidth="1"/>
    <col min="10788" max="10788" width="3.85546875" style="45" bestFit="1" customWidth="1"/>
    <col min="10789" max="10789" width="4.140625" style="45" bestFit="1" customWidth="1"/>
    <col min="10790" max="10790" width="5.5703125" style="45" bestFit="1" customWidth="1"/>
    <col min="10791" max="10791" width="4.85546875" style="45" customWidth="1"/>
    <col min="10792" max="10792" width="3.5703125" style="45" bestFit="1" customWidth="1"/>
    <col min="10793" max="10793" width="4.140625" style="45" bestFit="1" customWidth="1"/>
    <col min="10794" max="10794" width="3.28515625" style="45" bestFit="1" customWidth="1"/>
    <col min="10795" max="10795" width="3.28515625" style="45" customWidth="1"/>
    <col min="10796" max="10796" width="3.28515625" style="45" bestFit="1" customWidth="1"/>
    <col min="10797" max="10797" width="3.85546875" style="45" bestFit="1" customWidth="1"/>
    <col min="10798" max="10798" width="4.28515625" style="45" customWidth="1"/>
    <col min="10799" max="11007" width="11.42578125" style="45"/>
    <col min="11008" max="11008" width="17.7109375" style="45" customWidth="1"/>
    <col min="11009" max="11009" width="4.140625" style="45" bestFit="1" customWidth="1"/>
    <col min="11010" max="11010" width="3.28515625" style="45" bestFit="1" customWidth="1"/>
    <col min="11011" max="11011" width="3.85546875" style="45" bestFit="1" customWidth="1"/>
    <col min="11012" max="11014" width="4.140625" style="45" bestFit="1" customWidth="1"/>
    <col min="11015" max="11015" width="3.85546875" style="45" bestFit="1" customWidth="1"/>
    <col min="11016" max="11016" width="4.140625" style="45" bestFit="1" customWidth="1"/>
    <col min="11017" max="11017" width="3.85546875" style="45" bestFit="1" customWidth="1"/>
    <col min="11018" max="11018" width="4.140625" style="45" bestFit="1" customWidth="1"/>
    <col min="11019" max="11020" width="3.85546875" style="45" bestFit="1" customWidth="1"/>
    <col min="11021" max="11021" width="4.140625" style="45" bestFit="1" customWidth="1"/>
    <col min="11022" max="11022" width="3.85546875" style="45" bestFit="1" customWidth="1"/>
    <col min="11023" max="11023" width="3.28515625" style="45" bestFit="1" customWidth="1"/>
    <col min="11024" max="11028" width="4.140625" style="45" bestFit="1" customWidth="1"/>
    <col min="11029" max="11029" width="5" style="45" bestFit="1" customWidth="1"/>
    <col min="11030" max="11030" width="5" style="45" customWidth="1"/>
    <col min="11031" max="11032" width="4.140625" style="45" bestFit="1" customWidth="1"/>
    <col min="11033" max="11034" width="3.28515625" style="45" bestFit="1" customWidth="1"/>
    <col min="11035" max="11035" width="3.5703125" style="45" bestFit="1" customWidth="1"/>
    <col min="11036" max="11037" width="4.140625" style="45" bestFit="1" customWidth="1"/>
    <col min="11038" max="11040" width="3.28515625" style="45" bestFit="1" customWidth="1"/>
    <col min="11041" max="11041" width="3.85546875" style="45" bestFit="1" customWidth="1"/>
    <col min="11042" max="11043" width="4.140625" style="45" bestFit="1" customWidth="1"/>
    <col min="11044" max="11044" width="3.85546875" style="45" bestFit="1" customWidth="1"/>
    <col min="11045" max="11045" width="4.140625" style="45" bestFit="1" customWidth="1"/>
    <col min="11046" max="11046" width="5.5703125" style="45" bestFit="1" customWidth="1"/>
    <col min="11047" max="11047" width="4.85546875" style="45" customWidth="1"/>
    <col min="11048" max="11048" width="3.5703125" style="45" bestFit="1" customWidth="1"/>
    <col min="11049" max="11049" width="4.140625" style="45" bestFit="1" customWidth="1"/>
    <col min="11050" max="11050" width="3.28515625" style="45" bestFit="1" customWidth="1"/>
    <col min="11051" max="11051" width="3.28515625" style="45" customWidth="1"/>
    <col min="11052" max="11052" width="3.28515625" style="45" bestFit="1" customWidth="1"/>
    <col min="11053" max="11053" width="3.85546875" style="45" bestFit="1" customWidth="1"/>
    <col min="11054" max="11054" width="4.28515625" style="45" customWidth="1"/>
    <col min="11055" max="11263" width="11.42578125" style="45"/>
    <col min="11264" max="11264" width="17.7109375" style="45" customWidth="1"/>
    <col min="11265" max="11265" width="4.140625" style="45" bestFit="1" customWidth="1"/>
    <col min="11266" max="11266" width="3.28515625" style="45" bestFit="1" customWidth="1"/>
    <col min="11267" max="11267" width="3.85546875" style="45" bestFit="1" customWidth="1"/>
    <col min="11268" max="11270" width="4.140625" style="45" bestFit="1" customWidth="1"/>
    <col min="11271" max="11271" width="3.85546875" style="45" bestFit="1" customWidth="1"/>
    <col min="11272" max="11272" width="4.140625" style="45" bestFit="1" customWidth="1"/>
    <col min="11273" max="11273" width="3.85546875" style="45" bestFit="1" customWidth="1"/>
    <col min="11274" max="11274" width="4.140625" style="45" bestFit="1" customWidth="1"/>
    <col min="11275" max="11276" width="3.85546875" style="45" bestFit="1" customWidth="1"/>
    <col min="11277" max="11277" width="4.140625" style="45" bestFit="1" customWidth="1"/>
    <col min="11278" max="11278" width="3.85546875" style="45" bestFit="1" customWidth="1"/>
    <col min="11279" max="11279" width="3.28515625" style="45" bestFit="1" customWidth="1"/>
    <col min="11280" max="11284" width="4.140625" style="45" bestFit="1" customWidth="1"/>
    <col min="11285" max="11285" width="5" style="45" bestFit="1" customWidth="1"/>
    <col min="11286" max="11286" width="5" style="45" customWidth="1"/>
    <col min="11287" max="11288" width="4.140625" style="45" bestFit="1" customWidth="1"/>
    <col min="11289" max="11290" width="3.28515625" style="45" bestFit="1" customWidth="1"/>
    <col min="11291" max="11291" width="3.5703125" style="45" bestFit="1" customWidth="1"/>
    <col min="11292" max="11293" width="4.140625" style="45" bestFit="1" customWidth="1"/>
    <col min="11294" max="11296" width="3.28515625" style="45" bestFit="1" customWidth="1"/>
    <col min="11297" max="11297" width="3.85546875" style="45" bestFit="1" customWidth="1"/>
    <col min="11298" max="11299" width="4.140625" style="45" bestFit="1" customWidth="1"/>
    <col min="11300" max="11300" width="3.85546875" style="45" bestFit="1" customWidth="1"/>
    <col min="11301" max="11301" width="4.140625" style="45" bestFit="1" customWidth="1"/>
    <col min="11302" max="11302" width="5.5703125" style="45" bestFit="1" customWidth="1"/>
    <col min="11303" max="11303" width="4.85546875" style="45" customWidth="1"/>
    <col min="11304" max="11304" width="3.5703125" style="45" bestFit="1" customWidth="1"/>
    <col min="11305" max="11305" width="4.140625" style="45" bestFit="1" customWidth="1"/>
    <col min="11306" max="11306" width="3.28515625" style="45" bestFit="1" customWidth="1"/>
    <col min="11307" max="11307" width="3.28515625" style="45" customWidth="1"/>
    <col min="11308" max="11308" width="3.28515625" style="45" bestFit="1" customWidth="1"/>
    <col min="11309" max="11309" width="3.85546875" style="45" bestFit="1" customWidth="1"/>
    <col min="11310" max="11310" width="4.28515625" style="45" customWidth="1"/>
    <col min="11311" max="11519" width="11.42578125" style="45"/>
    <col min="11520" max="11520" width="17.7109375" style="45" customWidth="1"/>
    <col min="11521" max="11521" width="4.140625" style="45" bestFit="1" customWidth="1"/>
    <col min="11522" max="11522" width="3.28515625" style="45" bestFit="1" customWidth="1"/>
    <col min="11523" max="11523" width="3.85546875" style="45" bestFit="1" customWidth="1"/>
    <col min="11524" max="11526" width="4.140625" style="45" bestFit="1" customWidth="1"/>
    <col min="11527" max="11527" width="3.85546875" style="45" bestFit="1" customWidth="1"/>
    <col min="11528" max="11528" width="4.140625" style="45" bestFit="1" customWidth="1"/>
    <col min="11529" max="11529" width="3.85546875" style="45" bestFit="1" customWidth="1"/>
    <col min="11530" max="11530" width="4.140625" style="45" bestFit="1" customWidth="1"/>
    <col min="11531" max="11532" width="3.85546875" style="45" bestFit="1" customWidth="1"/>
    <col min="11533" max="11533" width="4.140625" style="45" bestFit="1" customWidth="1"/>
    <col min="11534" max="11534" width="3.85546875" style="45" bestFit="1" customWidth="1"/>
    <col min="11535" max="11535" width="3.28515625" style="45" bestFit="1" customWidth="1"/>
    <col min="11536" max="11540" width="4.140625" style="45" bestFit="1" customWidth="1"/>
    <col min="11541" max="11541" width="5" style="45" bestFit="1" customWidth="1"/>
    <col min="11542" max="11542" width="5" style="45" customWidth="1"/>
    <col min="11543" max="11544" width="4.140625" style="45" bestFit="1" customWidth="1"/>
    <col min="11545" max="11546" width="3.28515625" style="45" bestFit="1" customWidth="1"/>
    <col min="11547" max="11547" width="3.5703125" style="45" bestFit="1" customWidth="1"/>
    <col min="11548" max="11549" width="4.140625" style="45" bestFit="1" customWidth="1"/>
    <col min="11550" max="11552" width="3.28515625" style="45" bestFit="1" customWidth="1"/>
    <col min="11553" max="11553" width="3.85546875" style="45" bestFit="1" customWidth="1"/>
    <col min="11554" max="11555" width="4.140625" style="45" bestFit="1" customWidth="1"/>
    <col min="11556" max="11556" width="3.85546875" style="45" bestFit="1" customWidth="1"/>
    <col min="11557" max="11557" width="4.140625" style="45" bestFit="1" customWidth="1"/>
    <col min="11558" max="11558" width="5.5703125" style="45" bestFit="1" customWidth="1"/>
    <col min="11559" max="11559" width="4.85546875" style="45" customWidth="1"/>
    <col min="11560" max="11560" width="3.5703125" style="45" bestFit="1" customWidth="1"/>
    <col min="11561" max="11561" width="4.140625" style="45" bestFit="1" customWidth="1"/>
    <col min="11562" max="11562" width="3.28515625" style="45" bestFit="1" customWidth="1"/>
    <col min="11563" max="11563" width="3.28515625" style="45" customWidth="1"/>
    <col min="11564" max="11564" width="3.28515625" style="45" bestFit="1" customWidth="1"/>
    <col min="11565" max="11565" width="3.85546875" style="45" bestFit="1" customWidth="1"/>
    <col min="11566" max="11566" width="4.28515625" style="45" customWidth="1"/>
    <col min="11567" max="11775" width="11.42578125" style="45"/>
    <col min="11776" max="11776" width="17.7109375" style="45" customWidth="1"/>
    <col min="11777" max="11777" width="4.140625" style="45" bestFit="1" customWidth="1"/>
    <col min="11778" max="11778" width="3.28515625" style="45" bestFit="1" customWidth="1"/>
    <col min="11779" max="11779" width="3.85546875" style="45" bestFit="1" customWidth="1"/>
    <col min="11780" max="11782" width="4.140625" style="45" bestFit="1" customWidth="1"/>
    <col min="11783" max="11783" width="3.85546875" style="45" bestFit="1" customWidth="1"/>
    <col min="11784" max="11784" width="4.140625" style="45" bestFit="1" customWidth="1"/>
    <col min="11785" max="11785" width="3.85546875" style="45" bestFit="1" customWidth="1"/>
    <col min="11786" max="11786" width="4.140625" style="45" bestFit="1" customWidth="1"/>
    <col min="11787" max="11788" width="3.85546875" style="45" bestFit="1" customWidth="1"/>
    <col min="11789" max="11789" width="4.140625" style="45" bestFit="1" customWidth="1"/>
    <col min="11790" max="11790" width="3.85546875" style="45" bestFit="1" customWidth="1"/>
    <col min="11791" max="11791" width="3.28515625" style="45" bestFit="1" customWidth="1"/>
    <col min="11792" max="11796" width="4.140625" style="45" bestFit="1" customWidth="1"/>
    <col min="11797" max="11797" width="5" style="45" bestFit="1" customWidth="1"/>
    <col min="11798" max="11798" width="5" style="45" customWidth="1"/>
    <col min="11799" max="11800" width="4.140625" style="45" bestFit="1" customWidth="1"/>
    <col min="11801" max="11802" width="3.28515625" style="45" bestFit="1" customWidth="1"/>
    <col min="11803" max="11803" width="3.5703125" style="45" bestFit="1" customWidth="1"/>
    <col min="11804" max="11805" width="4.140625" style="45" bestFit="1" customWidth="1"/>
    <col min="11806" max="11808" width="3.28515625" style="45" bestFit="1" customWidth="1"/>
    <col min="11809" max="11809" width="3.85546875" style="45" bestFit="1" customWidth="1"/>
    <col min="11810" max="11811" width="4.140625" style="45" bestFit="1" customWidth="1"/>
    <col min="11812" max="11812" width="3.85546875" style="45" bestFit="1" customWidth="1"/>
    <col min="11813" max="11813" width="4.140625" style="45" bestFit="1" customWidth="1"/>
    <col min="11814" max="11814" width="5.5703125" style="45" bestFit="1" customWidth="1"/>
    <col min="11815" max="11815" width="4.85546875" style="45" customWidth="1"/>
    <col min="11816" max="11816" width="3.5703125" style="45" bestFit="1" customWidth="1"/>
    <col min="11817" max="11817" width="4.140625" style="45" bestFit="1" customWidth="1"/>
    <col min="11818" max="11818" width="3.28515625" style="45" bestFit="1" customWidth="1"/>
    <col min="11819" max="11819" width="3.28515625" style="45" customWidth="1"/>
    <col min="11820" max="11820" width="3.28515625" style="45" bestFit="1" customWidth="1"/>
    <col min="11821" max="11821" width="3.85546875" style="45" bestFit="1" customWidth="1"/>
    <col min="11822" max="11822" width="4.28515625" style="45" customWidth="1"/>
    <col min="11823" max="12031" width="11.42578125" style="45"/>
    <col min="12032" max="12032" width="17.7109375" style="45" customWidth="1"/>
    <col min="12033" max="12033" width="4.140625" style="45" bestFit="1" customWidth="1"/>
    <col min="12034" max="12034" width="3.28515625" style="45" bestFit="1" customWidth="1"/>
    <col min="12035" max="12035" width="3.85546875" style="45" bestFit="1" customWidth="1"/>
    <col min="12036" max="12038" width="4.140625" style="45" bestFit="1" customWidth="1"/>
    <col min="12039" max="12039" width="3.85546875" style="45" bestFit="1" customWidth="1"/>
    <col min="12040" max="12040" width="4.140625" style="45" bestFit="1" customWidth="1"/>
    <col min="12041" max="12041" width="3.85546875" style="45" bestFit="1" customWidth="1"/>
    <col min="12042" max="12042" width="4.140625" style="45" bestFit="1" customWidth="1"/>
    <col min="12043" max="12044" width="3.85546875" style="45" bestFit="1" customWidth="1"/>
    <col min="12045" max="12045" width="4.140625" style="45" bestFit="1" customWidth="1"/>
    <col min="12046" max="12046" width="3.85546875" style="45" bestFit="1" customWidth="1"/>
    <col min="12047" max="12047" width="3.28515625" style="45" bestFit="1" customWidth="1"/>
    <col min="12048" max="12052" width="4.140625" style="45" bestFit="1" customWidth="1"/>
    <col min="12053" max="12053" width="5" style="45" bestFit="1" customWidth="1"/>
    <col min="12054" max="12054" width="5" style="45" customWidth="1"/>
    <col min="12055" max="12056" width="4.140625" style="45" bestFit="1" customWidth="1"/>
    <col min="12057" max="12058" width="3.28515625" style="45" bestFit="1" customWidth="1"/>
    <col min="12059" max="12059" width="3.5703125" style="45" bestFit="1" customWidth="1"/>
    <col min="12060" max="12061" width="4.140625" style="45" bestFit="1" customWidth="1"/>
    <col min="12062" max="12064" width="3.28515625" style="45" bestFit="1" customWidth="1"/>
    <col min="12065" max="12065" width="3.85546875" style="45" bestFit="1" customWidth="1"/>
    <col min="12066" max="12067" width="4.140625" style="45" bestFit="1" customWidth="1"/>
    <col min="12068" max="12068" width="3.85546875" style="45" bestFit="1" customWidth="1"/>
    <col min="12069" max="12069" width="4.140625" style="45" bestFit="1" customWidth="1"/>
    <col min="12070" max="12070" width="5.5703125" style="45" bestFit="1" customWidth="1"/>
    <col min="12071" max="12071" width="4.85546875" style="45" customWidth="1"/>
    <col min="12072" max="12072" width="3.5703125" style="45" bestFit="1" customWidth="1"/>
    <col min="12073" max="12073" width="4.140625" style="45" bestFit="1" customWidth="1"/>
    <col min="12074" max="12074" width="3.28515625" style="45" bestFit="1" customWidth="1"/>
    <col min="12075" max="12075" width="3.28515625" style="45" customWidth="1"/>
    <col min="12076" max="12076" width="3.28515625" style="45" bestFit="1" customWidth="1"/>
    <col min="12077" max="12077" width="3.85546875" style="45" bestFit="1" customWidth="1"/>
    <col min="12078" max="12078" width="4.28515625" style="45" customWidth="1"/>
    <col min="12079" max="12287" width="11.42578125" style="45"/>
    <col min="12288" max="12288" width="17.7109375" style="45" customWidth="1"/>
    <col min="12289" max="12289" width="4.140625" style="45" bestFit="1" customWidth="1"/>
    <col min="12290" max="12290" width="3.28515625" style="45" bestFit="1" customWidth="1"/>
    <col min="12291" max="12291" width="3.85546875" style="45" bestFit="1" customWidth="1"/>
    <col min="12292" max="12294" width="4.140625" style="45" bestFit="1" customWidth="1"/>
    <col min="12295" max="12295" width="3.85546875" style="45" bestFit="1" customWidth="1"/>
    <col min="12296" max="12296" width="4.140625" style="45" bestFit="1" customWidth="1"/>
    <col min="12297" max="12297" width="3.85546875" style="45" bestFit="1" customWidth="1"/>
    <col min="12298" max="12298" width="4.140625" style="45" bestFit="1" customWidth="1"/>
    <col min="12299" max="12300" width="3.85546875" style="45" bestFit="1" customWidth="1"/>
    <col min="12301" max="12301" width="4.140625" style="45" bestFit="1" customWidth="1"/>
    <col min="12302" max="12302" width="3.85546875" style="45" bestFit="1" customWidth="1"/>
    <col min="12303" max="12303" width="3.28515625" style="45" bestFit="1" customWidth="1"/>
    <col min="12304" max="12308" width="4.140625" style="45" bestFit="1" customWidth="1"/>
    <col min="12309" max="12309" width="5" style="45" bestFit="1" customWidth="1"/>
    <col min="12310" max="12310" width="5" style="45" customWidth="1"/>
    <col min="12311" max="12312" width="4.140625" style="45" bestFit="1" customWidth="1"/>
    <col min="12313" max="12314" width="3.28515625" style="45" bestFit="1" customWidth="1"/>
    <col min="12315" max="12315" width="3.5703125" style="45" bestFit="1" customWidth="1"/>
    <col min="12316" max="12317" width="4.140625" style="45" bestFit="1" customWidth="1"/>
    <col min="12318" max="12320" width="3.28515625" style="45" bestFit="1" customWidth="1"/>
    <col min="12321" max="12321" width="3.85546875" style="45" bestFit="1" customWidth="1"/>
    <col min="12322" max="12323" width="4.140625" style="45" bestFit="1" customWidth="1"/>
    <col min="12324" max="12324" width="3.85546875" style="45" bestFit="1" customWidth="1"/>
    <col min="12325" max="12325" width="4.140625" style="45" bestFit="1" customWidth="1"/>
    <col min="12326" max="12326" width="5.5703125" style="45" bestFit="1" customWidth="1"/>
    <col min="12327" max="12327" width="4.85546875" style="45" customWidth="1"/>
    <col min="12328" max="12328" width="3.5703125" style="45" bestFit="1" customWidth="1"/>
    <col min="12329" max="12329" width="4.140625" style="45" bestFit="1" customWidth="1"/>
    <col min="12330" max="12330" width="3.28515625" style="45" bestFit="1" customWidth="1"/>
    <col min="12331" max="12331" width="3.28515625" style="45" customWidth="1"/>
    <col min="12332" max="12332" width="3.28515625" style="45" bestFit="1" customWidth="1"/>
    <col min="12333" max="12333" width="3.85546875" style="45" bestFit="1" customWidth="1"/>
    <col min="12334" max="12334" width="4.28515625" style="45" customWidth="1"/>
    <col min="12335" max="12543" width="11.42578125" style="45"/>
    <col min="12544" max="12544" width="17.7109375" style="45" customWidth="1"/>
    <col min="12545" max="12545" width="4.140625" style="45" bestFit="1" customWidth="1"/>
    <col min="12546" max="12546" width="3.28515625" style="45" bestFit="1" customWidth="1"/>
    <col min="12547" max="12547" width="3.85546875" style="45" bestFit="1" customWidth="1"/>
    <col min="12548" max="12550" width="4.140625" style="45" bestFit="1" customWidth="1"/>
    <col min="12551" max="12551" width="3.85546875" style="45" bestFit="1" customWidth="1"/>
    <col min="12552" max="12552" width="4.140625" style="45" bestFit="1" customWidth="1"/>
    <col min="12553" max="12553" width="3.85546875" style="45" bestFit="1" customWidth="1"/>
    <col min="12554" max="12554" width="4.140625" style="45" bestFit="1" customWidth="1"/>
    <col min="12555" max="12556" width="3.85546875" style="45" bestFit="1" customWidth="1"/>
    <col min="12557" max="12557" width="4.140625" style="45" bestFit="1" customWidth="1"/>
    <col min="12558" max="12558" width="3.85546875" style="45" bestFit="1" customWidth="1"/>
    <col min="12559" max="12559" width="3.28515625" style="45" bestFit="1" customWidth="1"/>
    <col min="12560" max="12564" width="4.140625" style="45" bestFit="1" customWidth="1"/>
    <col min="12565" max="12565" width="5" style="45" bestFit="1" customWidth="1"/>
    <col min="12566" max="12566" width="5" style="45" customWidth="1"/>
    <col min="12567" max="12568" width="4.140625" style="45" bestFit="1" customWidth="1"/>
    <col min="12569" max="12570" width="3.28515625" style="45" bestFit="1" customWidth="1"/>
    <col min="12571" max="12571" width="3.5703125" style="45" bestFit="1" customWidth="1"/>
    <col min="12572" max="12573" width="4.140625" style="45" bestFit="1" customWidth="1"/>
    <col min="12574" max="12576" width="3.28515625" style="45" bestFit="1" customWidth="1"/>
    <col min="12577" max="12577" width="3.85546875" style="45" bestFit="1" customWidth="1"/>
    <col min="12578" max="12579" width="4.140625" style="45" bestFit="1" customWidth="1"/>
    <col min="12580" max="12580" width="3.85546875" style="45" bestFit="1" customWidth="1"/>
    <col min="12581" max="12581" width="4.140625" style="45" bestFit="1" customWidth="1"/>
    <col min="12582" max="12582" width="5.5703125" style="45" bestFit="1" customWidth="1"/>
    <col min="12583" max="12583" width="4.85546875" style="45" customWidth="1"/>
    <col min="12584" max="12584" width="3.5703125" style="45" bestFit="1" customWidth="1"/>
    <col min="12585" max="12585" width="4.140625" style="45" bestFit="1" customWidth="1"/>
    <col min="12586" max="12586" width="3.28515625" style="45" bestFit="1" customWidth="1"/>
    <col min="12587" max="12587" width="3.28515625" style="45" customWidth="1"/>
    <col min="12588" max="12588" width="3.28515625" style="45" bestFit="1" customWidth="1"/>
    <col min="12589" max="12589" width="3.85546875" style="45" bestFit="1" customWidth="1"/>
    <col min="12590" max="12590" width="4.28515625" style="45" customWidth="1"/>
    <col min="12591" max="12799" width="11.42578125" style="45"/>
    <col min="12800" max="12800" width="17.7109375" style="45" customWidth="1"/>
    <col min="12801" max="12801" width="4.140625" style="45" bestFit="1" customWidth="1"/>
    <col min="12802" max="12802" width="3.28515625" style="45" bestFit="1" customWidth="1"/>
    <col min="12803" max="12803" width="3.85546875" style="45" bestFit="1" customWidth="1"/>
    <col min="12804" max="12806" width="4.140625" style="45" bestFit="1" customWidth="1"/>
    <col min="12807" max="12807" width="3.85546875" style="45" bestFit="1" customWidth="1"/>
    <col min="12808" max="12808" width="4.140625" style="45" bestFit="1" customWidth="1"/>
    <col min="12809" max="12809" width="3.85546875" style="45" bestFit="1" customWidth="1"/>
    <col min="12810" max="12810" width="4.140625" style="45" bestFit="1" customWidth="1"/>
    <col min="12811" max="12812" width="3.85546875" style="45" bestFit="1" customWidth="1"/>
    <col min="12813" max="12813" width="4.140625" style="45" bestFit="1" customWidth="1"/>
    <col min="12814" max="12814" width="3.85546875" style="45" bestFit="1" customWidth="1"/>
    <col min="12815" max="12815" width="3.28515625" style="45" bestFit="1" customWidth="1"/>
    <col min="12816" max="12820" width="4.140625" style="45" bestFit="1" customWidth="1"/>
    <col min="12821" max="12821" width="5" style="45" bestFit="1" customWidth="1"/>
    <col min="12822" max="12822" width="5" style="45" customWidth="1"/>
    <col min="12823" max="12824" width="4.140625" style="45" bestFit="1" customWidth="1"/>
    <col min="12825" max="12826" width="3.28515625" style="45" bestFit="1" customWidth="1"/>
    <col min="12827" max="12827" width="3.5703125" style="45" bestFit="1" customWidth="1"/>
    <col min="12828" max="12829" width="4.140625" style="45" bestFit="1" customWidth="1"/>
    <col min="12830" max="12832" width="3.28515625" style="45" bestFit="1" customWidth="1"/>
    <col min="12833" max="12833" width="3.85546875" style="45" bestFit="1" customWidth="1"/>
    <col min="12834" max="12835" width="4.140625" style="45" bestFit="1" customWidth="1"/>
    <col min="12836" max="12836" width="3.85546875" style="45" bestFit="1" customWidth="1"/>
    <col min="12837" max="12837" width="4.140625" style="45" bestFit="1" customWidth="1"/>
    <col min="12838" max="12838" width="5.5703125" style="45" bestFit="1" customWidth="1"/>
    <col min="12839" max="12839" width="4.85546875" style="45" customWidth="1"/>
    <col min="12840" max="12840" width="3.5703125" style="45" bestFit="1" customWidth="1"/>
    <col min="12841" max="12841" width="4.140625" style="45" bestFit="1" customWidth="1"/>
    <col min="12842" max="12842" width="3.28515625" style="45" bestFit="1" customWidth="1"/>
    <col min="12843" max="12843" width="3.28515625" style="45" customWidth="1"/>
    <col min="12844" max="12844" width="3.28515625" style="45" bestFit="1" customWidth="1"/>
    <col min="12845" max="12845" width="3.85546875" style="45" bestFit="1" customWidth="1"/>
    <col min="12846" max="12846" width="4.28515625" style="45" customWidth="1"/>
    <col min="12847" max="13055" width="11.42578125" style="45"/>
    <col min="13056" max="13056" width="17.7109375" style="45" customWidth="1"/>
    <col min="13057" max="13057" width="4.140625" style="45" bestFit="1" customWidth="1"/>
    <col min="13058" max="13058" width="3.28515625" style="45" bestFit="1" customWidth="1"/>
    <col min="13059" max="13059" width="3.85546875" style="45" bestFit="1" customWidth="1"/>
    <col min="13060" max="13062" width="4.140625" style="45" bestFit="1" customWidth="1"/>
    <col min="13063" max="13063" width="3.85546875" style="45" bestFit="1" customWidth="1"/>
    <col min="13064" max="13064" width="4.140625" style="45" bestFit="1" customWidth="1"/>
    <col min="13065" max="13065" width="3.85546875" style="45" bestFit="1" customWidth="1"/>
    <col min="13066" max="13066" width="4.140625" style="45" bestFit="1" customWidth="1"/>
    <col min="13067" max="13068" width="3.85546875" style="45" bestFit="1" customWidth="1"/>
    <col min="13069" max="13069" width="4.140625" style="45" bestFit="1" customWidth="1"/>
    <col min="13070" max="13070" width="3.85546875" style="45" bestFit="1" customWidth="1"/>
    <col min="13071" max="13071" width="3.28515625" style="45" bestFit="1" customWidth="1"/>
    <col min="13072" max="13076" width="4.140625" style="45" bestFit="1" customWidth="1"/>
    <col min="13077" max="13077" width="5" style="45" bestFit="1" customWidth="1"/>
    <col min="13078" max="13078" width="5" style="45" customWidth="1"/>
    <col min="13079" max="13080" width="4.140625" style="45" bestFit="1" customWidth="1"/>
    <col min="13081" max="13082" width="3.28515625" style="45" bestFit="1" customWidth="1"/>
    <col min="13083" max="13083" width="3.5703125" style="45" bestFit="1" customWidth="1"/>
    <col min="13084" max="13085" width="4.140625" style="45" bestFit="1" customWidth="1"/>
    <col min="13086" max="13088" width="3.28515625" style="45" bestFit="1" customWidth="1"/>
    <col min="13089" max="13089" width="3.85546875" style="45" bestFit="1" customWidth="1"/>
    <col min="13090" max="13091" width="4.140625" style="45" bestFit="1" customWidth="1"/>
    <col min="13092" max="13092" width="3.85546875" style="45" bestFit="1" customWidth="1"/>
    <col min="13093" max="13093" width="4.140625" style="45" bestFit="1" customWidth="1"/>
    <col min="13094" max="13094" width="5.5703125" style="45" bestFit="1" customWidth="1"/>
    <col min="13095" max="13095" width="4.85546875" style="45" customWidth="1"/>
    <col min="13096" max="13096" width="3.5703125" style="45" bestFit="1" customWidth="1"/>
    <col min="13097" max="13097" width="4.140625" style="45" bestFit="1" customWidth="1"/>
    <col min="13098" max="13098" width="3.28515625" style="45" bestFit="1" customWidth="1"/>
    <col min="13099" max="13099" width="3.28515625" style="45" customWidth="1"/>
    <col min="13100" max="13100" width="3.28515625" style="45" bestFit="1" customWidth="1"/>
    <col min="13101" max="13101" width="3.85546875" style="45" bestFit="1" customWidth="1"/>
    <col min="13102" max="13102" width="4.28515625" style="45" customWidth="1"/>
    <col min="13103" max="13311" width="11.42578125" style="45"/>
    <col min="13312" max="13312" width="17.7109375" style="45" customWidth="1"/>
    <col min="13313" max="13313" width="4.140625" style="45" bestFit="1" customWidth="1"/>
    <col min="13314" max="13314" width="3.28515625" style="45" bestFit="1" customWidth="1"/>
    <col min="13315" max="13315" width="3.85546875" style="45" bestFit="1" customWidth="1"/>
    <col min="13316" max="13318" width="4.140625" style="45" bestFit="1" customWidth="1"/>
    <col min="13319" max="13319" width="3.85546875" style="45" bestFit="1" customWidth="1"/>
    <col min="13320" max="13320" width="4.140625" style="45" bestFit="1" customWidth="1"/>
    <col min="13321" max="13321" width="3.85546875" style="45" bestFit="1" customWidth="1"/>
    <col min="13322" max="13322" width="4.140625" style="45" bestFit="1" customWidth="1"/>
    <col min="13323" max="13324" width="3.85546875" style="45" bestFit="1" customWidth="1"/>
    <col min="13325" max="13325" width="4.140625" style="45" bestFit="1" customWidth="1"/>
    <col min="13326" max="13326" width="3.85546875" style="45" bestFit="1" customWidth="1"/>
    <col min="13327" max="13327" width="3.28515625" style="45" bestFit="1" customWidth="1"/>
    <col min="13328" max="13332" width="4.140625" style="45" bestFit="1" customWidth="1"/>
    <col min="13333" max="13333" width="5" style="45" bestFit="1" customWidth="1"/>
    <col min="13334" max="13334" width="5" style="45" customWidth="1"/>
    <col min="13335" max="13336" width="4.140625" style="45" bestFit="1" customWidth="1"/>
    <col min="13337" max="13338" width="3.28515625" style="45" bestFit="1" customWidth="1"/>
    <col min="13339" max="13339" width="3.5703125" style="45" bestFit="1" customWidth="1"/>
    <col min="13340" max="13341" width="4.140625" style="45" bestFit="1" customWidth="1"/>
    <col min="13342" max="13344" width="3.28515625" style="45" bestFit="1" customWidth="1"/>
    <col min="13345" max="13345" width="3.85546875" style="45" bestFit="1" customWidth="1"/>
    <col min="13346" max="13347" width="4.140625" style="45" bestFit="1" customWidth="1"/>
    <col min="13348" max="13348" width="3.85546875" style="45" bestFit="1" customWidth="1"/>
    <col min="13349" max="13349" width="4.140625" style="45" bestFit="1" customWidth="1"/>
    <col min="13350" max="13350" width="5.5703125" style="45" bestFit="1" customWidth="1"/>
    <col min="13351" max="13351" width="4.85546875" style="45" customWidth="1"/>
    <col min="13352" max="13352" width="3.5703125" style="45" bestFit="1" customWidth="1"/>
    <col min="13353" max="13353" width="4.140625" style="45" bestFit="1" customWidth="1"/>
    <col min="13354" max="13354" width="3.28515625" style="45" bestFit="1" customWidth="1"/>
    <col min="13355" max="13355" width="3.28515625" style="45" customWidth="1"/>
    <col min="13356" max="13356" width="3.28515625" style="45" bestFit="1" customWidth="1"/>
    <col min="13357" max="13357" width="3.85546875" style="45" bestFit="1" customWidth="1"/>
    <col min="13358" max="13358" width="4.28515625" style="45" customWidth="1"/>
    <col min="13359" max="13567" width="11.42578125" style="45"/>
    <col min="13568" max="13568" width="17.7109375" style="45" customWidth="1"/>
    <col min="13569" max="13569" width="4.140625" style="45" bestFit="1" customWidth="1"/>
    <col min="13570" max="13570" width="3.28515625" style="45" bestFit="1" customWidth="1"/>
    <col min="13571" max="13571" width="3.85546875" style="45" bestFit="1" customWidth="1"/>
    <col min="13572" max="13574" width="4.140625" style="45" bestFit="1" customWidth="1"/>
    <col min="13575" max="13575" width="3.85546875" style="45" bestFit="1" customWidth="1"/>
    <col min="13576" max="13576" width="4.140625" style="45" bestFit="1" customWidth="1"/>
    <col min="13577" max="13577" width="3.85546875" style="45" bestFit="1" customWidth="1"/>
    <col min="13578" max="13578" width="4.140625" style="45" bestFit="1" customWidth="1"/>
    <col min="13579" max="13580" width="3.85546875" style="45" bestFit="1" customWidth="1"/>
    <col min="13581" max="13581" width="4.140625" style="45" bestFit="1" customWidth="1"/>
    <col min="13582" max="13582" width="3.85546875" style="45" bestFit="1" customWidth="1"/>
    <col min="13583" max="13583" width="3.28515625" style="45" bestFit="1" customWidth="1"/>
    <col min="13584" max="13588" width="4.140625" style="45" bestFit="1" customWidth="1"/>
    <col min="13589" max="13589" width="5" style="45" bestFit="1" customWidth="1"/>
    <col min="13590" max="13590" width="5" style="45" customWidth="1"/>
    <col min="13591" max="13592" width="4.140625" style="45" bestFit="1" customWidth="1"/>
    <col min="13593" max="13594" width="3.28515625" style="45" bestFit="1" customWidth="1"/>
    <col min="13595" max="13595" width="3.5703125" style="45" bestFit="1" customWidth="1"/>
    <col min="13596" max="13597" width="4.140625" style="45" bestFit="1" customWidth="1"/>
    <col min="13598" max="13600" width="3.28515625" style="45" bestFit="1" customWidth="1"/>
    <col min="13601" max="13601" width="3.85546875" style="45" bestFit="1" customWidth="1"/>
    <col min="13602" max="13603" width="4.140625" style="45" bestFit="1" customWidth="1"/>
    <col min="13604" max="13604" width="3.85546875" style="45" bestFit="1" customWidth="1"/>
    <col min="13605" max="13605" width="4.140625" style="45" bestFit="1" customWidth="1"/>
    <col min="13606" max="13606" width="5.5703125" style="45" bestFit="1" customWidth="1"/>
    <col min="13607" max="13607" width="4.85546875" style="45" customWidth="1"/>
    <col min="13608" max="13608" width="3.5703125" style="45" bestFit="1" customWidth="1"/>
    <col min="13609" max="13609" width="4.140625" style="45" bestFit="1" customWidth="1"/>
    <col min="13610" max="13610" width="3.28515625" style="45" bestFit="1" customWidth="1"/>
    <col min="13611" max="13611" width="3.28515625" style="45" customWidth="1"/>
    <col min="13612" max="13612" width="3.28515625" style="45" bestFit="1" customWidth="1"/>
    <col min="13613" max="13613" width="3.85546875" style="45" bestFit="1" customWidth="1"/>
    <col min="13614" max="13614" width="4.28515625" style="45" customWidth="1"/>
    <col min="13615" max="13823" width="11.42578125" style="45"/>
    <col min="13824" max="13824" width="17.7109375" style="45" customWidth="1"/>
    <col min="13825" max="13825" width="4.140625" style="45" bestFit="1" customWidth="1"/>
    <col min="13826" max="13826" width="3.28515625" style="45" bestFit="1" customWidth="1"/>
    <col min="13827" max="13827" width="3.85546875" style="45" bestFit="1" customWidth="1"/>
    <col min="13828" max="13830" width="4.140625" style="45" bestFit="1" customWidth="1"/>
    <col min="13831" max="13831" width="3.85546875" style="45" bestFit="1" customWidth="1"/>
    <col min="13832" max="13832" width="4.140625" style="45" bestFit="1" customWidth="1"/>
    <col min="13833" max="13833" width="3.85546875" style="45" bestFit="1" customWidth="1"/>
    <col min="13834" max="13834" width="4.140625" style="45" bestFit="1" customWidth="1"/>
    <col min="13835" max="13836" width="3.85546875" style="45" bestFit="1" customWidth="1"/>
    <col min="13837" max="13837" width="4.140625" style="45" bestFit="1" customWidth="1"/>
    <col min="13838" max="13838" width="3.85546875" style="45" bestFit="1" customWidth="1"/>
    <col min="13839" max="13839" width="3.28515625" style="45" bestFit="1" customWidth="1"/>
    <col min="13840" max="13844" width="4.140625" style="45" bestFit="1" customWidth="1"/>
    <col min="13845" max="13845" width="5" style="45" bestFit="1" customWidth="1"/>
    <col min="13846" max="13846" width="5" style="45" customWidth="1"/>
    <col min="13847" max="13848" width="4.140625" style="45" bestFit="1" customWidth="1"/>
    <col min="13849" max="13850" width="3.28515625" style="45" bestFit="1" customWidth="1"/>
    <col min="13851" max="13851" width="3.5703125" style="45" bestFit="1" customWidth="1"/>
    <col min="13852" max="13853" width="4.140625" style="45" bestFit="1" customWidth="1"/>
    <col min="13854" max="13856" width="3.28515625" style="45" bestFit="1" customWidth="1"/>
    <col min="13857" max="13857" width="3.85546875" style="45" bestFit="1" customWidth="1"/>
    <col min="13858" max="13859" width="4.140625" style="45" bestFit="1" customWidth="1"/>
    <col min="13860" max="13860" width="3.85546875" style="45" bestFit="1" customWidth="1"/>
    <col min="13861" max="13861" width="4.140625" style="45" bestFit="1" customWidth="1"/>
    <col min="13862" max="13862" width="5.5703125" style="45" bestFit="1" customWidth="1"/>
    <col min="13863" max="13863" width="4.85546875" style="45" customWidth="1"/>
    <col min="13864" max="13864" width="3.5703125" style="45" bestFit="1" customWidth="1"/>
    <col min="13865" max="13865" width="4.140625" style="45" bestFit="1" customWidth="1"/>
    <col min="13866" max="13866" width="3.28515625" style="45" bestFit="1" customWidth="1"/>
    <col min="13867" max="13867" width="3.28515625" style="45" customWidth="1"/>
    <col min="13868" max="13868" width="3.28515625" style="45" bestFit="1" customWidth="1"/>
    <col min="13869" max="13869" width="3.85546875" style="45" bestFit="1" customWidth="1"/>
    <col min="13870" max="13870" width="4.28515625" style="45" customWidth="1"/>
    <col min="13871" max="14079" width="11.42578125" style="45"/>
    <col min="14080" max="14080" width="17.7109375" style="45" customWidth="1"/>
    <col min="14081" max="14081" width="4.140625" style="45" bestFit="1" customWidth="1"/>
    <col min="14082" max="14082" width="3.28515625" style="45" bestFit="1" customWidth="1"/>
    <col min="14083" max="14083" width="3.85546875" style="45" bestFit="1" customWidth="1"/>
    <col min="14084" max="14086" width="4.140625" style="45" bestFit="1" customWidth="1"/>
    <col min="14087" max="14087" width="3.85546875" style="45" bestFit="1" customWidth="1"/>
    <col min="14088" max="14088" width="4.140625" style="45" bestFit="1" customWidth="1"/>
    <col min="14089" max="14089" width="3.85546875" style="45" bestFit="1" customWidth="1"/>
    <col min="14090" max="14090" width="4.140625" style="45" bestFit="1" customWidth="1"/>
    <col min="14091" max="14092" width="3.85546875" style="45" bestFit="1" customWidth="1"/>
    <col min="14093" max="14093" width="4.140625" style="45" bestFit="1" customWidth="1"/>
    <col min="14094" max="14094" width="3.85546875" style="45" bestFit="1" customWidth="1"/>
    <col min="14095" max="14095" width="3.28515625" style="45" bestFit="1" customWidth="1"/>
    <col min="14096" max="14100" width="4.140625" style="45" bestFit="1" customWidth="1"/>
    <col min="14101" max="14101" width="5" style="45" bestFit="1" customWidth="1"/>
    <col min="14102" max="14102" width="5" style="45" customWidth="1"/>
    <col min="14103" max="14104" width="4.140625" style="45" bestFit="1" customWidth="1"/>
    <col min="14105" max="14106" width="3.28515625" style="45" bestFit="1" customWidth="1"/>
    <col min="14107" max="14107" width="3.5703125" style="45" bestFit="1" customWidth="1"/>
    <col min="14108" max="14109" width="4.140625" style="45" bestFit="1" customWidth="1"/>
    <col min="14110" max="14112" width="3.28515625" style="45" bestFit="1" customWidth="1"/>
    <col min="14113" max="14113" width="3.85546875" style="45" bestFit="1" customWidth="1"/>
    <col min="14114" max="14115" width="4.140625" style="45" bestFit="1" customWidth="1"/>
    <col min="14116" max="14116" width="3.85546875" style="45" bestFit="1" customWidth="1"/>
    <col min="14117" max="14117" width="4.140625" style="45" bestFit="1" customWidth="1"/>
    <col min="14118" max="14118" width="5.5703125" style="45" bestFit="1" customWidth="1"/>
    <col min="14119" max="14119" width="4.85546875" style="45" customWidth="1"/>
    <col min="14120" max="14120" width="3.5703125" style="45" bestFit="1" customWidth="1"/>
    <col min="14121" max="14121" width="4.140625" style="45" bestFit="1" customWidth="1"/>
    <col min="14122" max="14122" width="3.28515625" style="45" bestFit="1" customWidth="1"/>
    <col min="14123" max="14123" width="3.28515625" style="45" customWidth="1"/>
    <col min="14124" max="14124" width="3.28515625" style="45" bestFit="1" customWidth="1"/>
    <col min="14125" max="14125" width="3.85546875" style="45" bestFit="1" customWidth="1"/>
    <col min="14126" max="14126" width="4.28515625" style="45" customWidth="1"/>
    <col min="14127" max="14335" width="11.42578125" style="45"/>
    <col min="14336" max="14336" width="17.7109375" style="45" customWidth="1"/>
    <col min="14337" max="14337" width="4.140625" style="45" bestFit="1" customWidth="1"/>
    <col min="14338" max="14338" width="3.28515625" style="45" bestFit="1" customWidth="1"/>
    <col min="14339" max="14339" width="3.85546875" style="45" bestFit="1" customWidth="1"/>
    <col min="14340" max="14342" width="4.140625" style="45" bestFit="1" customWidth="1"/>
    <col min="14343" max="14343" width="3.85546875" style="45" bestFit="1" customWidth="1"/>
    <col min="14344" max="14344" width="4.140625" style="45" bestFit="1" customWidth="1"/>
    <col min="14345" max="14345" width="3.85546875" style="45" bestFit="1" customWidth="1"/>
    <col min="14346" max="14346" width="4.140625" style="45" bestFit="1" customWidth="1"/>
    <col min="14347" max="14348" width="3.85546875" style="45" bestFit="1" customWidth="1"/>
    <col min="14349" max="14349" width="4.140625" style="45" bestFit="1" customWidth="1"/>
    <col min="14350" max="14350" width="3.85546875" style="45" bestFit="1" customWidth="1"/>
    <col min="14351" max="14351" width="3.28515625" style="45" bestFit="1" customWidth="1"/>
    <col min="14352" max="14356" width="4.140625" style="45" bestFit="1" customWidth="1"/>
    <col min="14357" max="14357" width="5" style="45" bestFit="1" customWidth="1"/>
    <col min="14358" max="14358" width="5" style="45" customWidth="1"/>
    <col min="14359" max="14360" width="4.140625" style="45" bestFit="1" customWidth="1"/>
    <col min="14361" max="14362" width="3.28515625" style="45" bestFit="1" customWidth="1"/>
    <col min="14363" max="14363" width="3.5703125" style="45" bestFit="1" customWidth="1"/>
    <col min="14364" max="14365" width="4.140625" style="45" bestFit="1" customWidth="1"/>
    <col min="14366" max="14368" width="3.28515625" style="45" bestFit="1" customWidth="1"/>
    <col min="14369" max="14369" width="3.85546875" style="45" bestFit="1" customWidth="1"/>
    <col min="14370" max="14371" width="4.140625" style="45" bestFit="1" customWidth="1"/>
    <col min="14372" max="14372" width="3.85546875" style="45" bestFit="1" customWidth="1"/>
    <col min="14373" max="14373" width="4.140625" style="45" bestFit="1" customWidth="1"/>
    <col min="14374" max="14374" width="5.5703125" style="45" bestFit="1" customWidth="1"/>
    <col min="14375" max="14375" width="4.85546875" style="45" customWidth="1"/>
    <col min="14376" max="14376" width="3.5703125" style="45" bestFit="1" customWidth="1"/>
    <col min="14377" max="14377" width="4.140625" style="45" bestFit="1" customWidth="1"/>
    <col min="14378" max="14378" width="3.28515625" style="45" bestFit="1" customWidth="1"/>
    <col min="14379" max="14379" width="3.28515625" style="45" customWidth="1"/>
    <col min="14380" max="14380" width="3.28515625" style="45" bestFit="1" customWidth="1"/>
    <col min="14381" max="14381" width="3.85546875" style="45" bestFit="1" customWidth="1"/>
    <col min="14382" max="14382" width="4.28515625" style="45" customWidth="1"/>
    <col min="14383" max="14591" width="11.42578125" style="45"/>
    <col min="14592" max="14592" width="17.7109375" style="45" customWidth="1"/>
    <col min="14593" max="14593" width="4.140625" style="45" bestFit="1" customWidth="1"/>
    <col min="14594" max="14594" width="3.28515625" style="45" bestFit="1" customWidth="1"/>
    <col min="14595" max="14595" width="3.85546875" style="45" bestFit="1" customWidth="1"/>
    <col min="14596" max="14598" width="4.140625" style="45" bestFit="1" customWidth="1"/>
    <col min="14599" max="14599" width="3.85546875" style="45" bestFit="1" customWidth="1"/>
    <col min="14600" max="14600" width="4.140625" style="45" bestFit="1" customWidth="1"/>
    <col min="14601" max="14601" width="3.85546875" style="45" bestFit="1" customWidth="1"/>
    <col min="14602" max="14602" width="4.140625" style="45" bestFit="1" customWidth="1"/>
    <col min="14603" max="14604" width="3.85546875" style="45" bestFit="1" customWidth="1"/>
    <col min="14605" max="14605" width="4.140625" style="45" bestFit="1" customWidth="1"/>
    <col min="14606" max="14606" width="3.85546875" style="45" bestFit="1" customWidth="1"/>
    <col min="14607" max="14607" width="3.28515625" style="45" bestFit="1" customWidth="1"/>
    <col min="14608" max="14612" width="4.140625" style="45" bestFit="1" customWidth="1"/>
    <col min="14613" max="14613" width="5" style="45" bestFit="1" customWidth="1"/>
    <col min="14614" max="14614" width="5" style="45" customWidth="1"/>
    <col min="14615" max="14616" width="4.140625" style="45" bestFit="1" customWidth="1"/>
    <col min="14617" max="14618" width="3.28515625" style="45" bestFit="1" customWidth="1"/>
    <col min="14619" max="14619" width="3.5703125" style="45" bestFit="1" customWidth="1"/>
    <col min="14620" max="14621" width="4.140625" style="45" bestFit="1" customWidth="1"/>
    <col min="14622" max="14624" width="3.28515625" style="45" bestFit="1" customWidth="1"/>
    <col min="14625" max="14625" width="3.85546875" style="45" bestFit="1" customWidth="1"/>
    <col min="14626" max="14627" width="4.140625" style="45" bestFit="1" customWidth="1"/>
    <col min="14628" max="14628" width="3.85546875" style="45" bestFit="1" customWidth="1"/>
    <col min="14629" max="14629" width="4.140625" style="45" bestFit="1" customWidth="1"/>
    <col min="14630" max="14630" width="5.5703125" style="45" bestFit="1" customWidth="1"/>
    <col min="14631" max="14631" width="4.85546875" style="45" customWidth="1"/>
    <col min="14632" max="14632" width="3.5703125" style="45" bestFit="1" customWidth="1"/>
    <col min="14633" max="14633" width="4.140625" style="45" bestFit="1" customWidth="1"/>
    <col min="14634" max="14634" width="3.28515625" style="45" bestFit="1" customWidth="1"/>
    <col min="14635" max="14635" width="3.28515625" style="45" customWidth="1"/>
    <col min="14636" max="14636" width="3.28515625" style="45" bestFit="1" customWidth="1"/>
    <col min="14637" max="14637" width="3.85546875" style="45" bestFit="1" customWidth="1"/>
    <col min="14638" max="14638" width="4.28515625" style="45" customWidth="1"/>
    <col min="14639" max="14847" width="11.42578125" style="45"/>
    <col min="14848" max="14848" width="17.7109375" style="45" customWidth="1"/>
    <col min="14849" max="14849" width="4.140625" style="45" bestFit="1" customWidth="1"/>
    <col min="14850" max="14850" width="3.28515625" style="45" bestFit="1" customWidth="1"/>
    <col min="14851" max="14851" width="3.85546875" style="45" bestFit="1" customWidth="1"/>
    <col min="14852" max="14854" width="4.140625" style="45" bestFit="1" customWidth="1"/>
    <col min="14855" max="14855" width="3.85546875" style="45" bestFit="1" customWidth="1"/>
    <col min="14856" max="14856" width="4.140625" style="45" bestFit="1" customWidth="1"/>
    <col min="14857" max="14857" width="3.85546875" style="45" bestFit="1" customWidth="1"/>
    <col min="14858" max="14858" width="4.140625" style="45" bestFit="1" customWidth="1"/>
    <col min="14859" max="14860" width="3.85546875" style="45" bestFit="1" customWidth="1"/>
    <col min="14861" max="14861" width="4.140625" style="45" bestFit="1" customWidth="1"/>
    <col min="14862" max="14862" width="3.85546875" style="45" bestFit="1" customWidth="1"/>
    <col min="14863" max="14863" width="3.28515625" style="45" bestFit="1" customWidth="1"/>
    <col min="14864" max="14868" width="4.140625" style="45" bestFit="1" customWidth="1"/>
    <col min="14869" max="14869" width="5" style="45" bestFit="1" customWidth="1"/>
    <col min="14870" max="14870" width="5" style="45" customWidth="1"/>
    <col min="14871" max="14872" width="4.140625" style="45" bestFit="1" customWidth="1"/>
    <col min="14873" max="14874" width="3.28515625" style="45" bestFit="1" customWidth="1"/>
    <col min="14875" max="14875" width="3.5703125" style="45" bestFit="1" customWidth="1"/>
    <col min="14876" max="14877" width="4.140625" style="45" bestFit="1" customWidth="1"/>
    <col min="14878" max="14880" width="3.28515625" style="45" bestFit="1" customWidth="1"/>
    <col min="14881" max="14881" width="3.85546875" style="45" bestFit="1" customWidth="1"/>
    <col min="14882" max="14883" width="4.140625" style="45" bestFit="1" customWidth="1"/>
    <col min="14884" max="14884" width="3.85546875" style="45" bestFit="1" customWidth="1"/>
    <col min="14885" max="14885" width="4.140625" style="45" bestFit="1" customWidth="1"/>
    <col min="14886" max="14886" width="5.5703125" style="45" bestFit="1" customWidth="1"/>
    <col min="14887" max="14887" width="4.85546875" style="45" customWidth="1"/>
    <col min="14888" max="14888" width="3.5703125" style="45" bestFit="1" customWidth="1"/>
    <col min="14889" max="14889" width="4.140625" style="45" bestFit="1" customWidth="1"/>
    <col min="14890" max="14890" width="3.28515625" style="45" bestFit="1" customWidth="1"/>
    <col min="14891" max="14891" width="3.28515625" style="45" customWidth="1"/>
    <col min="14892" max="14892" width="3.28515625" style="45" bestFit="1" customWidth="1"/>
    <col min="14893" max="14893" width="3.85546875" style="45" bestFit="1" customWidth="1"/>
    <col min="14894" max="14894" width="4.28515625" style="45" customWidth="1"/>
    <col min="14895" max="15103" width="11.42578125" style="45"/>
    <col min="15104" max="15104" width="17.7109375" style="45" customWidth="1"/>
    <col min="15105" max="15105" width="4.140625" style="45" bestFit="1" customWidth="1"/>
    <col min="15106" max="15106" width="3.28515625" style="45" bestFit="1" customWidth="1"/>
    <col min="15107" max="15107" width="3.85546875" style="45" bestFit="1" customWidth="1"/>
    <col min="15108" max="15110" width="4.140625" style="45" bestFit="1" customWidth="1"/>
    <col min="15111" max="15111" width="3.85546875" style="45" bestFit="1" customWidth="1"/>
    <col min="15112" max="15112" width="4.140625" style="45" bestFit="1" customWidth="1"/>
    <col min="15113" max="15113" width="3.85546875" style="45" bestFit="1" customWidth="1"/>
    <col min="15114" max="15114" width="4.140625" style="45" bestFit="1" customWidth="1"/>
    <col min="15115" max="15116" width="3.85546875" style="45" bestFit="1" customWidth="1"/>
    <col min="15117" max="15117" width="4.140625" style="45" bestFit="1" customWidth="1"/>
    <col min="15118" max="15118" width="3.85546875" style="45" bestFit="1" customWidth="1"/>
    <col min="15119" max="15119" width="3.28515625" style="45" bestFit="1" customWidth="1"/>
    <col min="15120" max="15124" width="4.140625" style="45" bestFit="1" customWidth="1"/>
    <col min="15125" max="15125" width="5" style="45" bestFit="1" customWidth="1"/>
    <col min="15126" max="15126" width="5" style="45" customWidth="1"/>
    <col min="15127" max="15128" width="4.140625" style="45" bestFit="1" customWidth="1"/>
    <col min="15129" max="15130" width="3.28515625" style="45" bestFit="1" customWidth="1"/>
    <col min="15131" max="15131" width="3.5703125" style="45" bestFit="1" customWidth="1"/>
    <col min="15132" max="15133" width="4.140625" style="45" bestFit="1" customWidth="1"/>
    <col min="15134" max="15136" width="3.28515625" style="45" bestFit="1" customWidth="1"/>
    <col min="15137" max="15137" width="3.85546875" style="45" bestFit="1" customWidth="1"/>
    <col min="15138" max="15139" width="4.140625" style="45" bestFit="1" customWidth="1"/>
    <col min="15140" max="15140" width="3.85546875" style="45" bestFit="1" customWidth="1"/>
    <col min="15141" max="15141" width="4.140625" style="45" bestFit="1" customWidth="1"/>
    <col min="15142" max="15142" width="5.5703125" style="45" bestFit="1" customWidth="1"/>
    <col min="15143" max="15143" width="4.85546875" style="45" customWidth="1"/>
    <col min="15144" max="15144" width="3.5703125" style="45" bestFit="1" customWidth="1"/>
    <col min="15145" max="15145" width="4.140625" style="45" bestFit="1" customWidth="1"/>
    <col min="15146" max="15146" width="3.28515625" style="45" bestFit="1" customWidth="1"/>
    <col min="15147" max="15147" width="3.28515625" style="45" customWidth="1"/>
    <col min="15148" max="15148" width="3.28515625" style="45" bestFit="1" customWidth="1"/>
    <col min="15149" max="15149" width="3.85546875" style="45" bestFit="1" customWidth="1"/>
    <col min="15150" max="15150" width="4.28515625" style="45" customWidth="1"/>
    <col min="15151" max="15359" width="11.42578125" style="45"/>
    <col min="15360" max="15360" width="17.7109375" style="45" customWidth="1"/>
    <col min="15361" max="15361" width="4.140625" style="45" bestFit="1" customWidth="1"/>
    <col min="15362" max="15362" width="3.28515625" style="45" bestFit="1" customWidth="1"/>
    <col min="15363" max="15363" width="3.85546875" style="45" bestFit="1" customWidth="1"/>
    <col min="15364" max="15366" width="4.140625" style="45" bestFit="1" customWidth="1"/>
    <col min="15367" max="15367" width="3.85546875" style="45" bestFit="1" customWidth="1"/>
    <col min="15368" max="15368" width="4.140625" style="45" bestFit="1" customWidth="1"/>
    <col min="15369" max="15369" width="3.85546875" style="45" bestFit="1" customWidth="1"/>
    <col min="15370" max="15370" width="4.140625" style="45" bestFit="1" customWidth="1"/>
    <col min="15371" max="15372" width="3.85546875" style="45" bestFit="1" customWidth="1"/>
    <col min="15373" max="15373" width="4.140625" style="45" bestFit="1" customWidth="1"/>
    <col min="15374" max="15374" width="3.85546875" style="45" bestFit="1" customWidth="1"/>
    <col min="15375" max="15375" width="3.28515625" style="45" bestFit="1" customWidth="1"/>
    <col min="15376" max="15380" width="4.140625" style="45" bestFit="1" customWidth="1"/>
    <col min="15381" max="15381" width="5" style="45" bestFit="1" customWidth="1"/>
    <col min="15382" max="15382" width="5" style="45" customWidth="1"/>
    <col min="15383" max="15384" width="4.140625" style="45" bestFit="1" customWidth="1"/>
    <col min="15385" max="15386" width="3.28515625" style="45" bestFit="1" customWidth="1"/>
    <col min="15387" max="15387" width="3.5703125" style="45" bestFit="1" customWidth="1"/>
    <col min="15388" max="15389" width="4.140625" style="45" bestFit="1" customWidth="1"/>
    <col min="15390" max="15392" width="3.28515625" style="45" bestFit="1" customWidth="1"/>
    <col min="15393" max="15393" width="3.85546875" style="45" bestFit="1" customWidth="1"/>
    <col min="15394" max="15395" width="4.140625" style="45" bestFit="1" customWidth="1"/>
    <col min="15396" max="15396" width="3.85546875" style="45" bestFit="1" customWidth="1"/>
    <col min="15397" max="15397" width="4.140625" style="45" bestFit="1" customWidth="1"/>
    <col min="15398" max="15398" width="5.5703125" style="45" bestFit="1" customWidth="1"/>
    <col min="15399" max="15399" width="4.85546875" style="45" customWidth="1"/>
    <col min="15400" max="15400" width="3.5703125" style="45" bestFit="1" customWidth="1"/>
    <col min="15401" max="15401" width="4.140625" style="45" bestFit="1" customWidth="1"/>
    <col min="15402" max="15402" width="3.28515625" style="45" bestFit="1" customWidth="1"/>
    <col min="15403" max="15403" width="3.28515625" style="45" customWidth="1"/>
    <col min="15404" max="15404" width="3.28515625" style="45" bestFit="1" customWidth="1"/>
    <col min="15405" max="15405" width="3.85546875" style="45" bestFit="1" customWidth="1"/>
    <col min="15406" max="15406" width="4.28515625" style="45" customWidth="1"/>
    <col min="15407" max="15615" width="11.42578125" style="45"/>
    <col min="15616" max="15616" width="17.7109375" style="45" customWidth="1"/>
    <col min="15617" max="15617" width="4.140625" style="45" bestFit="1" customWidth="1"/>
    <col min="15618" max="15618" width="3.28515625" style="45" bestFit="1" customWidth="1"/>
    <col min="15619" max="15619" width="3.85546875" style="45" bestFit="1" customWidth="1"/>
    <col min="15620" max="15622" width="4.140625" style="45" bestFit="1" customWidth="1"/>
    <col min="15623" max="15623" width="3.85546875" style="45" bestFit="1" customWidth="1"/>
    <col min="15624" max="15624" width="4.140625" style="45" bestFit="1" customWidth="1"/>
    <col min="15625" max="15625" width="3.85546875" style="45" bestFit="1" customWidth="1"/>
    <col min="15626" max="15626" width="4.140625" style="45" bestFit="1" customWidth="1"/>
    <col min="15627" max="15628" width="3.85546875" style="45" bestFit="1" customWidth="1"/>
    <col min="15629" max="15629" width="4.140625" style="45" bestFit="1" customWidth="1"/>
    <col min="15630" max="15630" width="3.85546875" style="45" bestFit="1" customWidth="1"/>
    <col min="15631" max="15631" width="3.28515625" style="45" bestFit="1" customWidth="1"/>
    <col min="15632" max="15636" width="4.140625" style="45" bestFit="1" customWidth="1"/>
    <col min="15637" max="15637" width="5" style="45" bestFit="1" customWidth="1"/>
    <col min="15638" max="15638" width="5" style="45" customWidth="1"/>
    <col min="15639" max="15640" width="4.140625" style="45" bestFit="1" customWidth="1"/>
    <col min="15641" max="15642" width="3.28515625" style="45" bestFit="1" customWidth="1"/>
    <col min="15643" max="15643" width="3.5703125" style="45" bestFit="1" customWidth="1"/>
    <col min="15644" max="15645" width="4.140625" style="45" bestFit="1" customWidth="1"/>
    <col min="15646" max="15648" width="3.28515625" style="45" bestFit="1" customWidth="1"/>
    <col min="15649" max="15649" width="3.85546875" style="45" bestFit="1" customWidth="1"/>
    <col min="15650" max="15651" width="4.140625" style="45" bestFit="1" customWidth="1"/>
    <col min="15652" max="15652" width="3.85546875" style="45" bestFit="1" customWidth="1"/>
    <col min="15653" max="15653" width="4.140625" style="45" bestFit="1" customWidth="1"/>
    <col min="15654" max="15654" width="5.5703125" style="45" bestFit="1" customWidth="1"/>
    <col min="15655" max="15655" width="4.85546875" style="45" customWidth="1"/>
    <col min="15656" max="15656" width="3.5703125" style="45" bestFit="1" customWidth="1"/>
    <col min="15657" max="15657" width="4.140625" style="45" bestFit="1" customWidth="1"/>
    <col min="15658" max="15658" width="3.28515625" style="45" bestFit="1" customWidth="1"/>
    <col min="15659" max="15659" width="3.28515625" style="45" customWidth="1"/>
    <col min="15660" max="15660" width="3.28515625" style="45" bestFit="1" customWidth="1"/>
    <col min="15661" max="15661" width="3.85546875" style="45" bestFit="1" customWidth="1"/>
    <col min="15662" max="15662" width="4.28515625" style="45" customWidth="1"/>
    <col min="15663" max="15871" width="11.42578125" style="45"/>
    <col min="15872" max="15872" width="17.7109375" style="45" customWidth="1"/>
    <col min="15873" max="15873" width="4.140625" style="45" bestFit="1" customWidth="1"/>
    <col min="15874" max="15874" width="3.28515625" style="45" bestFit="1" customWidth="1"/>
    <col min="15875" max="15875" width="3.85546875" style="45" bestFit="1" customWidth="1"/>
    <col min="15876" max="15878" width="4.140625" style="45" bestFit="1" customWidth="1"/>
    <col min="15879" max="15879" width="3.85546875" style="45" bestFit="1" customWidth="1"/>
    <col min="15880" max="15880" width="4.140625" style="45" bestFit="1" customWidth="1"/>
    <col min="15881" max="15881" width="3.85546875" style="45" bestFit="1" customWidth="1"/>
    <col min="15882" max="15882" width="4.140625" style="45" bestFit="1" customWidth="1"/>
    <col min="15883" max="15884" width="3.85546875" style="45" bestFit="1" customWidth="1"/>
    <col min="15885" max="15885" width="4.140625" style="45" bestFit="1" customWidth="1"/>
    <col min="15886" max="15886" width="3.85546875" style="45" bestFit="1" customWidth="1"/>
    <col min="15887" max="15887" width="3.28515625" style="45" bestFit="1" customWidth="1"/>
    <col min="15888" max="15892" width="4.140625" style="45" bestFit="1" customWidth="1"/>
    <col min="15893" max="15893" width="5" style="45" bestFit="1" customWidth="1"/>
    <col min="15894" max="15894" width="5" style="45" customWidth="1"/>
    <col min="15895" max="15896" width="4.140625" style="45" bestFit="1" customWidth="1"/>
    <col min="15897" max="15898" width="3.28515625" style="45" bestFit="1" customWidth="1"/>
    <col min="15899" max="15899" width="3.5703125" style="45" bestFit="1" customWidth="1"/>
    <col min="15900" max="15901" width="4.140625" style="45" bestFit="1" customWidth="1"/>
    <col min="15902" max="15904" width="3.28515625" style="45" bestFit="1" customWidth="1"/>
    <col min="15905" max="15905" width="3.85546875" style="45" bestFit="1" customWidth="1"/>
    <col min="15906" max="15907" width="4.140625" style="45" bestFit="1" customWidth="1"/>
    <col min="15908" max="15908" width="3.85546875" style="45" bestFit="1" customWidth="1"/>
    <col min="15909" max="15909" width="4.140625" style="45" bestFit="1" customWidth="1"/>
    <col min="15910" max="15910" width="5.5703125" style="45" bestFit="1" customWidth="1"/>
    <col min="15911" max="15911" width="4.85546875" style="45" customWidth="1"/>
    <col min="15912" max="15912" width="3.5703125" style="45" bestFit="1" customWidth="1"/>
    <col min="15913" max="15913" width="4.140625" style="45" bestFit="1" customWidth="1"/>
    <col min="15914" max="15914" width="3.28515625" style="45" bestFit="1" customWidth="1"/>
    <col min="15915" max="15915" width="3.28515625" style="45" customWidth="1"/>
    <col min="15916" max="15916" width="3.28515625" style="45" bestFit="1" customWidth="1"/>
    <col min="15917" max="15917" width="3.85546875" style="45" bestFit="1" customWidth="1"/>
    <col min="15918" max="15918" width="4.28515625" style="45" customWidth="1"/>
    <col min="15919" max="16127" width="11.42578125" style="45"/>
    <col min="16128" max="16128" width="17.7109375" style="45" customWidth="1"/>
    <col min="16129" max="16129" width="4.140625" style="45" bestFit="1" customWidth="1"/>
    <col min="16130" max="16130" width="3.28515625" style="45" bestFit="1" customWidth="1"/>
    <col min="16131" max="16131" width="3.85546875" style="45" bestFit="1" customWidth="1"/>
    <col min="16132" max="16134" width="4.140625" style="45" bestFit="1" customWidth="1"/>
    <col min="16135" max="16135" width="3.85546875" style="45" bestFit="1" customWidth="1"/>
    <col min="16136" max="16136" width="4.140625" style="45" bestFit="1" customWidth="1"/>
    <col min="16137" max="16137" width="3.85546875" style="45" bestFit="1" customWidth="1"/>
    <col min="16138" max="16138" width="4.140625" style="45" bestFit="1" customWidth="1"/>
    <col min="16139" max="16140" width="3.85546875" style="45" bestFit="1" customWidth="1"/>
    <col min="16141" max="16141" width="4.140625" style="45" bestFit="1" customWidth="1"/>
    <col min="16142" max="16142" width="3.85546875" style="45" bestFit="1" customWidth="1"/>
    <col min="16143" max="16143" width="3.28515625" style="45" bestFit="1" customWidth="1"/>
    <col min="16144" max="16148" width="4.140625" style="45" bestFit="1" customWidth="1"/>
    <col min="16149" max="16149" width="5" style="45" bestFit="1" customWidth="1"/>
    <col min="16150" max="16150" width="5" style="45" customWidth="1"/>
    <col min="16151" max="16152" width="4.140625" style="45" bestFit="1" customWidth="1"/>
    <col min="16153" max="16154" width="3.28515625" style="45" bestFit="1" customWidth="1"/>
    <col min="16155" max="16155" width="3.5703125" style="45" bestFit="1" customWidth="1"/>
    <col min="16156" max="16157" width="4.140625" style="45" bestFit="1" customWidth="1"/>
    <col min="16158" max="16160" width="3.28515625" style="45" bestFit="1" customWidth="1"/>
    <col min="16161" max="16161" width="3.85546875" style="45" bestFit="1" customWidth="1"/>
    <col min="16162" max="16163" width="4.140625" style="45" bestFit="1" customWidth="1"/>
    <col min="16164" max="16164" width="3.85546875" style="45" bestFit="1" customWidth="1"/>
    <col min="16165" max="16165" width="4.140625" style="45" bestFit="1" customWidth="1"/>
    <col min="16166" max="16166" width="5.5703125" style="45" bestFit="1" customWidth="1"/>
    <col min="16167" max="16167" width="4.85546875" style="45" customWidth="1"/>
    <col min="16168" max="16168" width="3.5703125" style="45" bestFit="1" customWidth="1"/>
    <col min="16169" max="16169" width="4.140625" style="45" bestFit="1" customWidth="1"/>
    <col min="16170" max="16170" width="3.28515625" style="45" bestFit="1" customWidth="1"/>
    <col min="16171" max="16171" width="3.28515625" style="45" customWidth="1"/>
    <col min="16172" max="16172" width="3.28515625" style="45" bestFit="1" customWidth="1"/>
    <col min="16173" max="16173" width="3.85546875" style="45" bestFit="1" customWidth="1"/>
    <col min="16174" max="16174" width="4.28515625" style="45" customWidth="1"/>
    <col min="16175" max="16384" width="11.42578125" style="45"/>
  </cols>
  <sheetData>
    <row r="1" spans="1:49" s="39" customFormat="1" ht="18" customHeight="1">
      <c r="A1" s="1416" t="s">
        <v>1217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5"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5"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45382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3</v>
      </c>
      <c r="E11" s="65">
        <v>5</v>
      </c>
      <c r="F11" s="65">
        <v>6</v>
      </c>
      <c r="G11" s="65">
        <v>10</v>
      </c>
      <c r="H11" s="65">
        <v>4</v>
      </c>
      <c r="I11" s="65">
        <v>7</v>
      </c>
      <c r="J11" s="65">
        <v>4</v>
      </c>
      <c r="K11" s="65">
        <v>16</v>
      </c>
      <c r="L11" s="65">
        <v>3</v>
      </c>
      <c r="M11" s="65">
        <v>2</v>
      </c>
      <c r="N11" s="65">
        <v>12</v>
      </c>
      <c r="O11" s="65">
        <v>7</v>
      </c>
      <c r="P11" s="65">
        <v>2</v>
      </c>
      <c r="Q11" s="65">
        <v>5</v>
      </c>
      <c r="R11" s="65">
        <v>8</v>
      </c>
      <c r="S11" s="65">
        <v>9</v>
      </c>
      <c r="T11" s="65">
        <v>18</v>
      </c>
      <c r="U11" s="65">
        <v>3</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178</v>
      </c>
      <c r="AM11" s="67">
        <v>7</v>
      </c>
      <c r="AN11" s="66">
        <v>2</v>
      </c>
      <c r="AO11" s="66">
        <v>8</v>
      </c>
      <c r="AP11" s="66">
        <v>0</v>
      </c>
      <c r="AQ11" s="66">
        <v>1</v>
      </c>
      <c r="AR11" s="66">
        <v>0</v>
      </c>
      <c r="AS11" s="66">
        <v>2</v>
      </c>
      <c r="AT11" s="67">
        <v>13</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12</v>
      </c>
      <c r="C13" s="65">
        <v>1</v>
      </c>
      <c r="D13" s="65">
        <v>3</v>
      </c>
      <c r="E13" s="65">
        <v>5</v>
      </c>
      <c r="F13" s="65">
        <v>5</v>
      </c>
      <c r="G13" s="65">
        <v>7</v>
      </c>
      <c r="H13" s="65">
        <v>3</v>
      </c>
      <c r="I13" s="65">
        <v>6</v>
      </c>
      <c r="J13" s="65">
        <v>4</v>
      </c>
      <c r="K13" s="65">
        <v>12</v>
      </c>
      <c r="L13" s="65">
        <v>2</v>
      </c>
      <c r="M13" s="65">
        <v>2</v>
      </c>
      <c r="N13" s="65">
        <v>11</v>
      </c>
      <c r="O13" s="65">
        <v>9</v>
      </c>
      <c r="P13" s="65">
        <v>2</v>
      </c>
      <c r="Q13" s="65">
        <v>3</v>
      </c>
      <c r="R13" s="65">
        <v>5</v>
      </c>
      <c r="S13" s="65">
        <v>4</v>
      </c>
      <c r="T13" s="65">
        <v>14</v>
      </c>
      <c r="U13" s="65">
        <v>3</v>
      </c>
      <c r="V13" s="66">
        <v>0</v>
      </c>
      <c r="W13" s="66">
        <v>4</v>
      </c>
      <c r="X13" s="66">
        <v>6</v>
      </c>
      <c r="Y13" s="66">
        <v>1</v>
      </c>
      <c r="Z13" s="66">
        <v>1</v>
      </c>
      <c r="AA13" s="66">
        <v>1</v>
      </c>
      <c r="AB13" s="66">
        <v>4</v>
      </c>
      <c r="AC13" s="66">
        <v>6</v>
      </c>
      <c r="AD13" s="66">
        <v>1</v>
      </c>
      <c r="AE13" s="66">
        <v>1</v>
      </c>
      <c r="AF13" s="66">
        <v>1</v>
      </c>
      <c r="AG13" s="66">
        <v>2</v>
      </c>
      <c r="AH13" s="66">
        <v>4</v>
      </c>
      <c r="AI13" s="66">
        <v>5</v>
      </c>
      <c r="AJ13" s="66">
        <v>2</v>
      </c>
      <c r="AK13" s="66">
        <v>4</v>
      </c>
      <c r="AL13" s="67">
        <v>156</v>
      </c>
      <c r="AM13" s="67">
        <v>7</v>
      </c>
      <c r="AN13" s="66">
        <v>2</v>
      </c>
      <c r="AO13" s="66">
        <v>4</v>
      </c>
      <c r="AP13" s="66">
        <v>1</v>
      </c>
      <c r="AQ13" s="66">
        <v>0</v>
      </c>
      <c r="AR13" s="66">
        <v>1</v>
      </c>
      <c r="AS13" s="66">
        <v>0</v>
      </c>
      <c r="AT13" s="67">
        <v>8</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2</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1</v>
      </c>
      <c r="AH14" s="66">
        <v>1</v>
      </c>
      <c r="AI14" s="66">
        <v>1</v>
      </c>
      <c r="AJ14" s="66">
        <v>1</v>
      </c>
      <c r="AK14" s="66">
        <v>1</v>
      </c>
      <c r="AL14" s="67">
        <v>22</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6</v>
      </c>
      <c r="C16" s="65">
        <v>1</v>
      </c>
      <c r="D16" s="65">
        <v>2</v>
      </c>
      <c r="E16" s="65">
        <v>3</v>
      </c>
      <c r="F16" s="65">
        <v>4</v>
      </c>
      <c r="G16" s="65">
        <v>4</v>
      </c>
      <c r="H16" s="65">
        <v>1</v>
      </c>
      <c r="I16" s="65">
        <v>3</v>
      </c>
      <c r="J16" s="65">
        <v>1</v>
      </c>
      <c r="K16" s="65">
        <v>8</v>
      </c>
      <c r="L16" s="65">
        <v>1</v>
      </c>
      <c r="M16" s="65">
        <v>2</v>
      </c>
      <c r="N16" s="65">
        <v>14</v>
      </c>
      <c r="O16" s="65">
        <v>5</v>
      </c>
      <c r="P16" s="65">
        <v>2</v>
      </c>
      <c r="Q16" s="65">
        <v>3</v>
      </c>
      <c r="R16" s="65">
        <v>6</v>
      </c>
      <c r="S16" s="65">
        <v>5</v>
      </c>
      <c r="T16" s="65">
        <v>13</v>
      </c>
      <c r="U16" s="65">
        <v>1</v>
      </c>
      <c r="V16" s="66">
        <v>0</v>
      </c>
      <c r="W16" s="66">
        <v>3</v>
      </c>
      <c r="X16" s="66">
        <v>3</v>
      </c>
      <c r="Y16" s="66">
        <v>0</v>
      </c>
      <c r="Z16" s="66">
        <v>0</v>
      </c>
      <c r="AA16" s="66">
        <v>0</v>
      </c>
      <c r="AB16" s="66">
        <v>3</v>
      </c>
      <c r="AC16" s="66">
        <v>4</v>
      </c>
      <c r="AD16" s="66">
        <v>0</v>
      </c>
      <c r="AE16" s="66">
        <v>1</v>
      </c>
      <c r="AF16" s="66">
        <v>0</v>
      </c>
      <c r="AG16" s="66">
        <v>1</v>
      </c>
      <c r="AH16" s="66">
        <v>2</v>
      </c>
      <c r="AI16" s="66">
        <v>2</v>
      </c>
      <c r="AJ16" s="66">
        <v>1</v>
      </c>
      <c r="AK16" s="66">
        <v>1</v>
      </c>
      <c r="AL16" s="67">
        <v>106</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8</v>
      </c>
      <c r="U18" s="65">
        <v>0</v>
      </c>
      <c r="V18" s="66">
        <v>0</v>
      </c>
      <c r="W18" s="66">
        <v>4</v>
      </c>
      <c r="X18" s="66">
        <v>2</v>
      </c>
      <c r="Y18" s="66">
        <v>1</v>
      </c>
      <c r="Z18" s="66">
        <v>0</v>
      </c>
      <c r="AA18" s="66">
        <v>0</v>
      </c>
      <c r="AB18" s="66">
        <v>3</v>
      </c>
      <c r="AC18" s="66">
        <v>3</v>
      </c>
      <c r="AD18" s="66">
        <v>1</v>
      </c>
      <c r="AE18" s="66">
        <v>1</v>
      </c>
      <c r="AF18" s="66">
        <v>0</v>
      </c>
      <c r="AG18" s="66">
        <v>1</v>
      </c>
      <c r="AH18" s="66">
        <v>1</v>
      </c>
      <c r="AI18" s="66">
        <v>3</v>
      </c>
      <c r="AJ18" s="66">
        <v>0</v>
      </c>
      <c r="AK18" s="66">
        <v>1</v>
      </c>
      <c r="AL18" s="67">
        <v>78</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3</v>
      </c>
      <c r="Y19" s="66">
        <v>1</v>
      </c>
      <c r="Z19" s="66">
        <v>0</v>
      </c>
      <c r="AA19" s="66">
        <v>1</v>
      </c>
      <c r="AB19" s="66">
        <v>1</v>
      </c>
      <c r="AC19" s="66">
        <v>1</v>
      </c>
      <c r="AD19" s="66">
        <v>2</v>
      </c>
      <c r="AE19" s="66">
        <v>1</v>
      </c>
      <c r="AF19" s="66">
        <v>3</v>
      </c>
      <c r="AG19" s="66">
        <v>2</v>
      </c>
      <c r="AH19" s="66">
        <v>0</v>
      </c>
      <c r="AI19" s="66">
        <v>5</v>
      </c>
      <c r="AJ19" s="66">
        <v>4</v>
      </c>
      <c r="AK19" s="66">
        <v>5</v>
      </c>
      <c r="AL19" s="67">
        <v>66</v>
      </c>
      <c r="AM19" s="67">
        <v>8</v>
      </c>
      <c r="AN19" s="66">
        <v>0</v>
      </c>
      <c r="AO19" s="66">
        <v>4</v>
      </c>
      <c r="AP19" s="66">
        <v>0</v>
      </c>
      <c r="AQ19" s="66">
        <v>0</v>
      </c>
      <c r="AR19" s="66">
        <v>0</v>
      </c>
      <c r="AS19" s="66">
        <v>4</v>
      </c>
      <c r="AT19" s="67">
        <v>8</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0</v>
      </c>
      <c r="O21" s="65">
        <v>1</v>
      </c>
      <c r="P21" s="65">
        <v>0</v>
      </c>
      <c r="Q21" s="65">
        <v>0</v>
      </c>
      <c r="R21" s="65">
        <v>1</v>
      </c>
      <c r="S21" s="65">
        <v>2</v>
      </c>
      <c r="T21" s="65">
        <v>1</v>
      </c>
      <c r="U21" s="65">
        <v>1</v>
      </c>
      <c r="V21" s="66">
        <v>0</v>
      </c>
      <c r="W21" s="66">
        <v>1</v>
      </c>
      <c r="X21" s="66">
        <v>1</v>
      </c>
      <c r="Y21" s="66">
        <v>0</v>
      </c>
      <c r="Z21" s="66">
        <v>0</v>
      </c>
      <c r="AA21" s="66">
        <v>1</v>
      </c>
      <c r="AB21" s="66">
        <v>3</v>
      </c>
      <c r="AC21" s="66">
        <v>1</v>
      </c>
      <c r="AD21" s="66">
        <v>0</v>
      </c>
      <c r="AE21" s="66">
        <v>0</v>
      </c>
      <c r="AF21" s="66">
        <v>0</v>
      </c>
      <c r="AG21" s="66">
        <v>1</v>
      </c>
      <c r="AH21" s="66">
        <v>1</v>
      </c>
      <c r="AI21" s="66">
        <v>2</v>
      </c>
      <c r="AJ21" s="66">
        <v>1</v>
      </c>
      <c r="AK21" s="66">
        <v>0</v>
      </c>
      <c r="AL21" s="67">
        <v>24</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1</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18</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47</v>
      </c>
      <c r="C28" s="70">
        <v>6</v>
      </c>
      <c r="D28" s="70">
        <v>12</v>
      </c>
      <c r="E28" s="70">
        <v>23</v>
      </c>
      <c r="F28" s="70">
        <v>26</v>
      </c>
      <c r="G28" s="70">
        <v>26</v>
      </c>
      <c r="H28" s="70">
        <v>12</v>
      </c>
      <c r="I28" s="70">
        <v>27</v>
      </c>
      <c r="J28" s="70">
        <v>14</v>
      </c>
      <c r="K28" s="70">
        <v>53</v>
      </c>
      <c r="L28" s="70">
        <v>9</v>
      </c>
      <c r="M28" s="70">
        <v>9</v>
      </c>
      <c r="N28" s="70">
        <v>57</v>
      </c>
      <c r="O28" s="70">
        <v>38</v>
      </c>
      <c r="P28" s="70">
        <v>7</v>
      </c>
      <c r="Q28" s="70">
        <v>19</v>
      </c>
      <c r="R28" s="70">
        <v>33</v>
      </c>
      <c r="S28" s="70">
        <v>28</v>
      </c>
      <c r="T28" s="70">
        <v>69</v>
      </c>
      <c r="U28" s="70">
        <v>10</v>
      </c>
      <c r="V28" s="70">
        <v>1</v>
      </c>
      <c r="W28" s="70">
        <v>26</v>
      </c>
      <c r="X28" s="70">
        <v>23</v>
      </c>
      <c r="Y28" s="70">
        <v>4</v>
      </c>
      <c r="Z28" s="70">
        <v>1</v>
      </c>
      <c r="AA28" s="70">
        <v>5</v>
      </c>
      <c r="AB28" s="70">
        <v>21</v>
      </c>
      <c r="AC28" s="70">
        <v>26</v>
      </c>
      <c r="AD28" s="70">
        <v>5</v>
      </c>
      <c r="AE28" s="70">
        <v>5</v>
      </c>
      <c r="AF28" s="70">
        <v>4</v>
      </c>
      <c r="AG28" s="70">
        <v>10</v>
      </c>
      <c r="AH28" s="70">
        <v>17</v>
      </c>
      <c r="AI28" s="70">
        <v>24</v>
      </c>
      <c r="AJ28" s="70">
        <v>11</v>
      </c>
      <c r="AK28" s="70">
        <v>16</v>
      </c>
      <c r="AL28" s="70">
        <v>724</v>
      </c>
      <c r="AM28" s="70">
        <v>38</v>
      </c>
      <c r="AN28" s="70">
        <v>8</v>
      </c>
      <c r="AO28" s="70">
        <v>26</v>
      </c>
      <c r="AP28" s="70">
        <v>3</v>
      </c>
      <c r="AQ28" s="70">
        <v>1</v>
      </c>
      <c r="AR28" s="70">
        <v>1</v>
      </c>
      <c r="AS28" s="70">
        <v>9</v>
      </c>
      <c r="AT28" s="70">
        <v>48</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8A643258-7DD6-4B3B-8709-B1515DFCD01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3626-6F9B-4174-99BA-98AF5FEE0264}">
  <sheetPr codeName="Hoja11"/>
  <dimension ref="A1:AB1577"/>
  <sheetViews>
    <sheetView showGridLines="0" topLeftCell="A723" workbookViewId="0"/>
  </sheetViews>
  <sheetFormatPr baseColWidth="10" defaultRowHeight="12.75"/>
  <cols>
    <col min="1" max="1" width="22" style="7" bestFit="1" customWidth="1"/>
    <col min="2" max="2" width="12.85546875" style="7" bestFit="1" customWidth="1"/>
    <col min="3" max="3" width="19.5703125" style="7" bestFit="1" customWidth="1"/>
    <col min="4" max="4" width="26.7109375" style="7" bestFit="1" customWidth="1"/>
    <col min="5" max="16384" width="11.42578125" style="7"/>
  </cols>
  <sheetData>
    <row r="1" spans="1:28" s="315" customFormat="1">
      <c r="A1" s="1416" t="s">
        <v>1217</v>
      </c>
      <c r="E1" s="316"/>
    </row>
    <row r="2" spans="1:28" s="315" customFormat="1" ht="27" customHeight="1">
      <c r="A2" s="317" t="s">
        <v>179</v>
      </c>
      <c r="B2" s="317"/>
      <c r="C2" s="317"/>
      <c r="D2" s="317"/>
      <c r="E2" s="317"/>
      <c r="F2" s="317"/>
      <c r="G2" s="317"/>
      <c r="H2" s="317"/>
      <c r="I2" s="317"/>
      <c r="J2" s="317"/>
      <c r="K2" s="317"/>
      <c r="L2" s="317"/>
      <c r="M2" s="317"/>
      <c r="N2" s="317"/>
      <c r="O2" s="317"/>
      <c r="P2" s="317"/>
      <c r="Q2" s="317"/>
      <c r="R2" s="317"/>
    </row>
    <row r="3" spans="1:28" s="315" customFormat="1" ht="18.75">
      <c r="A3" s="318">
        <v>45382</v>
      </c>
      <c r="B3" s="318"/>
      <c r="C3" s="318"/>
      <c r="D3" s="318"/>
      <c r="E3" s="318"/>
      <c r="F3" s="318"/>
      <c r="G3" s="318"/>
      <c r="H3" s="318"/>
      <c r="I3" s="318"/>
      <c r="J3" s="318"/>
      <c r="K3" s="318"/>
      <c r="L3" s="318"/>
      <c r="M3" s="318"/>
      <c r="N3" s="318"/>
      <c r="O3" s="318"/>
      <c r="P3" s="318"/>
      <c r="Q3" s="318"/>
      <c r="R3" s="318"/>
    </row>
    <row r="4" spans="1:28" s="315" customFormat="1" ht="16.5">
      <c r="A4" s="319" t="s">
        <v>123</v>
      </c>
      <c r="B4" s="319"/>
      <c r="C4" s="319"/>
      <c r="D4" s="319"/>
      <c r="E4" s="319"/>
      <c r="F4" s="319"/>
      <c r="G4" s="319"/>
      <c r="H4" s="319"/>
      <c r="I4" s="319"/>
      <c r="J4" s="319"/>
      <c r="K4" s="319"/>
      <c r="L4" s="319"/>
      <c r="M4" s="319"/>
      <c r="N4" s="319"/>
      <c r="O4" s="319"/>
      <c r="P4" s="319"/>
      <c r="Q4" s="319"/>
      <c r="R4" s="319"/>
    </row>
    <row r="5" spans="1:28" s="315" customFormat="1">
      <c r="A5" s="320" t="s">
        <v>180</v>
      </c>
      <c r="E5" s="316"/>
    </row>
    <row r="6" spans="1:28" s="315" customFormat="1" ht="13.5" customHeight="1">
      <c r="A6" s="321" t="s">
        <v>181</v>
      </c>
      <c r="B6" s="322" t="s">
        <v>182</v>
      </c>
      <c r="C6" s="323"/>
      <c r="D6" s="323"/>
      <c r="E6" s="324" t="s">
        <v>183</v>
      </c>
      <c r="F6" s="323" t="s">
        <v>139</v>
      </c>
      <c r="G6" s="323"/>
      <c r="H6" s="325"/>
      <c r="I6" s="322" t="s">
        <v>141</v>
      </c>
      <c r="J6" s="323"/>
      <c r="K6" s="325"/>
      <c r="L6" s="322" t="s">
        <v>143</v>
      </c>
      <c r="M6" s="323"/>
      <c r="N6" s="325"/>
      <c r="O6" s="324" t="s">
        <v>184</v>
      </c>
      <c r="P6" s="326" t="s">
        <v>146</v>
      </c>
      <c r="Q6" s="327"/>
      <c r="R6" s="324" t="s">
        <v>185</v>
      </c>
    </row>
    <row r="7" spans="1:28" s="315" customFormat="1">
      <c r="A7" s="328"/>
      <c r="B7" s="329" t="s">
        <v>186</v>
      </c>
      <c r="C7" s="330" t="s">
        <v>187</v>
      </c>
      <c r="D7" s="331" t="s">
        <v>188</v>
      </c>
      <c r="E7" s="332"/>
      <c r="F7" s="333" t="s">
        <v>189</v>
      </c>
      <c r="G7" s="334" t="s">
        <v>190</v>
      </c>
      <c r="H7" s="334" t="s">
        <v>191</v>
      </c>
      <c r="I7" s="334" t="s">
        <v>189</v>
      </c>
      <c r="J7" s="334" t="s">
        <v>190</v>
      </c>
      <c r="K7" s="334" t="s">
        <v>191</v>
      </c>
      <c r="L7" s="334" t="s">
        <v>189</v>
      </c>
      <c r="M7" s="334" t="s">
        <v>190</v>
      </c>
      <c r="N7" s="334" t="s">
        <v>191</v>
      </c>
      <c r="O7" s="335"/>
      <c r="P7" s="334" t="s">
        <v>189</v>
      </c>
      <c r="Q7" s="334" t="s">
        <v>190</v>
      </c>
      <c r="R7" s="335"/>
    </row>
    <row r="8" spans="1:28" s="315" customFormat="1" ht="13.5">
      <c r="A8" s="336" t="s">
        <v>192</v>
      </c>
      <c r="B8" s="336" t="s">
        <v>2</v>
      </c>
      <c r="C8" s="336" t="s">
        <v>193</v>
      </c>
      <c r="D8" s="336" t="s">
        <v>193</v>
      </c>
      <c r="E8" s="337">
        <v>632</v>
      </c>
      <c r="F8" s="338">
        <v>5064.19038</v>
      </c>
      <c r="G8" s="339">
        <v>23.118230000000001</v>
      </c>
      <c r="H8" s="339">
        <v>5087.30861</v>
      </c>
      <c r="I8" s="339">
        <v>15165.783800000001</v>
      </c>
      <c r="J8" s="339">
        <v>3392.7498599999999</v>
      </c>
      <c r="K8" s="339">
        <v>18558.533660000001</v>
      </c>
      <c r="L8" s="339">
        <v>1282.82772</v>
      </c>
      <c r="M8" s="339">
        <v>138.56640999999999</v>
      </c>
      <c r="N8" s="339">
        <v>1421.3941299999999</v>
      </c>
      <c r="O8" s="339">
        <v>25067.236399999998</v>
      </c>
      <c r="P8" s="339">
        <v>38952.265189999998</v>
      </c>
      <c r="Q8" s="339">
        <v>20.581580000000002</v>
      </c>
      <c r="R8" s="340">
        <v>38972.846770000004</v>
      </c>
      <c r="S8" s="7"/>
      <c r="T8" s="7"/>
      <c r="U8" s="7"/>
      <c r="V8" s="7"/>
      <c r="W8" s="7"/>
      <c r="X8" s="7"/>
      <c r="Y8" s="7"/>
      <c r="Z8" s="7"/>
      <c r="AA8" s="7"/>
      <c r="AB8" s="7"/>
    </row>
    <row r="9" spans="1:28" s="315" customFormat="1" ht="13.5">
      <c r="A9" s="341"/>
      <c r="B9" s="341"/>
      <c r="C9" s="336" t="s">
        <v>194</v>
      </c>
      <c r="D9" s="336" t="s">
        <v>194</v>
      </c>
      <c r="E9" s="337">
        <v>1</v>
      </c>
      <c r="F9" s="338">
        <v>31895.494269999999</v>
      </c>
      <c r="G9" s="339">
        <v>1462.8172500000001</v>
      </c>
      <c r="H9" s="339">
        <v>33358.311520000003</v>
      </c>
      <c r="I9" s="339">
        <v>79070.632409999991</v>
      </c>
      <c r="J9" s="339">
        <v>13339.511060000001</v>
      </c>
      <c r="K9" s="339">
        <v>92410.143469999995</v>
      </c>
      <c r="L9" s="339">
        <v>3236.83527</v>
      </c>
      <c r="M9" s="339">
        <v>891.49804000000006</v>
      </c>
      <c r="N9" s="339">
        <v>4128.33331</v>
      </c>
      <c r="O9" s="339">
        <v>129896.7883</v>
      </c>
      <c r="P9" s="339">
        <v>80505.031959999993</v>
      </c>
      <c r="Q9" s="339">
        <v>277.38601</v>
      </c>
      <c r="R9" s="340">
        <v>80782.417969999995</v>
      </c>
      <c r="S9" s="7"/>
      <c r="T9" s="7"/>
      <c r="U9" s="7"/>
      <c r="V9" s="7"/>
      <c r="W9" s="7"/>
      <c r="X9" s="7"/>
      <c r="Y9" s="7"/>
      <c r="Z9" s="7"/>
      <c r="AA9" s="7"/>
      <c r="AB9" s="7"/>
    </row>
    <row r="10" spans="1:28" s="315" customFormat="1" ht="13.5">
      <c r="A10" s="341"/>
      <c r="B10" s="341"/>
      <c r="C10" s="336" t="s">
        <v>195</v>
      </c>
      <c r="D10" s="336" t="s">
        <v>196</v>
      </c>
      <c r="E10" s="337">
        <v>3</v>
      </c>
      <c r="F10" s="338">
        <v>7240.4063799999994</v>
      </c>
      <c r="G10" s="339">
        <v>571.30356999999992</v>
      </c>
      <c r="H10" s="339">
        <v>7811.7099500000004</v>
      </c>
      <c r="I10" s="339">
        <v>21731.613249999999</v>
      </c>
      <c r="J10" s="339">
        <v>3497.1085800000001</v>
      </c>
      <c r="K10" s="339">
        <v>25228.721829999999</v>
      </c>
      <c r="L10" s="339">
        <v>844.10451999999998</v>
      </c>
      <c r="M10" s="339">
        <v>87.307270000000003</v>
      </c>
      <c r="N10" s="339">
        <v>931.41179</v>
      </c>
      <c r="O10" s="339">
        <v>33971.843569999997</v>
      </c>
      <c r="P10" s="339">
        <v>90068.97206</v>
      </c>
      <c r="Q10" s="339">
        <v>2273.0582999999997</v>
      </c>
      <c r="R10" s="340">
        <v>92342.030360000004</v>
      </c>
      <c r="S10" s="7"/>
      <c r="T10" s="7"/>
      <c r="U10" s="7"/>
      <c r="V10" s="7"/>
      <c r="W10" s="7"/>
      <c r="X10" s="7"/>
      <c r="Y10" s="7"/>
      <c r="Z10" s="7"/>
      <c r="AA10" s="7"/>
      <c r="AB10" s="7"/>
    </row>
    <row r="11" spans="1:28" s="315" customFormat="1" ht="13.5">
      <c r="A11" s="341"/>
      <c r="B11" s="336" t="s">
        <v>3</v>
      </c>
      <c r="C11" s="336" t="s">
        <v>197</v>
      </c>
      <c r="D11" s="336" t="s">
        <v>197</v>
      </c>
      <c r="E11" s="337">
        <v>30</v>
      </c>
      <c r="F11" s="338">
        <v>8479.2135699999999</v>
      </c>
      <c r="G11" s="339">
        <v>4091.7868199999998</v>
      </c>
      <c r="H11" s="339">
        <v>12571.000390000001</v>
      </c>
      <c r="I11" s="339">
        <v>74092.258760000012</v>
      </c>
      <c r="J11" s="339">
        <v>10555.857039999999</v>
      </c>
      <c r="K11" s="339">
        <v>84648.1158</v>
      </c>
      <c r="L11" s="339">
        <v>3885.21513</v>
      </c>
      <c r="M11" s="339">
        <v>936.76165000000003</v>
      </c>
      <c r="N11" s="339">
        <v>4821.97678</v>
      </c>
      <c r="O11" s="339">
        <v>102041.09297</v>
      </c>
      <c r="P11" s="339">
        <v>28412.490460000001</v>
      </c>
      <c r="Q11" s="339">
        <v>2295.1195899999998</v>
      </c>
      <c r="R11" s="340">
        <v>30707.610049999999</v>
      </c>
      <c r="S11" s="7"/>
      <c r="T11" s="7"/>
      <c r="U11" s="7"/>
      <c r="V11" s="7"/>
      <c r="W11" s="7"/>
      <c r="X11" s="7"/>
      <c r="Y11" s="7"/>
      <c r="Z11" s="7"/>
      <c r="AA11" s="7"/>
      <c r="AB11" s="7"/>
    </row>
    <row r="12" spans="1:28" s="315" customFormat="1" ht="13.5">
      <c r="A12" s="341"/>
      <c r="B12" s="341"/>
      <c r="C12" s="336" t="s">
        <v>198</v>
      </c>
      <c r="D12" s="336" t="s">
        <v>198</v>
      </c>
      <c r="E12" s="337">
        <v>29</v>
      </c>
      <c r="F12" s="338">
        <v>60214.984759999999</v>
      </c>
      <c r="G12" s="339">
        <v>9410.1078600000001</v>
      </c>
      <c r="H12" s="339">
        <v>69625.09262000001</v>
      </c>
      <c r="I12" s="339">
        <v>244442.32191999999</v>
      </c>
      <c r="J12" s="339">
        <v>42579.9202</v>
      </c>
      <c r="K12" s="339">
        <v>287022.24212000001</v>
      </c>
      <c r="L12" s="339">
        <v>26663.295760000001</v>
      </c>
      <c r="M12" s="339">
        <v>11638.48956</v>
      </c>
      <c r="N12" s="339">
        <v>38301.785320000003</v>
      </c>
      <c r="O12" s="339">
        <v>394949.12005999999</v>
      </c>
      <c r="P12" s="339">
        <v>350256.82127999997</v>
      </c>
      <c r="Q12" s="339">
        <v>17290.20019</v>
      </c>
      <c r="R12" s="340">
        <v>367547.02147000004</v>
      </c>
      <c r="S12" s="7"/>
      <c r="T12" s="7"/>
      <c r="U12" s="7"/>
      <c r="V12" s="7"/>
      <c r="W12" s="7"/>
      <c r="X12" s="7"/>
      <c r="Y12" s="7"/>
      <c r="Z12" s="7"/>
      <c r="AA12" s="7"/>
      <c r="AB12" s="7"/>
    </row>
    <row r="13" spans="1:28" s="315" customFormat="1" ht="13.5">
      <c r="A13" s="341"/>
      <c r="B13" s="341"/>
      <c r="C13" s="341"/>
      <c r="D13" s="341"/>
      <c r="E13" s="342">
        <v>574</v>
      </c>
      <c r="F13" s="343">
        <v>6531.3135999999995</v>
      </c>
      <c r="G13" s="344">
        <v>1482.1373100000001</v>
      </c>
      <c r="H13" s="344">
        <v>8013.4509100000005</v>
      </c>
      <c r="I13" s="344">
        <v>32069.010890000001</v>
      </c>
      <c r="J13" s="344">
        <v>7144.8849800000007</v>
      </c>
      <c r="K13" s="344">
        <v>39213.89587</v>
      </c>
      <c r="L13" s="344">
        <v>1084.4556100000002</v>
      </c>
      <c r="M13" s="344">
        <v>579.36782999999991</v>
      </c>
      <c r="N13" s="344">
        <v>1663.8234399999999</v>
      </c>
      <c r="O13" s="344">
        <v>48891.17022</v>
      </c>
      <c r="P13" s="344">
        <v>18.233750000000001</v>
      </c>
      <c r="Q13" s="344">
        <v>0.88671</v>
      </c>
      <c r="R13" s="345">
        <v>19.120459999999998</v>
      </c>
      <c r="S13" s="7"/>
      <c r="T13" s="7"/>
      <c r="U13" s="7"/>
      <c r="V13" s="7"/>
      <c r="W13" s="7"/>
      <c r="X13" s="7"/>
      <c r="Y13" s="7"/>
      <c r="Z13" s="7"/>
      <c r="AA13" s="7"/>
      <c r="AB13" s="7"/>
    </row>
    <row r="14" spans="1:28" s="315" customFormat="1" ht="13.5">
      <c r="A14" s="341"/>
      <c r="B14" s="341"/>
      <c r="C14" s="336" t="s">
        <v>199</v>
      </c>
      <c r="D14" s="336" t="s">
        <v>200</v>
      </c>
      <c r="E14" s="337">
        <v>31</v>
      </c>
      <c r="F14" s="338">
        <v>6759.4194699999998</v>
      </c>
      <c r="G14" s="339">
        <v>257.28919999999999</v>
      </c>
      <c r="H14" s="339">
        <v>7016.70867</v>
      </c>
      <c r="I14" s="339">
        <v>49049.453460000004</v>
      </c>
      <c r="J14" s="339">
        <v>5690.2808800000003</v>
      </c>
      <c r="K14" s="339">
        <v>54739.734340000003</v>
      </c>
      <c r="L14" s="339">
        <v>6039.8107800000007</v>
      </c>
      <c r="M14" s="339">
        <v>316.92491999999999</v>
      </c>
      <c r="N14" s="339">
        <v>6356.7357000000002</v>
      </c>
      <c r="O14" s="339">
        <v>68113.178709999993</v>
      </c>
      <c r="P14" s="339">
        <v>20085.353289999999</v>
      </c>
      <c r="Q14" s="339">
        <v>770.19096999999999</v>
      </c>
      <c r="R14" s="340">
        <v>20855.544260000002</v>
      </c>
      <c r="S14" s="7"/>
      <c r="T14" s="7"/>
      <c r="U14" s="7"/>
      <c r="V14" s="7"/>
      <c r="W14" s="7"/>
      <c r="X14" s="7"/>
      <c r="Y14" s="7"/>
      <c r="Z14" s="7"/>
      <c r="AA14" s="7"/>
      <c r="AB14" s="7"/>
    </row>
    <row r="15" spans="1:28" s="315" customFormat="1" ht="13.5">
      <c r="A15" s="341"/>
      <c r="B15" s="341"/>
      <c r="C15" s="336" t="s">
        <v>201</v>
      </c>
      <c r="D15" s="336" t="s">
        <v>202</v>
      </c>
      <c r="E15" s="337">
        <v>33</v>
      </c>
      <c r="F15" s="338">
        <v>67542.938939999993</v>
      </c>
      <c r="G15" s="339">
        <v>45660.086840000004</v>
      </c>
      <c r="H15" s="339">
        <v>113203.02578</v>
      </c>
      <c r="I15" s="339">
        <v>200432.03036</v>
      </c>
      <c r="J15" s="339">
        <v>81811.932629999996</v>
      </c>
      <c r="K15" s="339">
        <v>282243.96299000003</v>
      </c>
      <c r="L15" s="339">
        <v>32559.221649999999</v>
      </c>
      <c r="M15" s="339">
        <v>26129.17152</v>
      </c>
      <c r="N15" s="339">
        <v>58688.393170000003</v>
      </c>
      <c r="O15" s="339">
        <v>454135.38193999999</v>
      </c>
      <c r="P15" s="339">
        <v>471761.08019000001</v>
      </c>
      <c r="Q15" s="339">
        <v>114048.61854000001</v>
      </c>
      <c r="R15" s="340">
        <v>585809.69873000006</v>
      </c>
      <c r="S15" s="7"/>
      <c r="T15" s="7"/>
      <c r="U15" s="7"/>
      <c r="V15" s="7"/>
      <c r="W15" s="7"/>
      <c r="X15" s="7"/>
      <c r="Y15" s="7"/>
      <c r="Z15" s="7"/>
      <c r="AA15" s="7"/>
      <c r="AB15" s="7"/>
    </row>
    <row r="16" spans="1:28" s="315" customFormat="1" ht="13.5">
      <c r="A16" s="341"/>
      <c r="B16" s="341"/>
      <c r="C16" s="341"/>
      <c r="D16" s="341"/>
      <c r="E16" s="342">
        <v>34</v>
      </c>
      <c r="F16" s="343">
        <v>7707.4246900000007</v>
      </c>
      <c r="G16" s="344">
        <v>4363.4253099999996</v>
      </c>
      <c r="H16" s="344">
        <v>12070.85</v>
      </c>
      <c r="I16" s="344">
        <v>37105.776770000004</v>
      </c>
      <c r="J16" s="344">
        <v>10462.439390000001</v>
      </c>
      <c r="K16" s="344">
        <v>47568.216159999996</v>
      </c>
      <c r="L16" s="344">
        <v>5113.2824000000001</v>
      </c>
      <c r="M16" s="344">
        <v>896.05439000000001</v>
      </c>
      <c r="N16" s="344">
        <v>6009.3367900000003</v>
      </c>
      <c r="O16" s="344">
        <v>65648.402950000003</v>
      </c>
      <c r="P16" s="344">
        <v>20.606150000000003</v>
      </c>
      <c r="Q16" s="344">
        <v>7.0276099999999992</v>
      </c>
      <c r="R16" s="345">
        <v>27.633759999999999</v>
      </c>
      <c r="S16" s="7"/>
      <c r="T16" s="7"/>
      <c r="U16" s="7"/>
      <c r="V16" s="7"/>
      <c r="W16" s="7"/>
      <c r="X16" s="7"/>
      <c r="Y16" s="7"/>
      <c r="Z16" s="7"/>
      <c r="AA16" s="7"/>
      <c r="AB16" s="7"/>
    </row>
    <row r="17" spans="1:28" s="315" customFormat="1" ht="13.5">
      <c r="A17" s="341"/>
      <c r="B17" s="341"/>
      <c r="C17" s="341"/>
      <c r="D17" s="341"/>
      <c r="E17" s="342">
        <v>460</v>
      </c>
      <c r="F17" s="343">
        <v>15169.11961</v>
      </c>
      <c r="G17" s="344">
        <v>3558.9249900000004</v>
      </c>
      <c r="H17" s="344">
        <v>18728.044600000001</v>
      </c>
      <c r="I17" s="344">
        <v>54516.223060000004</v>
      </c>
      <c r="J17" s="344">
        <v>13872.716359999999</v>
      </c>
      <c r="K17" s="344">
        <v>68388.939419999995</v>
      </c>
      <c r="L17" s="344">
        <v>4247.6021900000005</v>
      </c>
      <c r="M17" s="344">
        <v>1537.39705</v>
      </c>
      <c r="N17" s="344">
        <v>5784.9992400000001</v>
      </c>
      <c r="O17" s="344">
        <v>92901.983260000008</v>
      </c>
      <c r="P17" s="344">
        <v>18.266449999999999</v>
      </c>
      <c r="Q17" s="344">
        <v>9.339129999999999</v>
      </c>
      <c r="R17" s="345">
        <v>27.605580000000003</v>
      </c>
      <c r="S17" s="7"/>
      <c r="T17" s="7"/>
      <c r="U17" s="7"/>
      <c r="V17" s="7"/>
      <c r="W17" s="7"/>
      <c r="X17" s="7"/>
      <c r="Y17" s="7"/>
      <c r="Z17" s="7"/>
      <c r="AA17" s="7"/>
      <c r="AB17" s="7"/>
    </row>
    <row r="18" spans="1:28" s="315" customFormat="1" ht="13.5">
      <c r="A18" s="341"/>
      <c r="B18" s="341"/>
      <c r="C18" s="341"/>
      <c r="D18" s="341"/>
      <c r="E18" s="342">
        <v>550</v>
      </c>
      <c r="F18" s="343">
        <v>6518.4760900000001</v>
      </c>
      <c r="G18" s="344">
        <v>1069.9952700000001</v>
      </c>
      <c r="H18" s="344">
        <v>7588.4713600000005</v>
      </c>
      <c r="I18" s="344">
        <v>19005.709760000002</v>
      </c>
      <c r="J18" s="344">
        <v>7451.1065399999998</v>
      </c>
      <c r="K18" s="344">
        <v>26456.816300000002</v>
      </c>
      <c r="L18" s="344">
        <v>830.93155000000002</v>
      </c>
      <c r="M18" s="344">
        <v>577.0145</v>
      </c>
      <c r="N18" s="344">
        <v>1407.94605</v>
      </c>
      <c r="O18" s="344">
        <v>35453.23371</v>
      </c>
      <c r="P18" s="344">
        <v>5.5736099999999995</v>
      </c>
      <c r="Q18" s="344">
        <v>4.6985900000000003</v>
      </c>
      <c r="R18" s="345">
        <v>10.272200000000002</v>
      </c>
      <c r="S18" s="7"/>
      <c r="T18" s="7"/>
      <c r="U18" s="7"/>
      <c r="V18" s="7"/>
      <c r="W18" s="7"/>
      <c r="X18" s="7"/>
      <c r="Y18" s="7"/>
      <c r="Z18" s="7"/>
      <c r="AA18" s="7"/>
      <c r="AB18" s="7"/>
    </row>
    <row r="19" spans="1:28" s="315" customFormat="1" ht="13.5">
      <c r="A19" s="341"/>
      <c r="B19" s="336" t="s">
        <v>203</v>
      </c>
      <c r="C19" s="336" t="s">
        <v>204</v>
      </c>
      <c r="D19" s="336" t="s">
        <v>204</v>
      </c>
      <c r="E19" s="337">
        <v>95</v>
      </c>
      <c r="F19" s="338">
        <v>44957.393360000002</v>
      </c>
      <c r="G19" s="339">
        <v>9370.0124600000017</v>
      </c>
      <c r="H19" s="339">
        <v>54327.40582</v>
      </c>
      <c r="I19" s="339">
        <v>102808.62078</v>
      </c>
      <c r="J19" s="339">
        <v>33417.993049999997</v>
      </c>
      <c r="K19" s="339">
        <v>136226.61383000002</v>
      </c>
      <c r="L19" s="339">
        <v>7641.8770000000004</v>
      </c>
      <c r="M19" s="339">
        <v>728.97666000000004</v>
      </c>
      <c r="N19" s="339">
        <v>8370.8536600000007</v>
      </c>
      <c r="O19" s="339">
        <v>198924.87331</v>
      </c>
      <c r="P19" s="339">
        <v>97601.808510000003</v>
      </c>
      <c r="Q19" s="339">
        <v>284.37210999999996</v>
      </c>
      <c r="R19" s="340">
        <v>97886.180619999999</v>
      </c>
      <c r="S19" s="7"/>
      <c r="T19" s="7"/>
      <c r="U19" s="7"/>
      <c r="V19" s="7"/>
      <c r="W19" s="7"/>
      <c r="X19" s="7"/>
      <c r="Y19" s="7"/>
      <c r="Z19" s="7"/>
      <c r="AA19" s="7"/>
      <c r="AB19" s="7"/>
    </row>
    <row r="20" spans="1:28" s="315" customFormat="1" ht="13.5">
      <c r="A20" s="341"/>
      <c r="B20" s="341"/>
      <c r="C20" s="336" t="s">
        <v>205</v>
      </c>
      <c r="D20" s="336" t="s">
        <v>205</v>
      </c>
      <c r="E20" s="337">
        <v>96</v>
      </c>
      <c r="F20" s="338">
        <v>20487.370699999999</v>
      </c>
      <c r="G20" s="339">
        <v>1312.9025800000002</v>
      </c>
      <c r="H20" s="339">
        <v>21800.273280000001</v>
      </c>
      <c r="I20" s="339">
        <v>82076.308099999995</v>
      </c>
      <c r="J20" s="339">
        <v>16223.215910000001</v>
      </c>
      <c r="K20" s="339">
        <v>98299.524010000008</v>
      </c>
      <c r="L20" s="339">
        <v>8602.6508900000008</v>
      </c>
      <c r="M20" s="339">
        <v>1697.0368999999998</v>
      </c>
      <c r="N20" s="339">
        <v>10299.68779</v>
      </c>
      <c r="O20" s="339">
        <v>130399.48508</v>
      </c>
      <c r="P20" s="339">
        <v>97967.332580000002</v>
      </c>
      <c r="Q20" s="339">
        <v>379.72603000000004</v>
      </c>
      <c r="R20" s="340">
        <v>98347.058609999993</v>
      </c>
      <c r="S20" s="7"/>
      <c r="T20" s="7"/>
      <c r="U20" s="7"/>
      <c r="V20" s="7"/>
      <c r="W20" s="7"/>
      <c r="X20" s="7"/>
      <c r="Y20" s="7"/>
      <c r="Z20" s="7"/>
      <c r="AA20" s="7"/>
      <c r="AB20" s="7"/>
    </row>
    <row r="21" spans="1:28" s="315" customFormat="1" ht="13.5">
      <c r="A21" s="341"/>
      <c r="B21" s="336" t="s">
        <v>5</v>
      </c>
      <c r="C21" s="336" t="s">
        <v>5</v>
      </c>
      <c r="D21" s="336" t="s">
        <v>5</v>
      </c>
      <c r="E21" s="337">
        <v>109</v>
      </c>
      <c r="F21" s="338">
        <v>21724.959620000001</v>
      </c>
      <c r="G21" s="339">
        <v>8417.3940299999995</v>
      </c>
      <c r="H21" s="339">
        <v>30142.353649999997</v>
      </c>
      <c r="I21" s="339">
        <v>124626.84435</v>
      </c>
      <c r="J21" s="339">
        <v>33658.237310000004</v>
      </c>
      <c r="K21" s="339">
        <v>158285.08166</v>
      </c>
      <c r="L21" s="339">
        <v>1855.04628</v>
      </c>
      <c r="M21" s="339">
        <v>2361.8096099999998</v>
      </c>
      <c r="N21" s="339">
        <v>4216.8558899999998</v>
      </c>
      <c r="O21" s="339">
        <v>192644.29119999998</v>
      </c>
      <c r="P21" s="339">
        <v>24.15663</v>
      </c>
      <c r="Q21" s="339">
        <v>6.8402700000000003</v>
      </c>
      <c r="R21" s="340">
        <v>30.9969</v>
      </c>
      <c r="S21" s="7"/>
      <c r="T21" s="7"/>
      <c r="U21" s="7"/>
      <c r="V21" s="7"/>
      <c r="W21" s="7"/>
      <c r="X21" s="7"/>
      <c r="Y21" s="7"/>
      <c r="Z21" s="7"/>
      <c r="AA21" s="7"/>
      <c r="AB21" s="7"/>
    </row>
    <row r="22" spans="1:28" s="315" customFormat="1" ht="13.5">
      <c r="A22" s="341"/>
      <c r="B22" s="341"/>
      <c r="C22" s="341"/>
      <c r="D22" s="341"/>
      <c r="E22" s="342">
        <v>106</v>
      </c>
      <c r="F22" s="343">
        <v>335952.47444999998</v>
      </c>
      <c r="G22" s="344">
        <v>240754.24508000002</v>
      </c>
      <c r="H22" s="344">
        <v>576706.71953</v>
      </c>
      <c r="I22" s="344">
        <v>1028685.82359</v>
      </c>
      <c r="J22" s="344">
        <v>599538.48112999997</v>
      </c>
      <c r="K22" s="344">
        <v>1628224.3047200001</v>
      </c>
      <c r="L22" s="344">
        <v>179761.15448</v>
      </c>
      <c r="M22" s="344">
        <v>114627.83235</v>
      </c>
      <c r="N22" s="344">
        <v>294388.98683000001</v>
      </c>
      <c r="O22" s="344">
        <v>2499320.0110800001</v>
      </c>
      <c r="P22" s="344">
        <v>2022872.28403</v>
      </c>
      <c r="Q22" s="344">
        <v>397629.49652999995</v>
      </c>
      <c r="R22" s="345">
        <v>2420501.7805599999</v>
      </c>
      <c r="S22" s="7"/>
      <c r="T22" s="7"/>
      <c r="U22" s="7"/>
      <c r="V22" s="7"/>
      <c r="W22" s="7"/>
      <c r="X22" s="7"/>
      <c r="Y22" s="7"/>
      <c r="Z22" s="7"/>
      <c r="AA22" s="7"/>
      <c r="AB22" s="7"/>
    </row>
    <row r="23" spans="1:28" s="315" customFormat="1" ht="13.5">
      <c r="A23" s="341"/>
      <c r="B23" s="341"/>
      <c r="C23" s="341"/>
      <c r="D23" s="341"/>
      <c r="E23" s="342">
        <v>107</v>
      </c>
      <c r="F23" s="343">
        <v>54128.23171</v>
      </c>
      <c r="G23" s="344">
        <v>48832.176020000006</v>
      </c>
      <c r="H23" s="344">
        <v>102960.40773000001</v>
      </c>
      <c r="I23" s="344">
        <v>65572.416209999996</v>
      </c>
      <c r="J23" s="344">
        <v>40499.08511</v>
      </c>
      <c r="K23" s="344">
        <v>106071.50132</v>
      </c>
      <c r="L23" s="344">
        <v>2763.8319799999999</v>
      </c>
      <c r="M23" s="344">
        <v>4995.2962099999995</v>
      </c>
      <c r="N23" s="344">
        <v>7759.1281900000004</v>
      </c>
      <c r="O23" s="344">
        <v>216791.03724000001</v>
      </c>
      <c r="P23" s="344">
        <v>118.06617</v>
      </c>
      <c r="Q23" s="344">
        <v>10.976090000000001</v>
      </c>
      <c r="R23" s="345">
        <v>129.04226</v>
      </c>
      <c r="S23" s="7"/>
      <c r="T23" s="7"/>
      <c r="U23" s="7"/>
      <c r="V23" s="7"/>
      <c r="W23" s="7"/>
      <c r="X23" s="7"/>
      <c r="Y23" s="7"/>
      <c r="Z23" s="7"/>
      <c r="AA23" s="7"/>
      <c r="AB23" s="7"/>
    </row>
    <row r="24" spans="1:28" s="315" customFormat="1" ht="13.5">
      <c r="A24" s="341"/>
      <c r="B24" s="341"/>
      <c r="C24" s="341"/>
      <c r="D24" s="341"/>
      <c r="E24" s="342">
        <v>639</v>
      </c>
      <c r="F24" s="343">
        <v>16713.640640000001</v>
      </c>
      <c r="G24" s="344">
        <v>9300.6768699999993</v>
      </c>
      <c r="H24" s="344">
        <v>26014.317510000001</v>
      </c>
      <c r="I24" s="344">
        <v>53727.445070000002</v>
      </c>
      <c r="J24" s="344">
        <v>30372.768940000002</v>
      </c>
      <c r="K24" s="344">
        <v>84100.214010000011</v>
      </c>
      <c r="L24" s="344">
        <v>1280.2542800000001</v>
      </c>
      <c r="M24" s="344">
        <v>2843.49629</v>
      </c>
      <c r="N24" s="344">
        <v>4123.7505700000002</v>
      </c>
      <c r="O24" s="344">
        <v>114238.28209000001</v>
      </c>
      <c r="P24" s="344">
        <v>35.928470000000004</v>
      </c>
      <c r="Q24" s="344">
        <v>4.0109300000000001</v>
      </c>
      <c r="R24" s="345">
        <v>39.939399999999999</v>
      </c>
      <c r="S24" s="7"/>
      <c r="T24" s="7"/>
      <c r="U24" s="7"/>
      <c r="V24" s="7"/>
      <c r="W24" s="7"/>
      <c r="X24" s="7"/>
      <c r="Y24" s="7"/>
      <c r="Z24" s="7"/>
      <c r="AA24" s="7"/>
      <c r="AB24" s="7"/>
    </row>
    <row r="25" spans="1:28" s="315" customFormat="1" ht="13.5">
      <c r="A25" s="341"/>
      <c r="B25" s="341"/>
      <c r="C25" s="341"/>
      <c r="D25" s="341"/>
      <c r="E25" s="342">
        <v>687</v>
      </c>
      <c r="F25" s="343">
        <v>327.99165000000005</v>
      </c>
      <c r="G25" s="344">
        <v>20835.842539999998</v>
      </c>
      <c r="H25" s="344">
        <v>21163.834190000001</v>
      </c>
      <c r="I25" s="344">
        <v>3071.0347099999999</v>
      </c>
      <c r="J25" s="344">
        <v>4096.5620200000003</v>
      </c>
      <c r="K25" s="344">
        <v>7167.5967300000002</v>
      </c>
      <c r="L25" s="344">
        <v>2916.3021100000001</v>
      </c>
      <c r="M25" s="344">
        <v>6221.2327300000006</v>
      </c>
      <c r="N25" s="344">
        <v>9137.5348400000003</v>
      </c>
      <c r="O25" s="344">
        <v>37468.965759999999</v>
      </c>
      <c r="P25" s="344">
        <v>0</v>
      </c>
      <c r="Q25" s="344">
        <v>0</v>
      </c>
      <c r="R25" s="345">
        <v>0</v>
      </c>
      <c r="S25" s="7"/>
      <c r="T25" s="7"/>
      <c r="U25" s="7"/>
      <c r="V25" s="7"/>
      <c r="W25" s="7"/>
      <c r="X25" s="7"/>
      <c r="Y25" s="7"/>
      <c r="Z25" s="7"/>
      <c r="AA25" s="7"/>
      <c r="AB25" s="7"/>
    </row>
    <row r="26" spans="1:28" s="315" customFormat="1" ht="13.5">
      <c r="A26" s="341"/>
      <c r="B26" s="341"/>
      <c r="C26" s="341"/>
      <c r="D26" s="336" t="s">
        <v>206</v>
      </c>
      <c r="E26" s="337">
        <v>110</v>
      </c>
      <c r="F26" s="338">
        <v>87344.255989999991</v>
      </c>
      <c r="G26" s="339">
        <v>74401.707239999989</v>
      </c>
      <c r="H26" s="339">
        <v>161745.96322999999</v>
      </c>
      <c r="I26" s="339">
        <v>315279.97868</v>
      </c>
      <c r="J26" s="339">
        <v>251900.34336000003</v>
      </c>
      <c r="K26" s="339">
        <v>567180.32204</v>
      </c>
      <c r="L26" s="339">
        <v>22096.157899999998</v>
      </c>
      <c r="M26" s="339">
        <v>23671.862499999999</v>
      </c>
      <c r="N26" s="339">
        <v>45768.020400000001</v>
      </c>
      <c r="O26" s="339">
        <v>774694.30566999991</v>
      </c>
      <c r="P26" s="339">
        <v>106.44613000000001</v>
      </c>
      <c r="Q26" s="339">
        <v>28.905139999999999</v>
      </c>
      <c r="R26" s="340">
        <v>135.35127</v>
      </c>
      <c r="S26" s="7"/>
      <c r="T26" s="7"/>
      <c r="U26" s="7"/>
      <c r="V26" s="7"/>
      <c r="W26" s="7"/>
      <c r="X26" s="7"/>
      <c r="Y26" s="7"/>
      <c r="Z26" s="7"/>
      <c r="AA26" s="7"/>
      <c r="AB26" s="7"/>
    </row>
    <row r="27" spans="1:28" s="315" customFormat="1" ht="13.5">
      <c r="A27" s="341"/>
      <c r="B27" s="341"/>
      <c r="C27" s="341"/>
      <c r="D27" s="336" t="s">
        <v>207</v>
      </c>
      <c r="E27" s="337">
        <v>597</v>
      </c>
      <c r="F27" s="338">
        <v>21109.30631</v>
      </c>
      <c r="G27" s="339">
        <v>12129.8413</v>
      </c>
      <c r="H27" s="339">
        <v>33239.14761</v>
      </c>
      <c r="I27" s="339">
        <v>71848.184250000006</v>
      </c>
      <c r="J27" s="339">
        <v>38461.955419999998</v>
      </c>
      <c r="K27" s="339">
        <v>110310.13967</v>
      </c>
      <c r="L27" s="339">
        <v>6867.9907699999994</v>
      </c>
      <c r="M27" s="339">
        <v>2185.12581</v>
      </c>
      <c r="N27" s="339">
        <v>9053.1165799999999</v>
      </c>
      <c r="O27" s="339">
        <v>152602.40386000002</v>
      </c>
      <c r="P27" s="339">
        <v>16.625310000000002</v>
      </c>
      <c r="Q27" s="339">
        <v>34.755569999999999</v>
      </c>
      <c r="R27" s="340">
        <v>51.380879999999998</v>
      </c>
      <c r="S27" s="7"/>
      <c r="T27" s="7"/>
      <c r="U27" s="7"/>
      <c r="V27" s="7"/>
      <c r="W27" s="7"/>
      <c r="X27" s="7"/>
      <c r="Y27" s="7"/>
      <c r="Z27" s="7"/>
      <c r="AA27" s="7"/>
      <c r="AB27" s="7"/>
    </row>
    <row r="28" spans="1:28" s="315" customFormat="1" ht="13.5">
      <c r="A28" s="341"/>
      <c r="B28" s="341"/>
      <c r="C28" s="341"/>
      <c r="D28" s="336" t="s">
        <v>208</v>
      </c>
      <c r="E28" s="337">
        <v>455</v>
      </c>
      <c r="F28" s="338">
        <v>18027.328369999999</v>
      </c>
      <c r="G28" s="339">
        <v>7469.5435700000007</v>
      </c>
      <c r="H28" s="339">
        <v>25496.871940000001</v>
      </c>
      <c r="I28" s="339">
        <v>92344.556599999996</v>
      </c>
      <c r="J28" s="339">
        <v>35558.525990000002</v>
      </c>
      <c r="K28" s="339">
        <v>127903.08259000001</v>
      </c>
      <c r="L28" s="339">
        <v>5617.6977400000005</v>
      </c>
      <c r="M28" s="339">
        <v>4008.7564500000003</v>
      </c>
      <c r="N28" s="339">
        <v>9626.4541900000004</v>
      </c>
      <c r="O28" s="339">
        <v>163026.40872000001</v>
      </c>
      <c r="P28" s="339">
        <v>15.783110000000001</v>
      </c>
      <c r="Q28" s="339">
        <v>8.8890400000000014</v>
      </c>
      <c r="R28" s="340">
        <v>24.672150000000002</v>
      </c>
      <c r="S28" s="7"/>
      <c r="T28" s="7"/>
      <c r="U28" s="7"/>
      <c r="V28" s="7"/>
      <c r="W28" s="7"/>
      <c r="X28" s="7"/>
      <c r="Y28" s="7"/>
      <c r="Z28" s="7"/>
      <c r="AA28" s="7"/>
      <c r="AB28" s="7"/>
    </row>
    <row r="29" spans="1:28" s="315" customFormat="1" ht="13.5">
      <c r="A29" s="341"/>
      <c r="B29" s="341"/>
      <c r="C29" s="341"/>
      <c r="D29" s="336" t="s">
        <v>60</v>
      </c>
      <c r="E29" s="337">
        <v>113</v>
      </c>
      <c r="F29" s="338">
        <v>33066.28729</v>
      </c>
      <c r="G29" s="339">
        <v>24426.35828</v>
      </c>
      <c r="H29" s="339">
        <v>57492.645570000001</v>
      </c>
      <c r="I29" s="339">
        <v>115049.54758</v>
      </c>
      <c r="J29" s="339">
        <v>35722.894869999996</v>
      </c>
      <c r="K29" s="339">
        <v>150772.44245</v>
      </c>
      <c r="L29" s="339">
        <v>4529.1557899999998</v>
      </c>
      <c r="M29" s="339">
        <v>4944.8542099999995</v>
      </c>
      <c r="N29" s="339">
        <v>9474.01</v>
      </c>
      <c r="O29" s="339">
        <v>217739.09802</v>
      </c>
      <c r="P29" s="339">
        <v>32.696739999999998</v>
      </c>
      <c r="Q29" s="339">
        <v>27.637840000000001</v>
      </c>
      <c r="R29" s="340">
        <v>60.334580000000003</v>
      </c>
      <c r="S29" s="7"/>
      <c r="T29" s="7"/>
      <c r="U29" s="7"/>
      <c r="V29" s="7"/>
      <c r="W29" s="7"/>
      <c r="X29" s="7"/>
      <c r="Y29" s="7"/>
      <c r="Z29" s="7"/>
      <c r="AA29" s="7"/>
      <c r="AB29" s="7"/>
    </row>
    <row r="30" spans="1:28" s="315" customFormat="1" ht="13.5">
      <c r="A30" s="341"/>
      <c r="B30" s="341"/>
      <c r="C30" s="341"/>
      <c r="D30" s="336" t="s">
        <v>209</v>
      </c>
      <c r="E30" s="337">
        <v>528</v>
      </c>
      <c r="F30" s="338">
        <v>15608.224980000001</v>
      </c>
      <c r="G30" s="339">
        <v>11926.80143</v>
      </c>
      <c r="H30" s="339">
        <v>27535.026409999999</v>
      </c>
      <c r="I30" s="339">
        <v>98814.100749999998</v>
      </c>
      <c r="J30" s="339">
        <v>54548.118630000004</v>
      </c>
      <c r="K30" s="339">
        <v>153362.21937999999</v>
      </c>
      <c r="L30" s="339">
        <v>8404.2085900000002</v>
      </c>
      <c r="M30" s="339">
        <v>8344.8469400000013</v>
      </c>
      <c r="N30" s="339">
        <v>16749.055529999998</v>
      </c>
      <c r="O30" s="339">
        <v>197646.30132</v>
      </c>
      <c r="P30" s="339">
        <v>35.802769999999995</v>
      </c>
      <c r="Q30" s="339">
        <v>6.14513</v>
      </c>
      <c r="R30" s="340">
        <v>41.947900000000004</v>
      </c>
      <c r="S30" s="7"/>
      <c r="T30" s="7"/>
      <c r="U30" s="7"/>
      <c r="V30" s="7"/>
      <c r="W30" s="7"/>
      <c r="X30" s="7"/>
      <c r="Y30" s="7"/>
      <c r="Z30" s="7"/>
      <c r="AA30" s="7"/>
      <c r="AB30" s="7"/>
    </row>
    <row r="31" spans="1:28" s="315" customFormat="1" ht="13.5">
      <c r="A31" s="341"/>
      <c r="B31" s="341"/>
      <c r="C31" s="341"/>
      <c r="D31" s="336" t="s">
        <v>210</v>
      </c>
      <c r="E31" s="337">
        <v>649</v>
      </c>
      <c r="F31" s="338">
        <v>6144.5637800000004</v>
      </c>
      <c r="G31" s="339">
        <v>2926.3807999999999</v>
      </c>
      <c r="H31" s="339">
        <v>9070.9445799999994</v>
      </c>
      <c r="I31" s="339">
        <v>34068.290079999999</v>
      </c>
      <c r="J31" s="339">
        <v>15115.856159999999</v>
      </c>
      <c r="K31" s="339">
        <v>49184.146240000002</v>
      </c>
      <c r="L31" s="339">
        <v>1544.32691</v>
      </c>
      <c r="M31" s="339">
        <v>2493.7358399999998</v>
      </c>
      <c r="N31" s="339">
        <v>4038.0627500000001</v>
      </c>
      <c r="O31" s="339">
        <v>62293.153570000002</v>
      </c>
      <c r="P31" s="339">
        <v>6.3044099999999998</v>
      </c>
      <c r="Q31" s="339">
        <v>1.5123</v>
      </c>
      <c r="R31" s="340">
        <v>7.8167099999999996</v>
      </c>
      <c r="S31" s="7"/>
      <c r="T31" s="7"/>
      <c r="U31" s="7"/>
      <c r="V31" s="7"/>
      <c r="W31" s="7"/>
      <c r="X31" s="7"/>
      <c r="Y31" s="7"/>
      <c r="Z31" s="7"/>
      <c r="AA31" s="7"/>
      <c r="AB31" s="7"/>
    </row>
    <row r="32" spans="1:28" s="315" customFormat="1" ht="13.5">
      <c r="A32" s="341"/>
      <c r="B32" s="341"/>
      <c r="C32" s="341"/>
      <c r="D32" s="336" t="s">
        <v>211</v>
      </c>
      <c r="E32" s="337">
        <v>660</v>
      </c>
      <c r="F32" s="338">
        <v>4033.3588300000001</v>
      </c>
      <c r="G32" s="339">
        <v>1233.30682</v>
      </c>
      <c r="H32" s="339">
        <v>5266.6656500000008</v>
      </c>
      <c r="I32" s="339">
        <v>30695.9892</v>
      </c>
      <c r="J32" s="339">
        <v>13049.204089999999</v>
      </c>
      <c r="K32" s="339">
        <v>43745.193289999996</v>
      </c>
      <c r="L32" s="339">
        <v>3140.34031</v>
      </c>
      <c r="M32" s="339">
        <v>1887.83726</v>
      </c>
      <c r="N32" s="339">
        <v>5028.1775700000007</v>
      </c>
      <c r="O32" s="339">
        <v>54040.036509999998</v>
      </c>
      <c r="P32" s="339">
        <v>3.06935</v>
      </c>
      <c r="Q32" s="339">
        <v>2.0796600000000001</v>
      </c>
      <c r="R32" s="340">
        <v>5.1490100000000005</v>
      </c>
      <c r="S32" s="7"/>
      <c r="T32" s="7"/>
      <c r="U32" s="7"/>
      <c r="V32" s="7"/>
      <c r="W32" s="7"/>
      <c r="X32" s="7"/>
      <c r="Y32" s="7"/>
      <c r="Z32" s="7"/>
      <c r="AA32" s="7"/>
      <c r="AB32" s="7"/>
    </row>
    <row r="33" spans="1:28" s="315" customFormat="1" ht="13.5">
      <c r="A33" s="341"/>
      <c r="B33" s="341"/>
      <c r="C33" s="341"/>
      <c r="D33" s="336" t="s">
        <v>212</v>
      </c>
      <c r="E33" s="337">
        <v>678</v>
      </c>
      <c r="F33" s="338">
        <v>12704.39842</v>
      </c>
      <c r="G33" s="339">
        <v>4610.1790599999995</v>
      </c>
      <c r="H33" s="339">
        <v>17314.57748</v>
      </c>
      <c r="I33" s="339">
        <v>37299.962899999999</v>
      </c>
      <c r="J33" s="339">
        <v>15863.77166</v>
      </c>
      <c r="K33" s="339">
        <v>53163.734560000004</v>
      </c>
      <c r="L33" s="339">
        <v>522.59857</v>
      </c>
      <c r="M33" s="339">
        <v>52.291470000000004</v>
      </c>
      <c r="N33" s="339">
        <v>574.89004</v>
      </c>
      <c r="O33" s="339">
        <v>71053.202080000003</v>
      </c>
      <c r="P33" s="339">
        <v>25.06803</v>
      </c>
      <c r="Q33" s="339">
        <v>12.993030000000001</v>
      </c>
      <c r="R33" s="340">
        <v>38.061059999999998</v>
      </c>
      <c r="S33" s="7"/>
      <c r="T33" s="7"/>
      <c r="U33" s="7"/>
      <c r="V33" s="7"/>
      <c r="W33" s="7"/>
      <c r="X33" s="7"/>
      <c r="Y33" s="7"/>
      <c r="Z33" s="7"/>
      <c r="AA33" s="7"/>
      <c r="AB33" s="7"/>
    </row>
    <row r="34" spans="1:28" s="315" customFormat="1" ht="13.5">
      <c r="A34" s="341"/>
      <c r="B34" s="341"/>
      <c r="C34" s="336" t="s">
        <v>213</v>
      </c>
      <c r="D34" s="336" t="s">
        <v>213</v>
      </c>
      <c r="E34" s="337">
        <v>115</v>
      </c>
      <c r="F34" s="338">
        <v>9544.8163999999997</v>
      </c>
      <c r="G34" s="339">
        <v>4172.3508700000002</v>
      </c>
      <c r="H34" s="339">
        <v>13717.16727</v>
      </c>
      <c r="I34" s="339">
        <v>41919.716039999999</v>
      </c>
      <c r="J34" s="339">
        <v>18929.296460000001</v>
      </c>
      <c r="K34" s="339">
        <v>60849.012499999997</v>
      </c>
      <c r="L34" s="339">
        <v>3799.9074999999998</v>
      </c>
      <c r="M34" s="339">
        <v>1206.22758</v>
      </c>
      <c r="N34" s="339">
        <v>5006.13508</v>
      </c>
      <c r="O34" s="339">
        <v>79572.314849999995</v>
      </c>
      <c r="P34" s="339">
        <v>32072.171309999998</v>
      </c>
      <c r="Q34" s="339">
        <v>1383.11006</v>
      </c>
      <c r="R34" s="340">
        <v>33455.281370000004</v>
      </c>
      <c r="S34" s="7"/>
      <c r="T34" s="7"/>
      <c r="U34" s="7"/>
      <c r="V34" s="7"/>
      <c r="W34" s="7"/>
      <c r="X34" s="7"/>
      <c r="Y34" s="7"/>
      <c r="Z34" s="7"/>
      <c r="AA34" s="7"/>
      <c r="AB34" s="7"/>
    </row>
    <row r="35" spans="1:28" s="315" customFormat="1" ht="13.5">
      <c r="A35" s="341"/>
      <c r="B35" s="341"/>
      <c r="C35" s="336" t="s">
        <v>214</v>
      </c>
      <c r="D35" s="336" t="s">
        <v>215</v>
      </c>
      <c r="E35" s="337">
        <v>464</v>
      </c>
      <c r="F35" s="338">
        <v>10366.730240000001</v>
      </c>
      <c r="G35" s="339">
        <v>1586.58987</v>
      </c>
      <c r="H35" s="339">
        <v>11953.320109999999</v>
      </c>
      <c r="I35" s="339">
        <v>48549.055609999996</v>
      </c>
      <c r="J35" s="339">
        <v>11057.135319999999</v>
      </c>
      <c r="K35" s="339">
        <v>59606.190929999997</v>
      </c>
      <c r="L35" s="339">
        <v>781.64659999999992</v>
      </c>
      <c r="M35" s="339">
        <v>1057.4233300000001</v>
      </c>
      <c r="N35" s="339">
        <v>1839.0699299999999</v>
      </c>
      <c r="O35" s="339">
        <v>73398.580969999995</v>
      </c>
      <c r="P35" s="339">
        <v>38703.284399999997</v>
      </c>
      <c r="Q35" s="339">
        <v>142.85431</v>
      </c>
      <c r="R35" s="340">
        <v>38846.138709999999</v>
      </c>
      <c r="S35" s="7"/>
      <c r="T35" s="7"/>
      <c r="U35" s="7"/>
      <c r="V35" s="7"/>
      <c r="W35" s="7"/>
      <c r="X35" s="7"/>
      <c r="Y35" s="7"/>
      <c r="Z35" s="7"/>
      <c r="AA35" s="7"/>
      <c r="AB35" s="7"/>
    </row>
    <row r="36" spans="1:28" s="315" customFormat="1" ht="13.5">
      <c r="A36" s="341"/>
      <c r="B36" s="341"/>
      <c r="C36" s="336" t="s">
        <v>216</v>
      </c>
      <c r="D36" s="336" t="s">
        <v>217</v>
      </c>
      <c r="E36" s="337">
        <v>119</v>
      </c>
      <c r="F36" s="338">
        <v>14432.614320000001</v>
      </c>
      <c r="G36" s="339">
        <v>10549.402189999999</v>
      </c>
      <c r="H36" s="339">
        <v>24982.016510000001</v>
      </c>
      <c r="I36" s="339">
        <v>55989.534200000002</v>
      </c>
      <c r="J36" s="339">
        <v>23417.9748</v>
      </c>
      <c r="K36" s="339">
        <v>79407.509000000005</v>
      </c>
      <c r="L36" s="339">
        <v>4723.6470099999997</v>
      </c>
      <c r="M36" s="339">
        <v>1915.32422</v>
      </c>
      <c r="N36" s="339">
        <v>6638.9712300000001</v>
      </c>
      <c r="O36" s="339">
        <v>111028.49673999999</v>
      </c>
      <c r="P36" s="339">
        <v>35700.582490000001</v>
      </c>
      <c r="Q36" s="339">
        <v>719.50217000000009</v>
      </c>
      <c r="R36" s="340">
        <v>36420.084659999993</v>
      </c>
      <c r="S36" s="7"/>
      <c r="T36" s="7"/>
      <c r="U36" s="7"/>
      <c r="V36" s="7"/>
      <c r="W36" s="7"/>
      <c r="X36" s="7"/>
      <c r="Y36" s="7"/>
      <c r="Z36" s="7"/>
      <c r="AA36" s="7"/>
      <c r="AB36" s="7"/>
    </row>
    <row r="37" spans="1:28" s="315" customFormat="1" ht="13.5">
      <c r="A37" s="341"/>
      <c r="B37" s="336" t="s">
        <v>6</v>
      </c>
      <c r="C37" s="336" t="s">
        <v>218</v>
      </c>
      <c r="D37" s="336" t="s">
        <v>6</v>
      </c>
      <c r="E37" s="337">
        <v>59</v>
      </c>
      <c r="F37" s="338">
        <v>69225.469580000004</v>
      </c>
      <c r="G37" s="339">
        <v>20021.775460000001</v>
      </c>
      <c r="H37" s="339">
        <v>89247.245040000009</v>
      </c>
      <c r="I37" s="339">
        <v>158044.84343000001</v>
      </c>
      <c r="J37" s="339">
        <v>28842.928449999999</v>
      </c>
      <c r="K37" s="339">
        <v>186887.77187999999</v>
      </c>
      <c r="L37" s="339">
        <v>13775.68498</v>
      </c>
      <c r="M37" s="339">
        <v>4018.7581</v>
      </c>
      <c r="N37" s="339">
        <v>17794.443079999997</v>
      </c>
      <c r="O37" s="339">
        <v>293929.46000000002</v>
      </c>
      <c r="P37" s="339">
        <v>312363.86721</v>
      </c>
      <c r="Q37" s="339">
        <v>3908.2682100000002</v>
      </c>
      <c r="R37" s="340">
        <v>316272.13542000001</v>
      </c>
      <c r="S37" s="7"/>
      <c r="T37" s="7"/>
      <c r="U37" s="7"/>
      <c r="V37" s="7"/>
      <c r="W37" s="7"/>
      <c r="X37" s="7"/>
      <c r="Y37" s="7"/>
      <c r="Z37" s="7"/>
      <c r="AA37" s="7"/>
      <c r="AB37" s="7"/>
    </row>
    <row r="38" spans="1:28" s="315" customFormat="1" ht="13.5">
      <c r="A38" s="341"/>
      <c r="B38" s="341"/>
      <c r="C38" s="341"/>
      <c r="D38" s="341"/>
      <c r="E38" s="342">
        <v>691</v>
      </c>
      <c r="F38" s="343">
        <v>5461.10484</v>
      </c>
      <c r="G38" s="344">
        <v>324.10147999999998</v>
      </c>
      <c r="H38" s="344">
        <v>5785.2063200000002</v>
      </c>
      <c r="I38" s="344">
        <v>19568.089010000003</v>
      </c>
      <c r="J38" s="344">
        <v>1425.8691200000001</v>
      </c>
      <c r="K38" s="344">
        <v>20993.958129999999</v>
      </c>
      <c r="L38" s="344">
        <v>121.39851</v>
      </c>
      <c r="M38" s="344">
        <v>8.1999699999999986</v>
      </c>
      <c r="N38" s="344">
        <v>129.59848</v>
      </c>
      <c r="O38" s="344">
        <v>26908.762930000001</v>
      </c>
      <c r="P38" s="344">
        <v>4.4139600000000003</v>
      </c>
      <c r="Q38" s="344">
        <v>0.35143000000000002</v>
      </c>
      <c r="R38" s="345">
        <v>4.76539</v>
      </c>
      <c r="S38" s="7"/>
      <c r="T38" s="7"/>
      <c r="U38" s="7"/>
      <c r="V38" s="7"/>
      <c r="W38" s="7"/>
      <c r="X38" s="7"/>
      <c r="Y38" s="7"/>
      <c r="Z38" s="7"/>
      <c r="AA38" s="7"/>
      <c r="AB38" s="7"/>
    </row>
    <row r="39" spans="1:28" s="315" customFormat="1" ht="13.5">
      <c r="A39" s="341"/>
      <c r="B39" s="336" t="s">
        <v>7</v>
      </c>
      <c r="C39" s="336" t="s">
        <v>7</v>
      </c>
      <c r="D39" s="336" t="s">
        <v>7</v>
      </c>
      <c r="E39" s="337">
        <v>4</v>
      </c>
      <c r="F39" s="338">
        <v>92803.576140000005</v>
      </c>
      <c r="G39" s="339">
        <v>64828.824159999996</v>
      </c>
      <c r="H39" s="339">
        <v>157632.40030000001</v>
      </c>
      <c r="I39" s="339">
        <v>319502.83054</v>
      </c>
      <c r="J39" s="339">
        <v>97574.005359999996</v>
      </c>
      <c r="K39" s="339">
        <v>417076.83589999995</v>
      </c>
      <c r="L39" s="339">
        <v>25276.254760000003</v>
      </c>
      <c r="M39" s="339">
        <v>12942.239210000002</v>
      </c>
      <c r="N39" s="339">
        <v>38218.493969999996</v>
      </c>
      <c r="O39" s="339">
        <v>612927.73017</v>
      </c>
      <c r="P39" s="339">
        <v>373657.5968</v>
      </c>
      <c r="Q39" s="339">
        <v>31244.522140000001</v>
      </c>
      <c r="R39" s="340">
        <v>404902.11894000001</v>
      </c>
      <c r="S39" s="7"/>
      <c r="T39" s="7"/>
      <c r="U39" s="7"/>
      <c r="V39" s="7"/>
      <c r="W39" s="7"/>
      <c r="X39" s="7"/>
      <c r="Y39" s="7"/>
      <c r="Z39" s="7"/>
      <c r="AA39" s="7"/>
      <c r="AB39" s="7"/>
    </row>
    <row r="40" spans="1:28" s="315" customFormat="1" ht="13.5">
      <c r="A40" s="341"/>
      <c r="B40" s="341"/>
      <c r="C40" s="341"/>
      <c r="D40" s="341"/>
      <c r="E40" s="342">
        <v>488</v>
      </c>
      <c r="F40" s="343">
        <v>9201.105599999999</v>
      </c>
      <c r="G40" s="344">
        <v>2209.27754</v>
      </c>
      <c r="H40" s="344">
        <v>11410.38314</v>
      </c>
      <c r="I40" s="344">
        <v>33496.10297</v>
      </c>
      <c r="J40" s="344">
        <v>6182.1683400000002</v>
      </c>
      <c r="K40" s="344">
        <v>39678.271310000004</v>
      </c>
      <c r="L40" s="344">
        <v>681.42417</v>
      </c>
      <c r="M40" s="344">
        <v>150.68267</v>
      </c>
      <c r="N40" s="344">
        <v>832.10683999999992</v>
      </c>
      <c r="O40" s="344">
        <v>51920.761290000002</v>
      </c>
      <c r="P40" s="344">
        <v>22.09581</v>
      </c>
      <c r="Q40" s="344">
        <v>2.4854799999999999</v>
      </c>
      <c r="R40" s="345">
        <v>24.581289999999999</v>
      </c>
      <c r="S40" s="7"/>
      <c r="T40" s="7"/>
      <c r="U40" s="7"/>
      <c r="V40" s="7"/>
      <c r="W40" s="7"/>
      <c r="X40" s="7"/>
      <c r="Y40" s="7"/>
      <c r="Z40" s="7"/>
      <c r="AA40" s="7"/>
      <c r="AB40" s="7"/>
    </row>
    <row r="41" spans="1:28" s="315" customFormat="1" ht="13.5">
      <c r="A41" s="341"/>
      <c r="B41" s="341"/>
      <c r="C41" s="336" t="s">
        <v>219</v>
      </c>
      <c r="D41" s="336" t="s">
        <v>219</v>
      </c>
      <c r="E41" s="337">
        <v>627</v>
      </c>
      <c r="F41" s="338">
        <v>6177.8594699999994</v>
      </c>
      <c r="G41" s="339">
        <v>85.645539999999997</v>
      </c>
      <c r="H41" s="339">
        <v>6263.5050099999999</v>
      </c>
      <c r="I41" s="339">
        <v>23404.550019999999</v>
      </c>
      <c r="J41" s="339">
        <v>1788.0427299999999</v>
      </c>
      <c r="K41" s="339">
        <v>25192.59275</v>
      </c>
      <c r="L41" s="339">
        <v>370.86728000000005</v>
      </c>
      <c r="M41" s="339">
        <v>23.331610000000001</v>
      </c>
      <c r="N41" s="339">
        <v>394.19889000000001</v>
      </c>
      <c r="O41" s="339">
        <v>31850.29665</v>
      </c>
      <c r="P41" s="339">
        <v>56742.220829999998</v>
      </c>
      <c r="Q41" s="339">
        <v>17.193480000000001</v>
      </c>
      <c r="R41" s="340">
        <v>56759.41431</v>
      </c>
      <c r="S41" s="7"/>
      <c r="T41" s="7"/>
      <c r="U41" s="7"/>
      <c r="V41" s="7"/>
      <c r="W41" s="7"/>
      <c r="X41" s="7"/>
      <c r="Y41" s="7"/>
      <c r="Z41" s="7"/>
      <c r="AA41" s="7"/>
      <c r="AB41" s="7"/>
    </row>
    <row r="42" spans="1:28" s="315" customFormat="1" ht="13.5">
      <c r="A42" s="341"/>
      <c r="B42" s="341"/>
      <c r="C42" s="336" t="s">
        <v>220</v>
      </c>
      <c r="D42" s="336" t="s">
        <v>220</v>
      </c>
      <c r="E42" s="337">
        <v>9</v>
      </c>
      <c r="F42" s="338">
        <v>45027.402090000003</v>
      </c>
      <c r="G42" s="339">
        <v>13874.970080000001</v>
      </c>
      <c r="H42" s="339">
        <v>58902.372170000002</v>
      </c>
      <c r="I42" s="339">
        <v>77939.999219999998</v>
      </c>
      <c r="J42" s="339">
        <v>11016.07332</v>
      </c>
      <c r="K42" s="339">
        <v>88956.072540000008</v>
      </c>
      <c r="L42" s="339">
        <v>4662.4641799999999</v>
      </c>
      <c r="M42" s="339">
        <v>2123.3624500000001</v>
      </c>
      <c r="N42" s="339">
        <v>6785.8266299999996</v>
      </c>
      <c r="O42" s="339">
        <v>154644.27134000001</v>
      </c>
      <c r="P42" s="339">
        <v>295389.23135000002</v>
      </c>
      <c r="Q42" s="339">
        <v>8403.1878000000015</v>
      </c>
      <c r="R42" s="340">
        <v>303792.41914999997</v>
      </c>
      <c r="S42" s="7"/>
      <c r="T42" s="7"/>
      <c r="U42" s="7"/>
      <c r="V42" s="7"/>
      <c r="W42" s="7"/>
      <c r="X42" s="7"/>
      <c r="Y42" s="7"/>
      <c r="Z42" s="7"/>
      <c r="AA42" s="7"/>
      <c r="AB42" s="7"/>
    </row>
    <row r="43" spans="1:28" s="315" customFormat="1" ht="13.5">
      <c r="A43" s="341"/>
      <c r="B43" s="336" t="s">
        <v>8</v>
      </c>
      <c r="C43" s="336" t="s">
        <v>221</v>
      </c>
      <c r="D43" s="336" t="s">
        <v>89</v>
      </c>
      <c r="E43" s="337">
        <v>323</v>
      </c>
      <c r="F43" s="338">
        <v>19750.682510000002</v>
      </c>
      <c r="G43" s="339">
        <v>17746.154280000002</v>
      </c>
      <c r="H43" s="339">
        <v>37496.836790000001</v>
      </c>
      <c r="I43" s="339">
        <v>84650.423020000002</v>
      </c>
      <c r="J43" s="339">
        <v>35200.267119999997</v>
      </c>
      <c r="K43" s="339">
        <v>119850.69014000001</v>
      </c>
      <c r="L43" s="339">
        <v>4205.3250800000005</v>
      </c>
      <c r="M43" s="339">
        <v>1846.08566</v>
      </c>
      <c r="N43" s="339">
        <v>6051.4107400000003</v>
      </c>
      <c r="O43" s="339">
        <v>163398.93766999998</v>
      </c>
      <c r="P43" s="339">
        <v>38.089419999999997</v>
      </c>
      <c r="Q43" s="339">
        <v>9.4184999999999999</v>
      </c>
      <c r="R43" s="340">
        <v>47.507919999999999</v>
      </c>
      <c r="S43" s="7"/>
      <c r="T43" s="7"/>
      <c r="U43" s="7"/>
      <c r="V43" s="7"/>
      <c r="W43" s="7"/>
      <c r="X43" s="7"/>
      <c r="Y43" s="7"/>
      <c r="Z43" s="7"/>
      <c r="AA43" s="7"/>
      <c r="AB43" s="7"/>
    </row>
    <row r="44" spans="1:28" s="315" customFormat="1" ht="13.5">
      <c r="A44" s="341"/>
      <c r="B44" s="341"/>
      <c r="C44" s="341"/>
      <c r="D44" s="341"/>
      <c r="E44" s="342">
        <v>505</v>
      </c>
      <c r="F44" s="343">
        <v>11463.757820000001</v>
      </c>
      <c r="G44" s="344">
        <v>16283.50914</v>
      </c>
      <c r="H44" s="344">
        <v>27747.266960000001</v>
      </c>
      <c r="I44" s="344">
        <v>49939.527880000001</v>
      </c>
      <c r="J44" s="344">
        <v>41614.921399999999</v>
      </c>
      <c r="K44" s="344">
        <v>91554.449280000001</v>
      </c>
      <c r="L44" s="344">
        <v>1560.6418000000001</v>
      </c>
      <c r="M44" s="344">
        <v>2264.6699700000004</v>
      </c>
      <c r="N44" s="344">
        <v>3825.3117699999998</v>
      </c>
      <c r="O44" s="344">
        <v>123127.02801000001</v>
      </c>
      <c r="P44" s="344">
        <v>21.314790000000002</v>
      </c>
      <c r="Q44" s="344">
        <v>8.73339</v>
      </c>
      <c r="R44" s="345">
        <v>30.048179999999999</v>
      </c>
      <c r="S44" s="7"/>
      <c r="T44" s="7"/>
      <c r="U44" s="7"/>
      <c r="V44" s="7"/>
      <c r="W44" s="7"/>
      <c r="X44" s="7"/>
      <c r="Y44" s="7"/>
      <c r="Z44" s="7"/>
      <c r="AA44" s="7"/>
      <c r="AB44" s="7"/>
    </row>
    <row r="45" spans="1:28" s="315" customFormat="1" ht="13.5">
      <c r="A45" s="341"/>
      <c r="B45" s="341"/>
      <c r="C45" s="341"/>
      <c r="D45" s="336" t="s">
        <v>8</v>
      </c>
      <c r="E45" s="337">
        <v>135</v>
      </c>
      <c r="F45" s="338">
        <v>63465.856020000007</v>
      </c>
      <c r="G45" s="339">
        <v>91812.043489999996</v>
      </c>
      <c r="H45" s="339">
        <v>155277.89950999999</v>
      </c>
      <c r="I45" s="339">
        <v>67397.516029999999</v>
      </c>
      <c r="J45" s="339">
        <v>60569.938170000001</v>
      </c>
      <c r="K45" s="339">
        <v>127967.45420000001</v>
      </c>
      <c r="L45" s="339">
        <v>7136.5026399999997</v>
      </c>
      <c r="M45" s="339">
        <v>10615.011619999999</v>
      </c>
      <c r="N45" s="339">
        <v>17751.51426</v>
      </c>
      <c r="O45" s="339">
        <v>300996.86797000002</v>
      </c>
      <c r="P45" s="339">
        <v>59.387629999999994</v>
      </c>
      <c r="Q45" s="339">
        <v>186.84359000000001</v>
      </c>
      <c r="R45" s="340">
        <v>246.23122000000001</v>
      </c>
      <c r="S45" s="7"/>
      <c r="T45" s="7"/>
      <c r="U45" s="7"/>
      <c r="V45" s="7"/>
      <c r="W45" s="7"/>
      <c r="X45" s="7"/>
      <c r="Y45" s="7"/>
      <c r="Z45" s="7"/>
      <c r="AA45" s="7"/>
      <c r="AB45" s="7"/>
    </row>
    <row r="46" spans="1:28" s="315" customFormat="1" ht="13.5">
      <c r="A46" s="341"/>
      <c r="B46" s="341"/>
      <c r="C46" s="341"/>
      <c r="D46" s="341"/>
      <c r="E46" s="342">
        <v>294</v>
      </c>
      <c r="F46" s="343">
        <v>20818.866989999999</v>
      </c>
      <c r="G46" s="344">
        <v>74469.885970000003</v>
      </c>
      <c r="H46" s="344">
        <v>95288.752959999998</v>
      </c>
      <c r="I46" s="344">
        <v>66655.029970000003</v>
      </c>
      <c r="J46" s="344">
        <v>40358.121869999995</v>
      </c>
      <c r="K46" s="344">
        <v>107013.15184000001</v>
      </c>
      <c r="L46" s="344">
        <v>5394.9110499999997</v>
      </c>
      <c r="M46" s="344">
        <v>5573.1732400000001</v>
      </c>
      <c r="N46" s="344">
        <v>10968.084289999999</v>
      </c>
      <c r="O46" s="344">
        <v>213269.98909000002</v>
      </c>
      <c r="P46" s="344">
        <v>23.246869999999998</v>
      </c>
      <c r="Q46" s="344">
        <v>20.906470000000002</v>
      </c>
      <c r="R46" s="345">
        <v>44.15334</v>
      </c>
      <c r="S46" s="7"/>
      <c r="T46" s="7"/>
      <c r="U46" s="7"/>
      <c r="V46" s="7"/>
      <c r="W46" s="7"/>
      <c r="X46" s="7"/>
      <c r="Y46" s="7"/>
      <c r="Z46" s="7"/>
      <c r="AA46" s="7"/>
      <c r="AB46" s="7"/>
    </row>
    <row r="47" spans="1:28" s="315" customFormat="1" ht="13.5">
      <c r="A47" s="341"/>
      <c r="B47" s="341"/>
      <c r="C47" s="341"/>
      <c r="D47" s="341"/>
      <c r="E47" s="342">
        <v>441</v>
      </c>
      <c r="F47" s="343">
        <v>26971.833480000001</v>
      </c>
      <c r="G47" s="344">
        <v>12079.189910000001</v>
      </c>
      <c r="H47" s="344">
        <v>39051.023390000002</v>
      </c>
      <c r="I47" s="344">
        <v>109212.55940000001</v>
      </c>
      <c r="J47" s="344">
        <v>28690.121829999996</v>
      </c>
      <c r="K47" s="344">
        <v>137902.68122999999</v>
      </c>
      <c r="L47" s="344">
        <v>1485521.5462</v>
      </c>
      <c r="M47" s="344">
        <v>1171356.0020299999</v>
      </c>
      <c r="N47" s="344">
        <v>2656877.5482299998</v>
      </c>
      <c r="O47" s="344">
        <v>2833831.2528499998</v>
      </c>
      <c r="P47" s="344">
        <v>125.15889</v>
      </c>
      <c r="Q47" s="344">
        <v>30.893689999999999</v>
      </c>
      <c r="R47" s="345">
        <v>156.05257999999998</v>
      </c>
      <c r="S47" s="7"/>
      <c r="T47" s="7"/>
      <c r="U47" s="7"/>
      <c r="V47" s="7"/>
      <c r="W47" s="7"/>
      <c r="X47" s="7"/>
      <c r="Y47" s="7"/>
      <c r="Z47" s="7"/>
      <c r="AA47" s="7"/>
      <c r="AB47" s="7"/>
    </row>
    <row r="48" spans="1:28" s="315" customFormat="1" ht="13.5">
      <c r="A48" s="341"/>
      <c r="B48" s="341"/>
      <c r="C48" s="341"/>
      <c r="D48" s="341"/>
      <c r="E48" s="342">
        <v>494</v>
      </c>
      <c r="F48" s="343">
        <v>31503.688149999998</v>
      </c>
      <c r="G48" s="344">
        <v>25396.58438</v>
      </c>
      <c r="H48" s="344">
        <v>56900.272530000002</v>
      </c>
      <c r="I48" s="344">
        <v>106062.54006999999</v>
      </c>
      <c r="J48" s="344">
        <v>36367.441530000004</v>
      </c>
      <c r="K48" s="344">
        <v>142429.9816</v>
      </c>
      <c r="L48" s="344">
        <v>5226.3142699999999</v>
      </c>
      <c r="M48" s="344">
        <v>3737.0768700000003</v>
      </c>
      <c r="N48" s="344">
        <v>8963.3911399999997</v>
      </c>
      <c r="O48" s="344">
        <v>208293.64527000001</v>
      </c>
      <c r="P48" s="344">
        <v>66.579949999999997</v>
      </c>
      <c r="Q48" s="344">
        <v>21.569710000000001</v>
      </c>
      <c r="R48" s="345">
        <v>88.149659999999997</v>
      </c>
      <c r="S48" s="7"/>
      <c r="T48" s="7"/>
      <c r="U48" s="7"/>
      <c r="V48" s="7"/>
      <c r="W48" s="7"/>
      <c r="X48" s="7"/>
      <c r="Y48" s="7"/>
      <c r="Z48" s="7"/>
      <c r="AA48" s="7"/>
      <c r="AB48" s="7"/>
    </row>
    <row r="49" spans="1:28" s="315" customFormat="1" ht="13.5">
      <c r="A49" s="341"/>
      <c r="B49" s="341"/>
      <c r="C49" s="341"/>
      <c r="D49" s="336" t="s">
        <v>92</v>
      </c>
      <c r="E49" s="337">
        <v>139</v>
      </c>
      <c r="F49" s="338">
        <v>169700.97519999999</v>
      </c>
      <c r="G49" s="339">
        <v>153232.69803999999</v>
      </c>
      <c r="H49" s="339">
        <v>322933.67324000003</v>
      </c>
      <c r="I49" s="339">
        <v>272801.76608999999</v>
      </c>
      <c r="J49" s="339">
        <v>204436.80588</v>
      </c>
      <c r="K49" s="339">
        <v>477238.57197000005</v>
      </c>
      <c r="L49" s="339">
        <v>468391.80037000001</v>
      </c>
      <c r="M49" s="339">
        <v>481284.10679000005</v>
      </c>
      <c r="N49" s="339">
        <v>949675.90715999994</v>
      </c>
      <c r="O49" s="339">
        <v>1749848.1523699998</v>
      </c>
      <c r="P49" s="339">
        <v>1682024.6659900001</v>
      </c>
      <c r="Q49" s="339">
        <v>883378.47712000005</v>
      </c>
      <c r="R49" s="340">
        <v>2565403.1431100001</v>
      </c>
      <c r="S49" s="7"/>
      <c r="T49" s="7"/>
      <c r="U49" s="7"/>
      <c r="V49" s="7"/>
      <c r="W49" s="7"/>
      <c r="X49" s="7"/>
      <c r="Y49" s="7"/>
      <c r="Z49" s="7"/>
      <c r="AA49" s="7"/>
      <c r="AB49" s="7"/>
    </row>
    <row r="50" spans="1:28" s="315" customFormat="1" ht="13.5">
      <c r="A50" s="341"/>
      <c r="B50" s="341"/>
      <c r="C50" s="341"/>
      <c r="D50" s="336" t="s">
        <v>222</v>
      </c>
      <c r="E50" s="337">
        <v>584</v>
      </c>
      <c r="F50" s="338">
        <v>12.51459</v>
      </c>
      <c r="G50" s="339">
        <v>0</v>
      </c>
      <c r="H50" s="339">
        <v>12.51459</v>
      </c>
      <c r="I50" s="339">
        <v>3203.0419500000003</v>
      </c>
      <c r="J50" s="339">
        <v>3952.9233300000001</v>
      </c>
      <c r="K50" s="339">
        <v>7155.9652800000003</v>
      </c>
      <c r="L50" s="339">
        <v>64.899389999999997</v>
      </c>
      <c r="M50" s="339">
        <v>1500.00739</v>
      </c>
      <c r="N50" s="339">
        <v>1564.90678</v>
      </c>
      <c r="O50" s="339">
        <v>8733.3866500000004</v>
      </c>
      <c r="P50" s="339">
        <v>0</v>
      </c>
      <c r="Q50" s="339">
        <v>0</v>
      </c>
      <c r="R50" s="340">
        <v>0</v>
      </c>
      <c r="S50" s="7"/>
      <c r="T50" s="7"/>
      <c r="U50" s="7"/>
      <c r="V50" s="7"/>
      <c r="W50" s="7"/>
      <c r="X50" s="7"/>
      <c r="Y50" s="7"/>
      <c r="Z50" s="7"/>
      <c r="AA50" s="7"/>
      <c r="AB50" s="7"/>
    </row>
    <row r="51" spans="1:28" s="315" customFormat="1" ht="13.5">
      <c r="A51" s="341"/>
      <c r="B51" s="336" t="s">
        <v>9</v>
      </c>
      <c r="C51" s="336" t="s">
        <v>223</v>
      </c>
      <c r="D51" s="336" t="s">
        <v>224</v>
      </c>
      <c r="E51" s="337">
        <v>466</v>
      </c>
      <c r="F51" s="338">
        <v>12477.17851</v>
      </c>
      <c r="G51" s="339">
        <v>7421.84022</v>
      </c>
      <c r="H51" s="339">
        <v>19899.01873</v>
      </c>
      <c r="I51" s="339">
        <v>48202.735869999997</v>
      </c>
      <c r="J51" s="339">
        <v>8455.0226500000008</v>
      </c>
      <c r="K51" s="339">
        <v>56657.758520000003</v>
      </c>
      <c r="L51" s="339">
        <v>777.13826000000006</v>
      </c>
      <c r="M51" s="339">
        <v>1063.19218</v>
      </c>
      <c r="N51" s="339">
        <v>1840.33044</v>
      </c>
      <c r="O51" s="339">
        <v>78397.107690000004</v>
      </c>
      <c r="P51" s="339">
        <v>36921.08958</v>
      </c>
      <c r="Q51" s="339">
        <v>374.38272999999998</v>
      </c>
      <c r="R51" s="340">
        <v>37295.472310000005</v>
      </c>
      <c r="S51" s="7"/>
      <c r="T51" s="7"/>
      <c r="U51" s="7"/>
      <c r="V51" s="7"/>
      <c r="W51" s="7"/>
      <c r="X51" s="7"/>
      <c r="Y51" s="7"/>
      <c r="Z51" s="7"/>
      <c r="AA51" s="7"/>
      <c r="AB51" s="7"/>
    </row>
    <row r="52" spans="1:28" s="315" customFormat="1" ht="13.5">
      <c r="A52" s="341"/>
      <c r="B52" s="341"/>
      <c r="C52" s="336" t="s">
        <v>9</v>
      </c>
      <c r="D52" s="336" t="s">
        <v>9</v>
      </c>
      <c r="E52" s="337">
        <v>97</v>
      </c>
      <c r="F52" s="338">
        <v>95766.040980000005</v>
      </c>
      <c r="G52" s="339">
        <v>69547.82656999999</v>
      </c>
      <c r="H52" s="339">
        <v>165313.86755000002</v>
      </c>
      <c r="I52" s="339">
        <v>300797.71839999995</v>
      </c>
      <c r="J52" s="339">
        <v>215898.7273</v>
      </c>
      <c r="K52" s="339">
        <v>516696.44569999998</v>
      </c>
      <c r="L52" s="339">
        <v>30333.017680000001</v>
      </c>
      <c r="M52" s="339">
        <v>23167.144120000001</v>
      </c>
      <c r="N52" s="339">
        <v>53500.161799999994</v>
      </c>
      <c r="O52" s="339">
        <v>735510.47505000001</v>
      </c>
      <c r="P52" s="339">
        <v>667875.6777</v>
      </c>
      <c r="Q52" s="339">
        <v>43331.998509999998</v>
      </c>
      <c r="R52" s="340">
        <v>711207.67621000006</v>
      </c>
      <c r="S52" s="7"/>
      <c r="T52" s="7"/>
      <c r="U52" s="7"/>
      <c r="V52" s="7"/>
      <c r="W52" s="7"/>
      <c r="X52" s="7"/>
      <c r="Y52" s="7"/>
      <c r="Z52" s="7"/>
      <c r="AA52" s="7"/>
      <c r="AB52" s="7"/>
    </row>
    <row r="53" spans="1:28" s="315" customFormat="1" ht="13.5">
      <c r="A53" s="341"/>
      <c r="B53" s="341"/>
      <c r="C53" s="341"/>
      <c r="D53" s="341"/>
      <c r="E53" s="342">
        <v>502</v>
      </c>
      <c r="F53" s="343">
        <v>21786.614030000001</v>
      </c>
      <c r="G53" s="344">
        <v>14216.87732</v>
      </c>
      <c r="H53" s="344">
        <v>36003.491350000004</v>
      </c>
      <c r="I53" s="344">
        <v>77861.316359999997</v>
      </c>
      <c r="J53" s="344">
        <v>49773.844830000002</v>
      </c>
      <c r="K53" s="344">
        <v>127635.16119</v>
      </c>
      <c r="L53" s="344">
        <v>2159.6472599999997</v>
      </c>
      <c r="M53" s="344">
        <v>4139.6570000000002</v>
      </c>
      <c r="N53" s="344">
        <v>6299.3042599999999</v>
      </c>
      <c r="O53" s="344">
        <v>169937.95680000001</v>
      </c>
      <c r="P53" s="344">
        <v>23.924689999999998</v>
      </c>
      <c r="Q53" s="344">
        <v>4.51797</v>
      </c>
      <c r="R53" s="345">
        <v>28.44266</v>
      </c>
      <c r="S53" s="7"/>
      <c r="T53" s="7"/>
      <c r="U53" s="7"/>
      <c r="V53" s="7"/>
      <c r="W53" s="7"/>
      <c r="X53" s="7"/>
      <c r="Y53" s="7"/>
      <c r="Z53" s="7"/>
      <c r="AA53" s="7"/>
      <c r="AB53" s="7"/>
    </row>
    <row r="54" spans="1:28" s="315" customFormat="1" ht="13.5">
      <c r="A54" s="341"/>
      <c r="B54" s="341"/>
      <c r="C54" s="341"/>
      <c r="D54" s="336" t="s">
        <v>225</v>
      </c>
      <c r="E54" s="337">
        <v>377</v>
      </c>
      <c r="F54" s="338">
        <v>13344.79513</v>
      </c>
      <c r="G54" s="339">
        <v>4123.50738</v>
      </c>
      <c r="H54" s="339">
        <v>17468.302510000001</v>
      </c>
      <c r="I54" s="339">
        <v>35618.994200000001</v>
      </c>
      <c r="J54" s="339">
        <v>16877.844089999999</v>
      </c>
      <c r="K54" s="339">
        <v>52496.83829</v>
      </c>
      <c r="L54" s="339">
        <v>658.06981999999994</v>
      </c>
      <c r="M54" s="339">
        <v>691.62235999999996</v>
      </c>
      <c r="N54" s="339">
        <v>1349.69218</v>
      </c>
      <c r="O54" s="339">
        <v>71314.832980000007</v>
      </c>
      <c r="P54" s="339">
        <v>18.027729999999998</v>
      </c>
      <c r="Q54" s="339">
        <v>4.35032</v>
      </c>
      <c r="R54" s="340">
        <v>22.378049999999998</v>
      </c>
      <c r="S54" s="7"/>
      <c r="T54" s="7"/>
      <c r="U54" s="7"/>
      <c r="V54" s="7"/>
      <c r="W54" s="7"/>
      <c r="X54" s="7"/>
      <c r="Y54" s="7"/>
      <c r="Z54" s="7"/>
      <c r="AA54" s="7"/>
      <c r="AB54" s="7"/>
    </row>
    <row r="55" spans="1:28" s="315" customFormat="1" ht="13.5">
      <c r="A55" s="341"/>
      <c r="B55" s="341"/>
      <c r="C55" s="341"/>
      <c r="D55" s="336" t="s">
        <v>226</v>
      </c>
      <c r="E55" s="337">
        <v>620</v>
      </c>
      <c r="F55" s="338">
        <v>5475.8516200000004</v>
      </c>
      <c r="G55" s="339">
        <v>974.56747999999993</v>
      </c>
      <c r="H55" s="339">
        <v>6450.4191000000001</v>
      </c>
      <c r="I55" s="339">
        <v>26386.207039999998</v>
      </c>
      <c r="J55" s="339">
        <v>6826.0788200000006</v>
      </c>
      <c r="K55" s="339">
        <v>33212.285859999996</v>
      </c>
      <c r="L55" s="339">
        <v>57.408639999999998</v>
      </c>
      <c r="M55" s="339">
        <v>288.1386</v>
      </c>
      <c r="N55" s="339">
        <v>345.54723999999999</v>
      </c>
      <c r="O55" s="339">
        <v>40008.252200000003</v>
      </c>
      <c r="P55" s="339">
        <v>9.7977999999999987</v>
      </c>
      <c r="Q55" s="339">
        <v>2.3685800000000001</v>
      </c>
      <c r="R55" s="340">
        <v>12.166379999999998</v>
      </c>
      <c r="S55" s="7"/>
      <c r="T55" s="7"/>
      <c r="U55" s="7"/>
      <c r="V55" s="7"/>
      <c r="W55" s="7"/>
      <c r="X55" s="7"/>
      <c r="Y55" s="7"/>
      <c r="Z55" s="7"/>
      <c r="AA55" s="7"/>
      <c r="AB55" s="7"/>
    </row>
    <row r="56" spans="1:28" s="315" customFormat="1" ht="13.5">
      <c r="A56" s="341"/>
      <c r="B56" s="341"/>
      <c r="C56" s="341"/>
      <c r="D56" s="341"/>
      <c r="E56" s="342">
        <v>325</v>
      </c>
      <c r="F56" s="343">
        <v>21028.070230000001</v>
      </c>
      <c r="G56" s="344">
        <v>11611.94428</v>
      </c>
      <c r="H56" s="344">
        <v>32640.014510000001</v>
      </c>
      <c r="I56" s="344">
        <v>59189.665649999995</v>
      </c>
      <c r="J56" s="344">
        <v>39130.433159999993</v>
      </c>
      <c r="K56" s="344">
        <v>98320.098809999996</v>
      </c>
      <c r="L56" s="344">
        <v>3490.44227</v>
      </c>
      <c r="M56" s="344">
        <v>1951.1153899999999</v>
      </c>
      <c r="N56" s="344">
        <v>5441.5576600000004</v>
      </c>
      <c r="O56" s="344">
        <v>136401.67098</v>
      </c>
      <c r="P56" s="344">
        <v>47.291679999999999</v>
      </c>
      <c r="Q56" s="344">
        <v>33.276589999999999</v>
      </c>
      <c r="R56" s="345">
        <v>80.568269999999998</v>
      </c>
      <c r="S56" s="7"/>
      <c r="T56" s="7"/>
      <c r="U56" s="7"/>
      <c r="V56" s="7"/>
      <c r="W56" s="7"/>
      <c r="X56" s="7"/>
      <c r="Y56" s="7"/>
      <c r="Z56" s="7"/>
      <c r="AA56" s="7"/>
      <c r="AB56" s="7"/>
    </row>
    <row r="57" spans="1:28" s="315" customFormat="1" ht="13.5">
      <c r="A57" s="341"/>
      <c r="B57" s="341"/>
      <c r="C57" s="336" t="s">
        <v>227</v>
      </c>
      <c r="D57" s="336" t="s">
        <v>228</v>
      </c>
      <c r="E57" s="337">
        <v>102</v>
      </c>
      <c r="F57" s="338">
        <v>20982.144760000003</v>
      </c>
      <c r="G57" s="339">
        <v>2384.70136</v>
      </c>
      <c r="H57" s="339">
        <v>23366.846120000002</v>
      </c>
      <c r="I57" s="339">
        <v>44186.953569999998</v>
      </c>
      <c r="J57" s="339">
        <v>13572.044380000001</v>
      </c>
      <c r="K57" s="339">
        <v>57758.997950000004</v>
      </c>
      <c r="L57" s="339">
        <v>1329.7006000000001</v>
      </c>
      <c r="M57" s="339">
        <v>1385.5940500000002</v>
      </c>
      <c r="N57" s="339">
        <v>2715.2946499999998</v>
      </c>
      <c r="O57" s="339">
        <v>83841.138720000003</v>
      </c>
      <c r="P57" s="339">
        <v>68655.449989999994</v>
      </c>
      <c r="Q57" s="339">
        <v>265.48727000000002</v>
      </c>
      <c r="R57" s="340">
        <v>68920.937260000006</v>
      </c>
      <c r="S57" s="7"/>
      <c r="T57" s="7"/>
      <c r="U57" s="7"/>
      <c r="V57" s="7"/>
      <c r="W57" s="7"/>
      <c r="X57" s="7"/>
      <c r="Y57" s="7"/>
      <c r="Z57" s="7"/>
      <c r="AA57" s="7"/>
      <c r="AB57" s="7"/>
    </row>
    <row r="58" spans="1:28" s="315" customFormat="1" ht="13.5">
      <c r="A58" s="341"/>
      <c r="B58" s="341"/>
      <c r="C58" s="336" t="s">
        <v>229</v>
      </c>
      <c r="D58" s="336" t="s">
        <v>230</v>
      </c>
      <c r="E58" s="337">
        <v>376</v>
      </c>
      <c r="F58" s="338">
        <v>394.78147999999999</v>
      </c>
      <c r="G58" s="339">
        <v>39.584429999999998</v>
      </c>
      <c r="H58" s="339">
        <v>434.36590999999999</v>
      </c>
      <c r="I58" s="339">
        <v>5300.99089</v>
      </c>
      <c r="J58" s="339">
        <v>1364.58204</v>
      </c>
      <c r="K58" s="339">
        <v>6665.5729299999994</v>
      </c>
      <c r="L58" s="339">
        <v>0.69217999999999991</v>
      </c>
      <c r="M58" s="339">
        <v>6.9077799999999998</v>
      </c>
      <c r="N58" s="339">
        <v>7.5999600000000003</v>
      </c>
      <c r="O58" s="339">
        <v>7107.5388000000003</v>
      </c>
      <c r="P58" s="339">
        <v>0</v>
      </c>
      <c r="Q58" s="339">
        <v>0</v>
      </c>
      <c r="R58" s="340">
        <v>0</v>
      </c>
      <c r="S58" s="7"/>
      <c r="T58" s="7"/>
      <c r="U58" s="7"/>
      <c r="V58" s="7"/>
      <c r="W58" s="7"/>
      <c r="X58" s="7"/>
      <c r="Y58" s="7"/>
      <c r="Z58" s="7"/>
      <c r="AA58" s="7"/>
      <c r="AB58" s="7"/>
    </row>
    <row r="59" spans="1:28" s="315" customFormat="1" ht="13.5">
      <c r="A59" s="341"/>
      <c r="B59" s="341"/>
      <c r="C59" s="341"/>
      <c r="D59" s="336" t="s">
        <v>229</v>
      </c>
      <c r="E59" s="337">
        <v>622</v>
      </c>
      <c r="F59" s="338">
        <v>3020.8209200000001</v>
      </c>
      <c r="G59" s="339">
        <v>3597.27873</v>
      </c>
      <c r="H59" s="339">
        <v>6618.0996500000001</v>
      </c>
      <c r="I59" s="339">
        <v>30497.107649999998</v>
      </c>
      <c r="J59" s="339">
        <v>19185.498950000001</v>
      </c>
      <c r="K59" s="339">
        <v>49682.606599999999</v>
      </c>
      <c r="L59" s="339">
        <v>1639.0286799999999</v>
      </c>
      <c r="M59" s="339">
        <v>821.42506000000003</v>
      </c>
      <c r="N59" s="339">
        <v>2460.4537400000004</v>
      </c>
      <c r="O59" s="339">
        <v>58761.15999</v>
      </c>
      <c r="P59" s="339">
        <v>5.6898200000000001</v>
      </c>
      <c r="Q59" s="339">
        <v>6.3773400000000002</v>
      </c>
      <c r="R59" s="340">
        <v>12.067159999999999</v>
      </c>
      <c r="S59" s="7"/>
      <c r="T59" s="7"/>
      <c r="U59" s="7"/>
      <c r="V59" s="7"/>
      <c r="W59" s="7"/>
      <c r="X59" s="7"/>
      <c r="Y59" s="7"/>
      <c r="Z59" s="7"/>
      <c r="AA59" s="7"/>
      <c r="AB59" s="7"/>
    </row>
    <row r="60" spans="1:28" s="315" customFormat="1" ht="13.5">
      <c r="A60" s="341"/>
      <c r="B60" s="336" t="s">
        <v>10</v>
      </c>
      <c r="C60" s="336" t="s">
        <v>10</v>
      </c>
      <c r="D60" s="336" t="s">
        <v>10</v>
      </c>
      <c r="E60" s="337">
        <v>62</v>
      </c>
      <c r="F60" s="338">
        <v>24269.8377</v>
      </c>
      <c r="G60" s="339">
        <v>2584.5756200000001</v>
      </c>
      <c r="H60" s="339">
        <v>26854.41332</v>
      </c>
      <c r="I60" s="339">
        <v>79712.720819999988</v>
      </c>
      <c r="J60" s="339">
        <v>3969.80584</v>
      </c>
      <c r="K60" s="339">
        <v>83682.526660000003</v>
      </c>
      <c r="L60" s="339">
        <v>4155.2954600000003</v>
      </c>
      <c r="M60" s="339">
        <v>128.7884</v>
      </c>
      <c r="N60" s="339">
        <v>4284.0838600000006</v>
      </c>
      <c r="O60" s="339">
        <v>114821.02384000001</v>
      </c>
      <c r="P60" s="339">
        <v>53842.543439999994</v>
      </c>
      <c r="Q60" s="339">
        <v>221.18073999999999</v>
      </c>
      <c r="R60" s="340">
        <v>54063.724179999997</v>
      </c>
      <c r="S60" s="7"/>
      <c r="T60" s="7"/>
      <c r="U60" s="7"/>
      <c r="V60" s="7"/>
      <c r="W60" s="7"/>
      <c r="X60" s="7"/>
      <c r="Y60" s="7"/>
      <c r="Z60" s="7"/>
      <c r="AA60" s="7"/>
      <c r="AB60" s="7"/>
    </row>
    <row r="61" spans="1:28" s="315" customFormat="1" ht="13.5">
      <c r="A61" s="341"/>
      <c r="B61" s="336" t="s">
        <v>231</v>
      </c>
      <c r="C61" s="336" t="s">
        <v>231</v>
      </c>
      <c r="D61" s="336" t="s">
        <v>231</v>
      </c>
      <c r="E61" s="337">
        <v>46</v>
      </c>
      <c r="F61" s="338">
        <v>31549.686739999997</v>
      </c>
      <c r="G61" s="339">
        <v>3750.9447099999998</v>
      </c>
      <c r="H61" s="339">
        <v>35300.631450000001</v>
      </c>
      <c r="I61" s="339">
        <v>138839.07842999999</v>
      </c>
      <c r="J61" s="339">
        <v>31590.642059999998</v>
      </c>
      <c r="K61" s="339">
        <v>170429.72049000001</v>
      </c>
      <c r="L61" s="339">
        <v>12923.564179999999</v>
      </c>
      <c r="M61" s="339">
        <v>4730.7807000000003</v>
      </c>
      <c r="N61" s="339">
        <v>17654.344880000001</v>
      </c>
      <c r="O61" s="339">
        <v>223384.69681999998</v>
      </c>
      <c r="P61" s="339">
        <v>307522.18612999999</v>
      </c>
      <c r="Q61" s="339">
        <v>9019.9669600000016</v>
      </c>
      <c r="R61" s="340">
        <v>316542.15308999998</v>
      </c>
      <c r="S61" s="7"/>
      <c r="T61" s="7"/>
      <c r="U61" s="7"/>
      <c r="V61" s="7"/>
      <c r="W61" s="7"/>
      <c r="X61" s="7"/>
      <c r="Y61" s="7"/>
      <c r="Z61" s="7"/>
      <c r="AA61" s="7"/>
      <c r="AB61" s="7"/>
    </row>
    <row r="62" spans="1:28" s="315" customFormat="1" ht="13.5">
      <c r="A62" s="341"/>
      <c r="B62" s="341"/>
      <c r="C62" s="341"/>
      <c r="D62" s="341"/>
      <c r="E62" s="342">
        <v>589</v>
      </c>
      <c r="F62" s="343">
        <v>11099.76202</v>
      </c>
      <c r="G62" s="344">
        <v>2642.6653099999999</v>
      </c>
      <c r="H62" s="344">
        <v>13742.42733</v>
      </c>
      <c r="I62" s="344">
        <v>31533.346129999998</v>
      </c>
      <c r="J62" s="344">
        <v>9101.61715</v>
      </c>
      <c r="K62" s="344">
        <v>40634.963280000004</v>
      </c>
      <c r="L62" s="344">
        <v>1860.9710700000001</v>
      </c>
      <c r="M62" s="344">
        <v>194.30832999999998</v>
      </c>
      <c r="N62" s="344">
        <v>2055.2793999999999</v>
      </c>
      <c r="O62" s="344">
        <v>56432.670009999994</v>
      </c>
      <c r="P62" s="344">
        <v>25.939430000000002</v>
      </c>
      <c r="Q62" s="344">
        <v>1.2746600000000001</v>
      </c>
      <c r="R62" s="345">
        <v>27.214089999999999</v>
      </c>
      <c r="S62" s="7"/>
      <c r="T62" s="7"/>
      <c r="U62" s="7"/>
      <c r="V62" s="7"/>
      <c r="W62" s="7"/>
      <c r="X62" s="7"/>
      <c r="Y62" s="7"/>
      <c r="Z62" s="7"/>
      <c r="AA62" s="7"/>
      <c r="AB62" s="7"/>
    </row>
    <row r="63" spans="1:28" s="315" customFormat="1" ht="13.5">
      <c r="A63" s="341"/>
      <c r="B63" s="341"/>
      <c r="C63" s="336" t="s">
        <v>232</v>
      </c>
      <c r="D63" s="336" t="s">
        <v>233</v>
      </c>
      <c r="E63" s="337">
        <v>47</v>
      </c>
      <c r="F63" s="338">
        <v>15757.28585</v>
      </c>
      <c r="G63" s="339">
        <v>1969.64932</v>
      </c>
      <c r="H63" s="339">
        <v>17726.935170000001</v>
      </c>
      <c r="I63" s="339">
        <v>52236.733639999999</v>
      </c>
      <c r="J63" s="339">
        <v>10405.00958</v>
      </c>
      <c r="K63" s="339">
        <v>62641.743219999997</v>
      </c>
      <c r="L63" s="339">
        <v>1436.75611</v>
      </c>
      <c r="M63" s="339">
        <v>407.5385</v>
      </c>
      <c r="N63" s="339">
        <v>1844.2946100000001</v>
      </c>
      <c r="O63" s="339">
        <v>82212.972999999998</v>
      </c>
      <c r="P63" s="339">
        <v>84986.740080000003</v>
      </c>
      <c r="Q63" s="339">
        <v>220.65594000000002</v>
      </c>
      <c r="R63" s="340">
        <v>85207.39602</v>
      </c>
      <c r="S63" s="7"/>
      <c r="T63" s="7"/>
      <c r="U63" s="7"/>
      <c r="V63" s="7"/>
      <c r="W63" s="7"/>
      <c r="X63" s="7"/>
      <c r="Y63" s="7"/>
      <c r="Z63" s="7"/>
      <c r="AA63" s="7"/>
      <c r="AB63" s="7"/>
    </row>
    <row r="64" spans="1:28" s="315" customFormat="1" ht="13.5">
      <c r="A64" s="341"/>
      <c r="B64" s="336" t="s">
        <v>12</v>
      </c>
      <c r="C64" s="336" t="s">
        <v>234</v>
      </c>
      <c r="D64" s="336" t="s">
        <v>235</v>
      </c>
      <c r="E64" s="337">
        <v>66</v>
      </c>
      <c r="F64" s="338">
        <v>23791.254570000001</v>
      </c>
      <c r="G64" s="339">
        <v>29509.711299999999</v>
      </c>
      <c r="H64" s="339">
        <v>53300.96587</v>
      </c>
      <c r="I64" s="339">
        <v>96269.752519999995</v>
      </c>
      <c r="J64" s="339">
        <v>20022.274289999998</v>
      </c>
      <c r="K64" s="339">
        <v>116292.02681</v>
      </c>
      <c r="L64" s="339">
        <v>12653.613230000001</v>
      </c>
      <c r="M64" s="339">
        <v>4935.1984000000002</v>
      </c>
      <c r="N64" s="339">
        <v>17588.81163</v>
      </c>
      <c r="O64" s="339">
        <v>187181.80431000001</v>
      </c>
      <c r="P64" s="339">
        <v>282946.90919999999</v>
      </c>
      <c r="Q64" s="339">
        <v>299917.51006</v>
      </c>
      <c r="R64" s="340">
        <v>582864.41926</v>
      </c>
      <c r="S64" s="7"/>
      <c r="T64" s="7"/>
      <c r="U64" s="7"/>
      <c r="V64" s="7"/>
      <c r="W64" s="7"/>
      <c r="X64" s="7"/>
      <c r="Y64" s="7"/>
      <c r="Z64" s="7"/>
      <c r="AA64" s="7"/>
      <c r="AB64" s="7"/>
    </row>
    <row r="65" spans="1:28" s="315" customFormat="1" ht="13.5">
      <c r="A65" s="341"/>
      <c r="B65" s="341"/>
      <c r="C65" s="341"/>
      <c r="D65" s="341"/>
      <c r="E65" s="342">
        <v>304</v>
      </c>
      <c r="F65" s="343">
        <v>43446.220869999997</v>
      </c>
      <c r="G65" s="344">
        <v>24354.857</v>
      </c>
      <c r="H65" s="344">
        <v>67801.077870000008</v>
      </c>
      <c r="I65" s="344">
        <v>54554.239119999998</v>
      </c>
      <c r="J65" s="344">
        <v>20071.543750000001</v>
      </c>
      <c r="K65" s="344">
        <v>74625.78287000001</v>
      </c>
      <c r="L65" s="344">
        <v>4488.8842199999999</v>
      </c>
      <c r="M65" s="344">
        <v>1632.30027</v>
      </c>
      <c r="N65" s="344">
        <v>6121.1844900000006</v>
      </c>
      <c r="O65" s="344">
        <v>148548.04522999999</v>
      </c>
      <c r="P65" s="344">
        <v>108.73966</v>
      </c>
      <c r="Q65" s="344">
        <v>98.168520000000001</v>
      </c>
      <c r="R65" s="345">
        <v>206.90817999999999</v>
      </c>
      <c r="S65" s="7"/>
      <c r="T65" s="7"/>
      <c r="U65" s="7"/>
      <c r="V65" s="7"/>
      <c r="W65" s="7"/>
      <c r="X65" s="7"/>
      <c r="Y65" s="7"/>
      <c r="Z65" s="7"/>
      <c r="AA65" s="7"/>
      <c r="AB65" s="7"/>
    </row>
    <row r="66" spans="1:28" s="315" customFormat="1" ht="13.5">
      <c r="A66" s="341"/>
      <c r="B66" s="341"/>
      <c r="C66" s="336" t="s">
        <v>12</v>
      </c>
      <c r="D66" s="336" t="s">
        <v>12</v>
      </c>
      <c r="E66" s="337">
        <v>63</v>
      </c>
      <c r="F66" s="338">
        <v>70873.682499999995</v>
      </c>
      <c r="G66" s="339">
        <v>60356.448200000006</v>
      </c>
      <c r="H66" s="339">
        <v>131230.13070000001</v>
      </c>
      <c r="I66" s="339">
        <v>227211.45737000002</v>
      </c>
      <c r="J66" s="339">
        <v>75917.58404999999</v>
      </c>
      <c r="K66" s="339">
        <v>303129.04142000002</v>
      </c>
      <c r="L66" s="339">
        <v>25068.45132</v>
      </c>
      <c r="M66" s="339">
        <v>15160.51865</v>
      </c>
      <c r="N66" s="339">
        <v>40228.969969999998</v>
      </c>
      <c r="O66" s="339">
        <v>474588.14208999998</v>
      </c>
      <c r="P66" s="339">
        <v>352764.24605999998</v>
      </c>
      <c r="Q66" s="339">
        <v>165800.69363999998</v>
      </c>
      <c r="R66" s="340">
        <v>518564.93969999999</v>
      </c>
      <c r="S66" s="7"/>
      <c r="T66" s="7"/>
      <c r="U66" s="7"/>
      <c r="V66" s="7"/>
      <c r="W66" s="7"/>
      <c r="X66" s="7"/>
      <c r="Y66" s="7"/>
      <c r="Z66" s="7"/>
      <c r="AA66" s="7"/>
      <c r="AB66" s="7"/>
    </row>
    <row r="67" spans="1:28" s="315" customFormat="1" ht="13.5">
      <c r="A67" s="341"/>
      <c r="B67" s="341"/>
      <c r="C67" s="341"/>
      <c r="D67" s="341"/>
      <c r="E67" s="342">
        <v>618</v>
      </c>
      <c r="F67" s="343">
        <v>8644.6573000000008</v>
      </c>
      <c r="G67" s="344">
        <v>7282.2060000000001</v>
      </c>
      <c r="H67" s="344">
        <v>15926.863300000001</v>
      </c>
      <c r="I67" s="344">
        <v>24422.056929999999</v>
      </c>
      <c r="J67" s="344">
        <v>13086.171769999999</v>
      </c>
      <c r="K67" s="344">
        <v>37508.2287</v>
      </c>
      <c r="L67" s="344">
        <v>1566.4158500000001</v>
      </c>
      <c r="M67" s="344">
        <v>704.29211999999995</v>
      </c>
      <c r="N67" s="344">
        <v>2270.7079700000004</v>
      </c>
      <c r="O67" s="344">
        <v>55705.79997</v>
      </c>
      <c r="P67" s="344">
        <v>6.7628199999999996</v>
      </c>
      <c r="Q67" s="344">
        <v>6.3988999999999994</v>
      </c>
      <c r="R67" s="345">
        <v>13.161719999999999</v>
      </c>
      <c r="S67" s="7"/>
      <c r="T67" s="7"/>
      <c r="U67" s="7"/>
      <c r="V67" s="7"/>
      <c r="W67" s="7"/>
      <c r="X67" s="7"/>
      <c r="Y67" s="7"/>
      <c r="Z67" s="7"/>
      <c r="AA67" s="7"/>
      <c r="AB67" s="7"/>
    </row>
    <row r="68" spans="1:28" s="315" customFormat="1" ht="13.5">
      <c r="A68" s="341"/>
      <c r="B68" s="341"/>
      <c r="C68" s="341"/>
      <c r="D68" s="341"/>
      <c r="E68" s="342">
        <v>402</v>
      </c>
      <c r="F68" s="343">
        <v>21662.40324</v>
      </c>
      <c r="G68" s="344">
        <v>36033.621020000006</v>
      </c>
      <c r="H68" s="344">
        <v>57696.024259999998</v>
      </c>
      <c r="I68" s="344">
        <v>57327.423090000004</v>
      </c>
      <c r="J68" s="344">
        <v>24142.47985</v>
      </c>
      <c r="K68" s="344">
        <v>81469.90294</v>
      </c>
      <c r="L68" s="344">
        <v>1476.25227</v>
      </c>
      <c r="M68" s="344">
        <v>2118.3822500000001</v>
      </c>
      <c r="N68" s="344">
        <v>3594.6345200000001</v>
      </c>
      <c r="O68" s="344">
        <v>142760.56172</v>
      </c>
      <c r="P68" s="344">
        <v>31.96583</v>
      </c>
      <c r="Q68" s="344">
        <v>6.3202199999999999</v>
      </c>
      <c r="R68" s="345">
        <v>38.286050000000003</v>
      </c>
      <c r="S68" s="7"/>
      <c r="T68" s="7"/>
      <c r="U68" s="7"/>
      <c r="V68" s="7"/>
      <c r="W68" s="7"/>
      <c r="X68" s="7"/>
      <c r="Y68" s="7"/>
      <c r="Z68" s="7"/>
      <c r="AA68" s="7"/>
      <c r="AB68" s="7"/>
    </row>
    <row r="69" spans="1:28" s="315" customFormat="1" ht="13.5">
      <c r="A69" s="341"/>
      <c r="B69" s="341"/>
      <c r="C69" s="336" t="s">
        <v>236</v>
      </c>
      <c r="D69" s="336" t="s">
        <v>236</v>
      </c>
      <c r="E69" s="337">
        <v>67</v>
      </c>
      <c r="F69" s="338">
        <v>50389.836569999999</v>
      </c>
      <c r="G69" s="339">
        <v>59851.929369999998</v>
      </c>
      <c r="H69" s="339">
        <v>110241.76594</v>
      </c>
      <c r="I69" s="339">
        <v>78395.817089999997</v>
      </c>
      <c r="J69" s="339">
        <v>51097.429750000003</v>
      </c>
      <c r="K69" s="339">
        <v>129493.24684000001</v>
      </c>
      <c r="L69" s="339">
        <v>5629.2925999999998</v>
      </c>
      <c r="M69" s="339">
        <v>2202.3022000000001</v>
      </c>
      <c r="N69" s="339">
        <v>7831.5947999999999</v>
      </c>
      <c r="O69" s="339">
        <v>247566.60758000001</v>
      </c>
      <c r="P69" s="339">
        <v>86380.738519999999</v>
      </c>
      <c r="Q69" s="339">
        <v>4237.4237300000004</v>
      </c>
      <c r="R69" s="340">
        <v>90618.162249999994</v>
      </c>
      <c r="S69" s="7"/>
      <c r="T69" s="7"/>
      <c r="U69" s="7"/>
      <c r="V69" s="7"/>
      <c r="W69" s="7"/>
      <c r="X69" s="7"/>
      <c r="Y69" s="7"/>
      <c r="Z69" s="7"/>
      <c r="AA69" s="7"/>
      <c r="AB69" s="7"/>
    </row>
    <row r="70" spans="1:28" s="315" customFormat="1" ht="13.5">
      <c r="A70" s="341"/>
      <c r="B70" s="341"/>
      <c r="C70" s="341"/>
      <c r="D70" s="336" t="s">
        <v>237</v>
      </c>
      <c r="E70" s="337">
        <v>68</v>
      </c>
      <c r="F70" s="338">
        <v>24010.02016</v>
      </c>
      <c r="G70" s="339">
        <v>31800.720819999999</v>
      </c>
      <c r="H70" s="339">
        <v>55810.740979999995</v>
      </c>
      <c r="I70" s="339">
        <v>127537.91436</v>
      </c>
      <c r="J70" s="339">
        <v>75550.069049999991</v>
      </c>
      <c r="K70" s="339">
        <v>203087.98340999999</v>
      </c>
      <c r="L70" s="339">
        <v>7893.2454900000002</v>
      </c>
      <c r="M70" s="339">
        <v>57162.01915</v>
      </c>
      <c r="N70" s="339">
        <v>65055.264640000001</v>
      </c>
      <c r="O70" s="339">
        <v>323953.98903</v>
      </c>
      <c r="P70" s="339">
        <v>28648.164370000002</v>
      </c>
      <c r="Q70" s="339">
        <v>913.96132999999998</v>
      </c>
      <c r="R70" s="340">
        <v>29562.125700000001</v>
      </c>
      <c r="S70" s="7"/>
      <c r="T70" s="7"/>
      <c r="U70" s="7"/>
      <c r="V70" s="7"/>
      <c r="W70" s="7"/>
      <c r="X70" s="7"/>
      <c r="Y70" s="7"/>
      <c r="Z70" s="7"/>
      <c r="AA70" s="7"/>
      <c r="AB70" s="7"/>
    </row>
    <row r="71" spans="1:28" s="315" customFormat="1" ht="13.5">
      <c r="A71" s="341"/>
      <c r="B71" s="341"/>
      <c r="C71" s="336" t="s">
        <v>238</v>
      </c>
      <c r="D71" s="336" t="s">
        <v>238</v>
      </c>
      <c r="E71" s="337">
        <v>69</v>
      </c>
      <c r="F71" s="338">
        <v>35296.305520000002</v>
      </c>
      <c r="G71" s="339">
        <v>7859.7967099999996</v>
      </c>
      <c r="H71" s="339">
        <v>43156.102229999997</v>
      </c>
      <c r="I71" s="339">
        <v>126620.19042</v>
      </c>
      <c r="J71" s="339">
        <v>20758.977370000001</v>
      </c>
      <c r="K71" s="339">
        <v>147379.16778999998</v>
      </c>
      <c r="L71" s="339">
        <v>15187.435730000001</v>
      </c>
      <c r="M71" s="339">
        <v>3871.6010200000001</v>
      </c>
      <c r="N71" s="339">
        <v>19059.036749999999</v>
      </c>
      <c r="O71" s="339">
        <v>209594.30677000002</v>
      </c>
      <c r="P71" s="339">
        <v>80056.067030000006</v>
      </c>
      <c r="Q71" s="339">
        <v>2284.5483899999999</v>
      </c>
      <c r="R71" s="340">
        <v>82340.615420000002</v>
      </c>
      <c r="S71" s="7"/>
      <c r="T71" s="7"/>
      <c r="U71" s="7"/>
      <c r="V71" s="7"/>
      <c r="W71" s="7"/>
      <c r="X71" s="7"/>
      <c r="Y71" s="7"/>
      <c r="Z71" s="7"/>
      <c r="AA71" s="7"/>
      <c r="AB71" s="7"/>
    </row>
    <row r="72" spans="1:28" s="315" customFormat="1" ht="13.5">
      <c r="A72" s="341"/>
      <c r="B72" s="336" t="s">
        <v>239</v>
      </c>
      <c r="C72" s="336" t="s">
        <v>240</v>
      </c>
      <c r="D72" s="336" t="s">
        <v>240</v>
      </c>
      <c r="E72" s="337">
        <v>80</v>
      </c>
      <c r="F72" s="338">
        <v>263387.76653999998</v>
      </c>
      <c r="G72" s="339">
        <v>2459.3243299999999</v>
      </c>
      <c r="H72" s="339">
        <v>265847.09087000001</v>
      </c>
      <c r="I72" s="339">
        <v>48885.85052</v>
      </c>
      <c r="J72" s="339">
        <v>12214.98357</v>
      </c>
      <c r="K72" s="339">
        <v>61100.834090000004</v>
      </c>
      <c r="L72" s="339">
        <v>7043.0922799999998</v>
      </c>
      <c r="M72" s="339">
        <v>27329.92238</v>
      </c>
      <c r="N72" s="339">
        <v>34373.014659999993</v>
      </c>
      <c r="O72" s="339">
        <v>361320.93962000002</v>
      </c>
      <c r="P72" s="339">
        <v>126521.74328</v>
      </c>
      <c r="Q72" s="339">
        <v>1784.22568</v>
      </c>
      <c r="R72" s="340">
        <v>128305.96896</v>
      </c>
      <c r="S72" s="7"/>
      <c r="T72" s="7"/>
      <c r="U72" s="7"/>
      <c r="V72" s="7"/>
      <c r="W72" s="7"/>
      <c r="X72" s="7"/>
      <c r="Y72" s="7"/>
      <c r="Z72" s="7"/>
      <c r="AA72" s="7"/>
      <c r="AB72" s="7"/>
    </row>
    <row r="73" spans="1:28" s="315" customFormat="1" ht="13.5">
      <c r="A73" s="341"/>
      <c r="B73" s="341"/>
      <c r="C73" s="341"/>
      <c r="D73" s="336" t="s">
        <v>241</v>
      </c>
      <c r="E73" s="337">
        <v>428</v>
      </c>
      <c r="F73" s="338">
        <v>13369.98883</v>
      </c>
      <c r="G73" s="339">
        <v>10699.0862</v>
      </c>
      <c r="H73" s="339">
        <v>24069.07503</v>
      </c>
      <c r="I73" s="339">
        <v>43475.769950000002</v>
      </c>
      <c r="J73" s="339">
        <v>2021.20832</v>
      </c>
      <c r="K73" s="339">
        <v>45496.978270000007</v>
      </c>
      <c r="L73" s="339">
        <v>613.54462000000001</v>
      </c>
      <c r="M73" s="339">
        <v>64.861769999999993</v>
      </c>
      <c r="N73" s="339">
        <v>678.40638999999999</v>
      </c>
      <c r="O73" s="339">
        <v>70244.459690000003</v>
      </c>
      <c r="P73" s="339">
        <v>47704.992610000001</v>
      </c>
      <c r="Q73" s="339">
        <v>789.34921999999995</v>
      </c>
      <c r="R73" s="340">
        <v>48494.341829999998</v>
      </c>
      <c r="S73" s="7"/>
      <c r="T73" s="7"/>
      <c r="U73" s="7"/>
      <c r="V73" s="7"/>
      <c r="W73" s="7"/>
      <c r="X73" s="7"/>
      <c r="Y73" s="7"/>
      <c r="Z73" s="7"/>
      <c r="AA73" s="7"/>
      <c r="AB73" s="7"/>
    </row>
    <row r="74" spans="1:28" s="315" customFormat="1" ht="13.5">
      <c r="A74" s="341"/>
      <c r="B74" s="341"/>
      <c r="C74" s="336" t="s">
        <v>242</v>
      </c>
      <c r="D74" s="336" t="s">
        <v>243</v>
      </c>
      <c r="E74" s="337">
        <v>73</v>
      </c>
      <c r="F74" s="338">
        <v>2259.2579300000002</v>
      </c>
      <c r="G74" s="339">
        <v>198.21929999999998</v>
      </c>
      <c r="H74" s="339">
        <v>2457.47723</v>
      </c>
      <c r="I74" s="339">
        <v>9708.010839999999</v>
      </c>
      <c r="J74" s="339">
        <v>3843.17569</v>
      </c>
      <c r="K74" s="339">
        <v>13551.186529999999</v>
      </c>
      <c r="L74" s="339">
        <v>4853.4981200000002</v>
      </c>
      <c r="M74" s="339">
        <v>1996.7667799999999</v>
      </c>
      <c r="N74" s="339">
        <v>6850.2649000000001</v>
      </c>
      <c r="O74" s="339">
        <v>22858.928660000001</v>
      </c>
      <c r="P74" s="339">
        <v>1.49021</v>
      </c>
      <c r="Q74" s="339">
        <v>0.18728</v>
      </c>
      <c r="R74" s="340">
        <v>1.6774899999999999</v>
      </c>
      <c r="S74" s="7"/>
      <c r="T74" s="7"/>
      <c r="U74" s="7"/>
      <c r="V74" s="7"/>
      <c r="W74" s="7"/>
      <c r="X74" s="7"/>
      <c r="Y74" s="7"/>
      <c r="Z74" s="7"/>
      <c r="AA74" s="7"/>
      <c r="AB74" s="7"/>
    </row>
    <row r="75" spans="1:28" s="315" customFormat="1" ht="13.5">
      <c r="A75" s="341"/>
      <c r="B75" s="341"/>
      <c r="C75" s="341"/>
      <c r="D75" s="341"/>
      <c r="E75" s="342">
        <v>482</v>
      </c>
      <c r="F75" s="343">
        <v>27233.642170000003</v>
      </c>
      <c r="G75" s="344">
        <v>9691.3242300000002</v>
      </c>
      <c r="H75" s="344">
        <v>36924.966399999998</v>
      </c>
      <c r="I75" s="344">
        <v>89533.942049999998</v>
      </c>
      <c r="J75" s="344">
        <v>30910.930940000002</v>
      </c>
      <c r="K75" s="344">
        <v>120444.87298999999</v>
      </c>
      <c r="L75" s="344">
        <v>1293.79276</v>
      </c>
      <c r="M75" s="344">
        <v>1010.78079</v>
      </c>
      <c r="N75" s="344">
        <v>2304.5735499999996</v>
      </c>
      <c r="O75" s="344">
        <v>159674.41294000001</v>
      </c>
      <c r="P75" s="344">
        <v>78.362850000000009</v>
      </c>
      <c r="Q75" s="344">
        <v>12.39912</v>
      </c>
      <c r="R75" s="345">
        <v>90.761970000000005</v>
      </c>
      <c r="S75" s="7"/>
      <c r="T75" s="7"/>
      <c r="U75" s="7"/>
      <c r="V75" s="7"/>
      <c r="W75" s="7"/>
      <c r="X75" s="7"/>
      <c r="Y75" s="7"/>
      <c r="Z75" s="7"/>
      <c r="AA75" s="7"/>
      <c r="AB75" s="7"/>
    </row>
    <row r="76" spans="1:28" s="315" customFormat="1" ht="13.5">
      <c r="A76" s="341"/>
      <c r="B76" s="341"/>
      <c r="C76" s="341"/>
      <c r="D76" s="336" t="s">
        <v>242</v>
      </c>
      <c r="E76" s="337">
        <v>71</v>
      </c>
      <c r="F76" s="338">
        <v>148229.65991999998</v>
      </c>
      <c r="G76" s="339">
        <v>20129.707910000001</v>
      </c>
      <c r="H76" s="339">
        <v>168359.36783</v>
      </c>
      <c r="I76" s="339">
        <v>201844.98509</v>
      </c>
      <c r="J76" s="339">
        <v>57533.217979999994</v>
      </c>
      <c r="K76" s="339">
        <v>259378.20306999999</v>
      </c>
      <c r="L76" s="339">
        <v>25128.162980000001</v>
      </c>
      <c r="M76" s="339">
        <v>23550.170699999999</v>
      </c>
      <c r="N76" s="339">
        <v>48678.333679999996</v>
      </c>
      <c r="O76" s="339">
        <v>476415.90457999997</v>
      </c>
      <c r="P76" s="339">
        <v>604732.67917999998</v>
      </c>
      <c r="Q76" s="339">
        <v>19574.361219999999</v>
      </c>
      <c r="R76" s="340">
        <v>624307.04039999994</v>
      </c>
      <c r="S76" s="7"/>
      <c r="T76" s="7"/>
      <c r="U76" s="7"/>
      <c r="V76" s="7"/>
      <c r="W76" s="7"/>
      <c r="X76" s="7"/>
      <c r="Y76" s="7"/>
      <c r="Z76" s="7"/>
      <c r="AA76" s="7"/>
      <c r="AB76" s="7"/>
    </row>
    <row r="77" spans="1:28" s="315" customFormat="1" ht="13.5">
      <c r="A77" s="341"/>
      <c r="B77" s="341"/>
      <c r="C77" s="341"/>
      <c r="D77" s="341"/>
      <c r="E77" s="342">
        <v>72</v>
      </c>
      <c r="F77" s="343">
        <v>16661.647380000002</v>
      </c>
      <c r="G77" s="344">
        <v>4774.2887099999998</v>
      </c>
      <c r="H77" s="344">
        <v>21435.936089999999</v>
      </c>
      <c r="I77" s="344">
        <v>62596.646289999997</v>
      </c>
      <c r="J77" s="344">
        <v>28093.972089999999</v>
      </c>
      <c r="K77" s="344">
        <v>90690.61838</v>
      </c>
      <c r="L77" s="344">
        <v>2106.4249300000001</v>
      </c>
      <c r="M77" s="344">
        <v>1354.4143100000001</v>
      </c>
      <c r="N77" s="344">
        <v>3460.8392400000002</v>
      </c>
      <c r="O77" s="344">
        <v>115587.39370999999</v>
      </c>
      <c r="P77" s="344">
        <v>22.311450000000001</v>
      </c>
      <c r="Q77" s="344">
        <v>9.3876499999999989</v>
      </c>
      <c r="R77" s="345">
        <v>31.699099999999998</v>
      </c>
      <c r="S77" s="7"/>
      <c r="T77" s="7"/>
      <c r="U77" s="7"/>
      <c r="V77" s="7"/>
      <c r="W77" s="7"/>
      <c r="X77" s="7"/>
      <c r="Y77" s="7"/>
      <c r="Z77" s="7"/>
      <c r="AA77" s="7"/>
      <c r="AB77" s="7"/>
    </row>
    <row r="78" spans="1:28" s="315" customFormat="1" ht="13.5">
      <c r="A78" s="341"/>
      <c r="B78" s="341"/>
      <c r="C78" s="341"/>
      <c r="D78" s="341"/>
      <c r="E78" s="342">
        <v>484</v>
      </c>
      <c r="F78" s="343">
        <v>7030.2150199999996</v>
      </c>
      <c r="G78" s="344">
        <v>486.17232999999999</v>
      </c>
      <c r="H78" s="344">
        <v>7516.38735</v>
      </c>
      <c r="I78" s="344">
        <v>29188.692739999999</v>
      </c>
      <c r="J78" s="344">
        <v>20529.571210000002</v>
      </c>
      <c r="K78" s="344">
        <v>49718.26395</v>
      </c>
      <c r="L78" s="344">
        <v>1781.6963700000001</v>
      </c>
      <c r="M78" s="344">
        <v>2159.8859900000002</v>
      </c>
      <c r="N78" s="344">
        <v>3941.5823599999999</v>
      </c>
      <c r="O78" s="344">
        <v>61176.233659999998</v>
      </c>
      <c r="P78" s="344">
        <v>24.682929999999999</v>
      </c>
      <c r="Q78" s="344">
        <v>2.7499400000000001</v>
      </c>
      <c r="R78" s="345">
        <v>27.432869999999998</v>
      </c>
      <c r="S78" s="7"/>
      <c r="T78" s="7"/>
      <c r="U78" s="7"/>
      <c r="V78" s="7"/>
      <c r="W78" s="7"/>
      <c r="X78" s="7"/>
      <c r="Y78" s="7"/>
      <c r="Z78" s="7"/>
      <c r="AA78" s="7"/>
      <c r="AB78" s="7"/>
    </row>
    <row r="79" spans="1:28" s="315" customFormat="1" ht="13.5">
      <c r="A79" s="341"/>
      <c r="B79" s="341"/>
      <c r="C79" s="341"/>
      <c r="D79" s="341"/>
      <c r="E79" s="342">
        <v>496</v>
      </c>
      <c r="F79" s="343">
        <v>4431.2055599999994</v>
      </c>
      <c r="G79" s="344">
        <v>537.24069999999995</v>
      </c>
      <c r="H79" s="344">
        <v>4968.4462599999997</v>
      </c>
      <c r="I79" s="344">
        <v>29138.853760000002</v>
      </c>
      <c r="J79" s="344">
        <v>6623.0546199999999</v>
      </c>
      <c r="K79" s="344">
        <v>35761.908380000001</v>
      </c>
      <c r="L79" s="344">
        <v>1608.7278200000001</v>
      </c>
      <c r="M79" s="344">
        <v>385.87003000000004</v>
      </c>
      <c r="N79" s="344">
        <v>1994.5978500000001</v>
      </c>
      <c r="O79" s="344">
        <v>42724.952490000003</v>
      </c>
      <c r="P79" s="344">
        <v>4.4020299999999999</v>
      </c>
      <c r="Q79" s="344">
        <v>0.19535</v>
      </c>
      <c r="R79" s="345">
        <v>4.5973800000000002</v>
      </c>
      <c r="S79" s="7"/>
      <c r="T79" s="7"/>
      <c r="U79" s="7"/>
      <c r="V79" s="7"/>
      <c r="W79" s="7"/>
      <c r="X79" s="7"/>
      <c r="Y79" s="7"/>
      <c r="Z79" s="7"/>
      <c r="AA79" s="7"/>
      <c r="AB79" s="7"/>
    </row>
    <row r="80" spans="1:28" s="315" customFormat="1" ht="13.5">
      <c r="A80" s="341"/>
      <c r="B80" s="341"/>
      <c r="C80" s="336" t="s">
        <v>244</v>
      </c>
      <c r="D80" s="336" t="s">
        <v>244</v>
      </c>
      <c r="E80" s="337">
        <v>74</v>
      </c>
      <c r="F80" s="338">
        <v>5640.1540199999999</v>
      </c>
      <c r="G80" s="339">
        <v>7359.3172500000001</v>
      </c>
      <c r="H80" s="339">
        <v>12999.47127</v>
      </c>
      <c r="I80" s="339">
        <v>33399.499909999999</v>
      </c>
      <c r="J80" s="339">
        <v>6129.8517599999996</v>
      </c>
      <c r="K80" s="339">
        <v>39529.351670000004</v>
      </c>
      <c r="L80" s="339">
        <v>2679.1414900000004</v>
      </c>
      <c r="M80" s="339">
        <v>1720.1292699999999</v>
      </c>
      <c r="N80" s="339">
        <v>4399.2707599999994</v>
      </c>
      <c r="O80" s="339">
        <v>56928.093700000005</v>
      </c>
      <c r="P80" s="339">
        <v>31048.551920000002</v>
      </c>
      <c r="Q80" s="339">
        <v>30437.682510000002</v>
      </c>
      <c r="R80" s="340">
        <v>61486.234429999997</v>
      </c>
      <c r="S80" s="7"/>
      <c r="T80" s="7"/>
      <c r="U80" s="7"/>
      <c r="V80" s="7"/>
      <c r="W80" s="7"/>
      <c r="X80" s="7"/>
      <c r="Y80" s="7"/>
      <c r="Z80" s="7"/>
      <c r="AA80" s="7"/>
      <c r="AB80" s="7"/>
    </row>
    <row r="81" spans="1:28" s="315" customFormat="1" ht="13.5">
      <c r="A81" s="341"/>
      <c r="B81" s="341"/>
      <c r="C81" s="336" t="s">
        <v>245</v>
      </c>
      <c r="D81" s="336" t="s">
        <v>246</v>
      </c>
      <c r="E81" s="337">
        <v>646</v>
      </c>
      <c r="F81" s="338">
        <v>5403.0648799999999</v>
      </c>
      <c r="G81" s="339">
        <v>1865.93641</v>
      </c>
      <c r="H81" s="339">
        <v>7269.0012900000002</v>
      </c>
      <c r="I81" s="339">
        <v>18938.524989999998</v>
      </c>
      <c r="J81" s="339">
        <v>894.70646999999997</v>
      </c>
      <c r="K81" s="339">
        <v>19833.231460000003</v>
      </c>
      <c r="L81" s="339">
        <v>258.22204999999997</v>
      </c>
      <c r="M81" s="339">
        <v>5.4999999999999997E-3</v>
      </c>
      <c r="N81" s="339">
        <v>258.22755000000001</v>
      </c>
      <c r="O81" s="339">
        <v>27360.460300000002</v>
      </c>
      <c r="P81" s="339">
        <v>23158.093089999998</v>
      </c>
      <c r="Q81" s="339">
        <v>7.4069599999999998</v>
      </c>
      <c r="R81" s="340">
        <v>23165.500050000002</v>
      </c>
      <c r="S81" s="7"/>
      <c r="T81" s="7"/>
      <c r="U81" s="7"/>
      <c r="V81" s="7"/>
      <c r="W81" s="7"/>
      <c r="X81" s="7"/>
      <c r="Y81" s="7"/>
      <c r="Z81" s="7"/>
      <c r="AA81" s="7"/>
      <c r="AB81" s="7"/>
    </row>
    <row r="82" spans="1:28" s="315" customFormat="1" ht="13.5">
      <c r="A82" s="341"/>
      <c r="B82" s="341"/>
      <c r="C82" s="341"/>
      <c r="D82" s="336" t="s">
        <v>245</v>
      </c>
      <c r="E82" s="337">
        <v>78</v>
      </c>
      <c r="F82" s="338">
        <v>17526.671340000001</v>
      </c>
      <c r="G82" s="339">
        <v>744.20530000000008</v>
      </c>
      <c r="H82" s="339">
        <v>18270.876640000002</v>
      </c>
      <c r="I82" s="339">
        <v>39164.438049999997</v>
      </c>
      <c r="J82" s="339">
        <v>4375.1945800000003</v>
      </c>
      <c r="K82" s="339">
        <v>43539.63263</v>
      </c>
      <c r="L82" s="339">
        <v>1347.2408400000002</v>
      </c>
      <c r="M82" s="339">
        <v>1033.76674</v>
      </c>
      <c r="N82" s="339">
        <v>2381.00758</v>
      </c>
      <c r="O82" s="339">
        <v>64191.51685</v>
      </c>
      <c r="P82" s="339">
        <v>66776.181799999991</v>
      </c>
      <c r="Q82" s="339">
        <v>8800.4734700000008</v>
      </c>
      <c r="R82" s="340">
        <v>75576.655270000003</v>
      </c>
      <c r="S82" s="7"/>
      <c r="T82" s="7"/>
      <c r="U82" s="7"/>
      <c r="V82" s="7"/>
      <c r="W82" s="7"/>
      <c r="X82" s="7"/>
      <c r="Y82" s="7"/>
      <c r="Z82" s="7"/>
      <c r="AA82" s="7"/>
      <c r="AB82" s="7"/>
    </row>
    <row r="83" spans="1:28" s="315" customFormat="1" ht="13.5">
      <c r="A83" s="341"/>
      <c r="B83" s="341"/>
      <c r="C83" s="336" t="s">
        <v>247</v>
      </c>
      <c r="D83" s="336" t="s">
        <v>247</v>
      </c>
      <c r="E83" s="337">
        <v>75</v>
      </c>
      <c r="F83" s="338">
        <v>9270.170970000001</v>
      </c>
      <c r="G83" s="339">
        <v>610.95606999999995</v>
      </c>
      <c r="H83" s="339">
        <v>9881.1270399999994</v>
      </c>
      <c r="I83" s="339">
        <v>51872.564250000003</v>
      </c>
      <c r="J83" s="339">
        <v>18588.22637</v>
      </c>
      <c r="K83" s="339">
        <v>70460.79062</v>
      </c>
      <c r="L83" s="339">
        <v>3147.9924000000001</v>
      </c>
      <c r="M83" s="339">
        <v>924.84566000000007</v>
      </c>
      <c r="N83" s="339">
        <v>4072.83806</v>
      </c>
      <c r="O83" s="339">
        <v>84414.755720000001</v>
      </c>
      <c r="P83" s="339">
        <v>79268.931549999994</v>
      </c>
      <c r="Q83" s="339">
        <v>530.31283999999994</v>
      </c>
      <c r="R83" s="340">
        <v>79799.244390000007</v>
      </c>
      <c r="S83" s="7"/>
      <c r="T83" s="7"/>
      <c r="U83" s="7"/>
      <c r="V83" s="7"/>
      <c r="W83" s="7"/>
      <c r="X83" s="7"/>
      <c r="Y83" s="7"/>
      <c r="Z83" s="7"/>
      <c r="AA83" s="7"/>
      <c r="AB83" s="7"/>
    </row>
    <row r="84" spans="1:28" s="315" customFormat="1" ht="13.5">
      <c r="A84" s="341"/>
      <c r="B84" s="341"/>
      <c r="C84" s="336" t="s">
        <v>248</v>
      </c>
      <c r="D84" s="336" t="s">
        <v>249</v>
      </c>
      <c r="E84" s="337">
        <v>76</v>
      </c>
      <c r="F84" s="338">
        <v>8119.2875400000003</v>
      </c>
      <c r="G84" s="339">
        <v>2481.3362499999998</v>
      </c>
      <c r="H84" s="339">
        <v>10600.62379</v>
      </c>
      <c r="I84" s="339">
        <v>27275.588090000001</v>
      </c>
      <c r="J84" s="339">
        <v>5333.6509900000001</v>
      </c>
      <c r="K84" s="339">
        <v>32609.239079999999</v>
      </c>
      <c r="L84" s="339">
        <v>5253.78078</v>
      </c>
      <c r="M84" s="339">
        <v>1582.3230700000001</v>
      </c>
      <c r="N84" s="339">
        <v>6836.1038499999995</v>
      </c>
      <c r="O84" s="339">
        <v>50045.966719999997</v>
      </c>
      <c r="P84" s="339">
        <v>51526.549570000003</v>
      </c>
      <c r="Q84" s="339">
        <v>425.50959999999998</v>
      </c>
      <c r="R84" s="340">
        <v>51952.05917</v>
      </c>
      <c r="S84" s="7"/>
      <c r="T84" s="7"/>
      <c r="U84" s="7"/>
      <c r="V84" s="7"/>
      <c r="W84" s="7"/>
      <c r="X84" s="7"/>
      <c r="Y84" s="7"/>
      <c r="Z84" s="7"/>
      <c r="AA84" s="7"/>
      <c r="AB84" s="7"/>
    </row>
    <row r="85" spans="1:28" s="315" customFormat="1" ht="13.5">
      <c r="A85" s="341"/>
      <c r="B85" s="336" t="s">
        <v>14</v>
      </c>
      <c r="C85" s="336" t="s">
        <v>250</v>
      </c>
      <c r="D85" s="336" t="s">
        <v>250</v>
      </c>
      <c r="E85" s="337">
        <v>45</v>
      </c>
      <c r="F85" s="338">
        <v>15506.17488</v>
      </c>
      <c r="G85" s="339">
        <v>1781.3155099999999</v>
      </c>
      <c r="H85" s="339">
        <v>17287.490389999999</v>
      </c>
      <c r="I85" s="339">
        <v>76800.396720000004</v>
      </c>
      <c r="J85" s="339">
        <v>16225.19851</v>
      </c>
      <c r="K85" s="339">
        <v>93025.595230000006</v>
      </c>
      <c r="L85" s="339">
        <v>4224.60682</v>
      </c>
      <c r="M85" s="339">
        <v>1119.0704099999998</v>
      </c>
      <c r="N85" s="339">
        <v>5343.6772300000002</v>
      </c>
      <c r="O85" s="339">
        <v>115656.76285</v>
      </c>
      <c r="P85" s="339">
        <v>80456.533439999999</v>
      </c>
      <c r="Q85" s="339">
        <v>415.73308000000003</v>
      </c>
      <c r="R85" s="340">
        <v>80872.26651999999</v>
      </c>
      <c r="S85" s="7"/>
      <c r="T85" s="7"/>
      <c r="U85" s="7"/>
      <c r="V85" s="7"/>
      <c r="W85" s="7"/>
      <c r="X85" s="7"/>
      <c r="Y85" s="7"/>
      <c r="Z85" s="7"/>
      <c r="AA85" s="7"/>
      <c r="AB85" s="7"/>
    </row>
    <row r="86" spans="1:28" s="315" customFormat="1" ht="13.5">
      <c r="A86" s="341"/>
      <c r="B86" s="341"/>
      <c r="C86" s="336" t="s">
        <v>251</v>
      </c>
      <c r="D86" s="336" t="s">
        <v>252</v>
      </c>
      <c r="E86" s="337">
        <v>645</v>
      </c>
      <c r="F86" s="338">
        <v>13372.16094</v>
      </c>
      <c r="G86" s="339">
        <v>7360.76433</v>
      </c>
      <c r="H86" s="339">
        <v>20732.92527</v>
      </c>
      <c r="I86" s="339">
        <v>60929.965630000006</v>
      </c>
      <c r="J86" s="339">
        <v>7410.8233200000004</v>
      </c>
      <c r="K86" s="339">
        <v>68340.788950000002</v>
      </c>
      <c r="L86" s="339">
        <v>1495.5306699999999</v>
      </c>
      <c r="M86" s="339">
        <v>92.522089999999992</v>
      </c>
      <c r="N86" s="339">
        <v>1588.05276</v>
      </c>
      <c r="O86" s="339">
        <v>90661.76698</v>
      </c>
      <c r="P86" s="339">
        <v>34098.212340000005</v>
      </c>
      <c r="Q86" s="339">
        <v>29.10013</v>
      </c>
      <c r="R86" s="340">
        <v>34127.312469999997</v>
      </c>
      <c r="S86" s="7"/>
      <c r="T86" s="7"/>
      <c r="U86" s="7"/>
      <c r="V86" s="7"/>
      <c r="W86" s="7"/>
      <c r="X86" s="7"/>
      <c r="Y86" s="7"/>
      <c r="Z86" s="7"/>
      <c r="AA86" s="7"/>
      <c r="AB86" s="7"/>
    </row>
    <row r="87" spans="1:28" s="315" customFormat="1" ht="13.5">
      <c r="A87" s="341"/>
      <c r="B87" s="341"/>
      <c r="C87" s="336" t="s">
        <v>253</v>
      </c>
      <c r="D87" s="336" t="s">
        <v>253</v>
      </c>
      <c r="E87" s="337">
        <v>36</v>
      </c>
      <c r="F87" s="338">
        <v>323664.91788999998</v>
      </c>
      <c r="G87" s="339">
        <v>290552.12663000001</v>
      </c>
      <c r="H87" s="339">
        <v>614217.04452</v>
      </c>
      <c r="I87" s="339">
        <v>651774.13709000009</v>
      </c>
      <c r="J87" s="339">
        <v>370495.65685000003</v>
      </c>
      <c r="K87" s="339">
        <v>1022269.79394</v>
      </c>
      <c r="L87" s="339">
        <v>109295.10475</v>
      </c>
      <c r="M87" s="339">
        <v>81510.767260000008</v>
      </c>
      <c r="N87" s="339">
        <v>190805.87200999999</v>
      </c>
      <c r="O87" s="339">
        <v>1827292.71047</v>
      </c>
      <c r="P87" s="339">
        <v>1872334.4121700001</v>
      </c>
      <c r="Q87" s="339">
        <v>409722.47363000002</v>
      </c>
      <c r="R87" s="340">
        <v>2282056.8858000003</v>
      </c>
      <c r="S87" s="7"/>
      <c r="T87" s="7"/>
      <c r="U87" s="7"/>
      <c r="V87" s="7"/>
      <c r="W87" s="7"/>
      <c r="X87" s="7"/>
      <c r="Y87" s="7"/>
      <c r="Z87" s="7"/>
      <c r="AA87" s="7"/>
      <c r="AB87" s="7"/>
    </row>
    <row r="88" spans="1:28" s="315" customFormat="1" ht="13.5">
      <c r="A88" s="341"/>
      <c r="B88" s="341"/>
      <c r="C88" s="341"/>
      <c r="D88" s="341"/>
      <c r="E88" s="342">
        <v>37</v>
      </c>
      <c r="F88" s="343">
        <v>42564.66231</v>
      </c>
      <c r="G88" s="344">
        <v>11694.675660000001</v>
      </c>
      <c r="H88" s="344">
        <v>54259.33797</v>
      </c>
      <c r="I88" s="344">
        <v>91678.770059999995</v>
      </c>
      <c r="J88" s="344">
        <v>33248.012800000004</v>
      </c>
      <c r="K88" s="344">
        <v>124926.78286000001</v>
      </c>
      <c r="L88" s="344">
        <v>5095.7750500000002</v>
      </c>
      <c r="M88" s="344">
        <v>2148.9006400000003</v>
      </c>
      <c r="N88" s="344">
        <v>7244.67569</v>
      </c>
      <c r="O88" s="344">
        <v>186430.79652</v>
      </c>
      <c r="P88" s="344">
        <v>62.078660000000006</v>
      </c>
      <c r="Q88" s="344">
        <v>18.579729999999998</v>
      </c>
      <c r="R88" s="345">
        <v>80.658389999999997</v>
      </c>
      <c r="S88" s="7"/>
      <c r="T88" s="7"/>
      <c r="U88" s="7"/>
      <c r="V88" s="7"/>
      <c r="W88" s="7"/>
      <c r="X88" s="7"/>
      <c r="Y88" s="7"/>
      <c r="Z88" s="7"/>
      <c r="AA88" s="7"/>
      <c r="AB88" s="7"/>
    </row>
    <row r="89" spans="1:28" s="315" customFormat="1" ht="13.5">
      <c r="A89" s="341"/>
      <c r="B89" s="341"/>
      <c r="C89" s="341"/>
      <c r="D89" s="341"/>
      <c r="E89" s="342">
        <v>40</v>
      </c>
      <c r="F89" s="343">
        <v>36019.290059999999</v>
      </c>
      <c r="G89" s="344">
        <v>5070.1556600000004</v>
      </c>
      <c r="H89" s="344">
        <v>41089.445719999996</v>
      </c>
      <c r="I89" s="344">
        <v>61318.65782</v>
      </c>
      <c r="J89" s="344">
        <v>12494.96128</v>
      </c>
      <c r="K89" s="344">
        <v>73813.619099999996</v>
      </c>
      <c r="L89" s="344">
        <v>1759.99162</v>
      </c>
      <c r="M89" s="344">
        <v>500.30829</v>
      </c>
      <c r="N89" s="344">
        <v>2260.2999100000002</v>
      </c>
      <c r="O89" s="344">
        <v>117163.36473</v>
      </c>
      <c r="P89" s="344">
        <v>14.29036</v>
      </c>
      <c r="Q89" s="344">
        <v>4.60039</v>
      </c>
      <c r="R89" s="345">
        <v>18.890750000000001</v>
      </c>
      <c r="S89" s="7"/>
      <c r="T89" s="7"/>
      <c r="U89" s="7"/>
      <c r="V89" s="7"/>
      <c r="W89" s="7"/>
      <c r="X89" s="7"/>
      <c r="Y89" s="7"/>
      <c r="Z89" s="7"/>
      <c r="AA89" s="7"/>
      <c r="AB89" s="7"/>
    </row>
    <row r="90" spans="1:28" s="315" customFormat="1" ht="13.5">
      <c r="A90" s="341"/>
      <c r="B90" s="341"/>
      <c r="C90" s="341"/>
      <c r="D90" s="341"/>
      <c r="E90" s="342">
        <v>435</v>
      </c>
      <c r="F90" s="343">
        <v>43632.086659999994</v>
      </c>
      <c r="G90" s="344">
        <v>49683.864659999999</v>
      </c>
      <c r="H90" s="344">
        <v>93315.951319999993</v>
      </c>
      <c r="I90" s="344">
        <v>98066.87301000001</v>
      </c>
      <c r="J90" s="344">
        <v>118992.24590000001</v>
      </c>
      <c r="K90" s="344">
        <v>217059.11890999999</v>
      </c>
      <c r="L90" s="344">
        <v>3898.44265</v>
      </c>
      <c r="M90" s="344">
        <v>3658.4325899999999</v>
      </c>
      <c r="N90" s="344">
        <v>7556.8752400000003</v>
      </c>
      <c r="O90" s="344">
        <v>317931.94547000004</v>
      </c>
      <c r="P90" s="344">
        <v>79.111559999999997</v>
      </c>
      <c r="Q90" s="344">
        <v>21.447590000000002</v>
      </c>
      <c r="R90" s="345">
        <v>100.55914999999999</v>
      </c>
      <c r="S90" s="7"/>
      <c r="T90" s="7"/>
      <c r="U90" s="7"/>
      <c r="V90" s="7"/>
      <c r="W90" s="7"/>
      <c r="X90" s="7"/>
      <c r="Y90" s="7"/>
      <c r="Z90" s="7"/>
      <c r="AA90" s="7"/>
      <c r="AB90" s="7"/>
    </row>
    <row r="91" spans="1:28" s="315" customFormat="1" ht="13.5">
      <c r="A91" s="341"/>
      <c r="B91" s="341"/>
      <c r="C91" s="341"/>
      <c r="D91" s="341"/>
      <c r="E91" s="342">
        <v>500</v>
      </c>
      <c r="F91" s="343">
        <v>26578.405569999999</v>
      </c>
      <c r="G91" s="344">
        <v>9393.2135799999996</v>
      </c>
      <c r="H91" s="344">
        <v>35971.619149999999</v>
      </c>
      <c r="I91" s="344">
        <v>104613.17838</v>
      </c>
      <c r="J91" s="344">
        <v>22500.558920000003</v>
      </c>
      <c r="K91" s="344">
        <v>127113.73729999999</v>
      </c>
      <c r="L91" s="344">
        <v>4983.4290799999999</v>
      </c>
      <c r="M91" s="344">
        <v>2088.23567</v>
      </c>
      <c r="N91" s="344">
        <v>7071.6647499999999</v>
      </c>
      <c r="O91" s="344">
        <v>170157.02119999999</v>
      </c>
      <c r="P91" s="344">
        <v>973.5406999999999</v>
      </c>
      <c r="Q91" s="344">
        <v>33.868379999999995</v>
      </c>
      <c r="R91" s="345">
        <v>1007.4090799999999</v>
      </c>
      <c r="S91" s="7"/>
      <c r="T91" s="7"/>
      <c r="U91" s="7"/>
      <c r="V91" s="7"/>
      <c r="W91" s="7"/>
      <c r="X91" s="7"/>
      <c r="Y91" s="7"/>
      <c r="Z91" s="7"/>
      <c r="AA91" s="7"/>
      <c r="AB91" s="7"/>
    </row>
    <row r="92" spans="1:28" s="315" customFormat="1" ht="13.5">
      <c r="A92" s="341"/>
      <c r="B92" s="341"/>
      <c r="C92" s="341"/>
      <c r="D92" s="341"/>
      <c r="E92" s="342">
        <v>638</v>
      </c>
      <c r="F92" s="343">
        <v>20246.54838</v>
      </c>
      <c r="G92" s="344">
        <v>21632.313579999998</v>
      </c>
      <c r="H92" s="344">
        <v>41878.861960000002</v>
      </c>
      <c r="I92" s="344">
        <v>46125.003770000003</v>
      </c>
      <c r="J92" s="344">
        <v>25389.420149999998</v>
      </c>
      <c r="K92" s="344">
        <v>71514.423920000001</v>
      </c>
      <c r="L92" s="344">
        <v>3019.0158999999999</v>
      </c>
      <c r="M92" s="344">
        <v>2436.1317200000003</v>
      </c>
      <c r="N92" s="344">
        <v>5455.1476199999997</v>
      </c>
      <c r="O92" s="344">
        <v>118848.4335</v>
      </c>
      <c r="P92" s="344">
        <v>22.552520000000001</v>
      </c>
      <c r="Q92" s="344">
        <v>6.8159900000000002</v>
      </c>
      <c r="R92" s="345">
        <v>29.368509999999997</v>
      </c>
      <c r="S92" s="7"/>
      <c r="T92" s="7"/>
      <c r="U92" s="7"/>
      <c r="V92" s="7"/>
      <c r="W92" s="7"/>
      <c r="X92" s="7"/>
      <c r="Y92" s="7"/>
      <c r="Z92" s="7"/>
      <c r="AA92" s="7"/>
      <c r="AB92" s="7"/>
    </row>
    <row r="93" spans="1:28" s="315" customFormat="1" ht="13.5">
      <c r="A93" s="341"/>
      <c r="B93" s="341"/>
      <c r="C93" s="341"/>
      <c r="D93" s="341"/>
      <c r="E93" s="342">
        <v>295</v>
      </c>
      <c r="F93" s="343">
        <v>60675.828310000004</v>
      </c>
      <c r="G93" s="344">
        <v>34506.527150000002</v>
      </c>
      <c r="H93" s="344">
        <v>95182.355459999992</v>
      </c>
      <c r="I93" s="344">
        <v>85866.977939999997</v>
      </c>
      <c r="J93" s="344">
        <v>57767.091829999998</v>
      </c>
      <c r="K93" s="344">
        <v>143634.06977</v>
      </c>
      <c r="L93" s="344">
        <v>3243.4927400000001</v>
      </c>
      <c r="M93" s="344">
        <v>8197.6936100000003</v>
      </c>
      <c r="N93" s="344">
        <v>11441.18635</v>
      </c>
      <c r="O93" s="344">
        <v>250257.61158000003</v>
      </c>
      <c r="P93" s="344">
        <v>165.77213</v>
      </c>
      <c r="Q93" s="344">
        <v>15.69073</v>
      </c>
      <c r="R93" s="345">
        <v>181.46285999999998</v>
      </c>
      <c r="S93" s="7"/>
      <c r="T93" s="7"/>
      <c r="U93" s="7"/>
      <c r="V93" s="7"/>
      <c r="W93" s="7"/>
      <c r="X93" s="7"/>
      <c r="Y93" s="7"/>
      <c r="Z93" s="7"/>
      <c r="AA93" s="7"/>
      <c r="AB93" s="7"/>
    </row>
    <row r="94" spans="1:28" s="315" customFormat="1" ht="13.5">
      <c r="A94" s="341"/>
      <c r="B94" s="341"/>
      <c r="C94" s="341"/>
      <c r="D94" s="341"/>
      <c r="E94" s="342">
        <v>436</v>
      </c>
      <c r="F94" s="343">
        <v>20310.33525</v>
      </c>
      <c r="G94" s="344">
        <v>18622.81668</v>
      </c>
      <c r="H94" s="344">
        <v>38933.15193</v>
      </c>
      <c r="I94" s="344">
        <v>66888.737420000005</v>
      </c>
      <c r="J94" s="344">
        <v>25892.114570000002</v>
      </c>
      <c r="K94" s="344">
        <v>92780.851989999996</v>
      </c>
      <c r="L94" s="344">
        <v>4349.2266</v>
      </c>
      <c r="M94" s="344">
        <v>4800.9186200000004</v>
      </c>
      <c r="N94" s="344">
        <v>9150.1452200000003</v>
      </c>
      <c r="O94" s="344">
        <v>140864.14913999999</v>
      </c>
      <c r="P94" s="344">
        <v>22.831529999999997</v>
      </c>
      <c r="Q94" s="344">
        <v>8.7972400000000004</v>
      </c>
      <c r="R94" s="345">
        <v>31.628769999999999</v>
      </c>
      <c r="S94" s="7"/>
      <c r="T94" s="7"/>
      <c r="U94" s="7"/>
      <c r="V94" s="7"/>
      <c r="W94" s="7"/>
      <c r="X94" s="7"/>
      <c r="Y94" s="7"/>
      <c r="Z94" s="7"/>
      <c r="AA94" s="7"/>
      <c r="AB94" s="7"/>
    </row>
    <row r="95" spans="1:28" s="315" customFormat="1" ht="13.5">
      <c r="A95" s="341"/>
      <c r="B95" s="341"/>
      <c r="C95" s="336" t="s">
        <v>254</v>
      </c>
      <c r="D95" s="336" t="s">
        <v>254</v>
      </c>
      <c r="E95" s="337">
        <v>44</v>
      </c>
      <c r="F95" s="338">
        <v>12681.95104</v>
      </c>
      <c r="G95" s="339">
        <v>1274.67983</v>
      </c>
      <c r="H95" s="339">
        <v>13956.630869999999</v>
      </c>
      <c r="I95" s="339">
        <v>42400.768120000001</v>
      </c>
      <c r="J95" s="339">
        <v>8411.5403100000003</v>
      </c>
      <c r="K95" s="339">
        <v>50812.308429999997</v>
      </c>
      <c r="L95" s="339">
        <v>5614.7518799999998</v>
      </c>
      <c r="M95" s="339">
        <v>1179.7223200000001</v>
      </c>
      <c r="N95" s="339">
        <v>6794.4742000000006</v>
      </c>
      <c r="O95" s="339">
        <v>71563.413499999995</v>
      </c>
      <c r="P95" s="339">
        <v>95311.462840000007</v>
      </c>
      <c r="Q95" s="339">
        <v>2159.2195499999998</v>
      </c>
      <c r="R95" s="340">
        <v>97470.682390000002</v>
      </c>
      <c r="S95" s="7"/>
      <c r="T95" s="7"/>
      <c r="U95" s="7"/>
      <c r="V95" s="7"/>
      <c r="W95" s="7"/>
      <c r="X95" s="7"/>
      <c r="Y95" s="7"/>
      <c r="Z95" s="7"/>
      <c r="AA95" s="7"/>
      <c r="AB95" s="7"/>
    </row>
    <row r="96" spans="1:28" s="315" customFormat="1" ht="13.5">
      <c r="A96" s="341"/>
      <c r="B96" s="336" t="s">
        <v>15</v>
      </c>
      <c r="C96" s="336" t="s">
        <v>255</v>
      </c>
      <c r="D96" s="336" t="s">
        <v>255</v>
      </c>
      <c r="E96" s="337">
        <v>11</v>
      </c>
      <c r="F96" s="338">
        <v>148879.79936999999</v>
      </c>
      <c r="G96" s="339">
        <v>42614.707409999995</v>
      </c>
      <c r="H96" s="339">
        <v>191494.50678</v>
      </c>
      <c r="I96" s="339">
        <v>325183.83530999999</v>
      </c>
      <c r="J96" s="339">
        <v>127888.15760999999</v>
      </c>
      <c r="K96" s="339">
        <v>453071.99291999999</v>
      </c>
      <c r="L96" s="339">
        <v>34215.020920000003</v>
      </c>
      <c r="M96" s="339">
        <v>36548.764649999997</v>
      </c>
      <c r="N96" s="339">
        <v>70763.785569999993</v>
      </c>
      <c r="O96" s="339">
        <v>715330.28526999999</v>
      </c>
      <c r="P96" s="339">
        <v>1217389.08161</v>
      </c>
      <c r="Q96" s="339">
        <v>86086.729359999998</v>
      </c>
      <c r="R96" s="340">
        <v>1303475.81097</v>
      </c>
      <c r="S96" s="7"/>
      <c r="T96" s="7"/>
      <c r="U96" s="7"/>
      <c r="V96" s="7"/>
      <c r="W96" s="7"/>
      <c r="X96" s="7"/>
      <c r="Y96" s="7"/>
      <c r="Z96" s="7"/>
      <c r="AA96" s="7"/>
      <c r="AB96" s="7"/>
    </row>
    <row r="97" spans="1:28" s="315" customFormat="1" ht="13.5">
      <c r="A97" s="341"/>
      <c r="B97" s="341"/>
      <c r="C97" s="341"/>
      <c r="D97" s="341"/>
      <c r="E97" s="342">
        <v>12</v>
      </c>
      <c r="F97" s="343">
        <v>10740.91632</v>
      </c>
      <c r="G97" s="344">
        <v>1310.31492</v>
      </c>
      <c r="H97" s="344">
        <v>12051.231240000001</v>
      </c>
      <c r="I97" s="344">
        <v>39863.139200000005</v>
      </c>
      <c r="J97" s="344">
        <v>7884.8532599999999</v>
      </c>
      <c r="K97" s="344">
        <v>47747.992460000001</v>
      </c>
      <c r="L97" s="344">
        <v>1024.9184599999999</v>
      </c>
      <c r="M97" s="344">
        <v>3690.87718</v>
      </c>
      <c r="N97" s="344">
        <v>4715.7956399999994</v>
      </c>
      <c r="O97" s="344">
        <v>64515.019340000006</v>
      </c>
      <c r="P97" s="344">
        <v>45.274660000000004</v>
      </c>
      <c r="Q97" s="344">
        <v>3.5962299999999998</v>
      </c>
      <c r="R97" s="345">
        <v>48.870890000000003</v>
      </c>
      <c r="S97" s="7"/>
      <c r="T97" s="7"/>
      <c r="U97" s="7"/>
      <c r="V97" s="7"/>
      <c r="W97" s="7"/>
      <c r="X97" s="7"/>
      <c r="Y97" s="7"/>
      <c r="Z97" s="7"/>
      <c r="AA97" s="7"/>
      <c r="AB97" s="7"/>
    </row>
    <row r="98" spans="1:28" s="315" customFormat="1" ht="13.5">
      <c r="A98" s="341"/>
      <c r="B98" s="341"/>
      <c r="C98" s="341"/>
      <c r="D98" s="341"/>
      <c r="E98" s="342">
        <v>615</v>
      </c>
      <c r="F98" s="343">
        <v>11109.402</v>
      </c>
      <c r="G98" s="344">
        <v>3058.9913799999999</v>
      </c>
      <c r="H98" s="344">
        <v>14168.393380000001</v>
      </c>
      <c r="I98" s="344">
        <v>24226.90364</v>
      </c>
      <c r="J98" s="344">
        <v>2775.63409</v>
      </c>
      <c r="K98" s="344">
        <v>27002.53773</v>
      </c>
      <c r="L98" s="344">
        <v>720.0539399999999</v>
      </c>
      <c r="M98" s="344">
        <v>231.01038</v>
      </c>
      <c r="N98" s="344">
        <v>951.06431999999995</v>
      </c>
      <c r="O98" s="344">
        <v>42121.995430000003</v>
      </c>
      <c r="P98" s="344">
        <v>11.266219999999999</v>
      </c>
      <c r="Q98" s="344">
        <v>1.1206800000000001</v>
      </c>
      <c r="R98" s="345">
        <v>12.386899999999999</v>
      </c>
      <c r="S98" s="7"/>
      <c r="T98" s="7"/>
      <c r="U98" s="7"/>
      <c r="V98" s="7"/>
      <c r="W98" s="7"/>
      <c r="X98" s="7"/>
      <c r="Y98" s="7"/>
      <c r="Z98" s="7"/>
      <c r="AA98" s="7"/>
      <c r="AB98" s="7"/>
    </row>
    <row r="99" spans="1:28" s="315" customFormat="1" ht="13.5">
      <c r="A99" s="341"/>
      <c r="B99" s="341"/>
      <c r="C99" s="341"/>
      <c r="D99" s="341"/>
      <c r="E99" s="342">
        <v>290</v>
      </c>
      <c r="F99" s="343">
        <v>41185.471909999993</v>
      </c>
      <c r="G99" s="344">
        <v>51900.118659999993</v>
      </c>
      <c r="H99" s="344">
        <v>93085.590569999986</v>
      </c>
      <c r="I99" s="344">
        <v>48865.319499999998</v>
      </c>
      <c r="J99" s="344">
        <v>17476.73861</v>
      </c>
      <c r="K99" s="344">
        <v>66342.058109999998</v>
      </c>
      <c r="L99" s="344">
        <v>848.88407999999993</v>
      </c>
      <c r="M99" s="344">
        <v>2628.6953800000001</v>
      </c>
      <c r="N99" s="344">
        <v>3477.5794599999999</v>
      </c>
      <c r="O99" s="344">
        <v>162905.22813999999</v>
      </c>
      <c r="P99" s="344">
        <v>81.363919999999993</v>
      </c>
      <c r="Q99" s="344">
        <v>48.101579999999998</v>
      </c>
      <c r="R99" s="345">
        <v>129.46549999999999</v>
      </c>
      <c r="S99" s="7"/>
      <c r="T99" s="7"/>
      <c r="U99" s="7"/>
      <c r="V99" s="7"/>
      <c r="W99" s="7"/>
      <c r="X99" s="7"/>
      <c r="Y99" s="7"/>
      <c r="Z99" s="7"/>
      <c r="AA99" s="7"/>
      <c r="AB99" s="7"/>
    </row>
    <row r="100" spans="1:28" s="315" customFormat="1" ht="13.5">
      <c r="A100" s="341"/>
      <c r="B100" s="341"/>
      <c r="C100" s="341"/>
      <c r="D100" s="341"/>
      <c r="E100" s="342">
        <v>415</v>
      </c>
      <c r="F100" s="343">
        <v>10304.868859999999</v>
      </c>
      <c r="G100" s="344">
        <v>5658.28496</v>
      </c>
      <c r="H100" s="344">
        <v>15963.15382</v>
      </c>
      <c r="I100" s="344">
        <v>43786.054759999999</v>
      </c>
      <c r="J100" s="344">
        <v>11804.882800000001</v>
      </c>
      <c r="K100" s="344">
        <v>55590.937560000006</v>
      </c>
      <c r="L100" s="344">
        <v>539.89265999999998</v>
      </c>
      <c r="M100" s="344">
        <v>272.08610999999996</v>
      </c>
      <c r="N100" s="344">
        <v>811.97877000000005</v>
      </c>
      <c r="O100" s="344">
        <v>72366.07015</v>
      </c>
      <c r="P100" s="344">
        <v>27.56184</v>
      </c>
      <c r="Q100" s="344">
        <v>39.022829999999999</v>
      </c>
      <c r="R100" s="345">
        <v>66.584670000000003</v>
      </c>
      <c r="S100" s="7"/>
      <c r="T100" s="7"/>
      <c r="U100" s="7"/>
      <c r="V100" s="7"/>
      <c r="W100" s="7"/>
      <c r="X100" s="7"/>
      <c r="Y100" s="7"/>
      <c r="Z100" s="7"/>
      <c r="AA100" s="7"/>
      <c r="AB100" s="7"/>
    </row>
    <row r="101" spans="1:28" s="315" customFormat="1" ht="13.5">
      <c r="A101" s="341"/>
      <c r="B101" s="341"/>
      <c r="C101" s="341"/>
      <c r="D101" s="336" t="s">
        <v>256</v>
      </c>
      <c r="E101" s="337">
        <v>463</v>
      </c>
      <c r="F101" s="338">
        <v>14949.367609999999</v>
      </c>
      <c r="G101" s="339">
        <v>3079.5690299999997</v>
      </c>
      <c r="H101" s="339">
        <v>18028.93664</v>
      </c>
      <c r="I101" s="339">
        <v>25507.628399999998</v>
      </c>
      <c r="J101" s="339">
        <v>4047.7935000000002</v>
      </c>
      <c r="K101" s="339">
        <v>29555.421899999998</v>
      </c>
      <c r="L101" s="339">
        <v>424.88534000000004</v>
      </c>
      <c r="M101" s="339">
        <v>248.97516000000002</v>
      </c>
      <c r="N101" s="339">
        <v>673.8605</v>
      </c>
      <c r="O101" s="339">
        <v>48258.219039999996</v>
      </c>
      <c r="P101" s="339">
        <v>18.99962</v>
      </c>
      <c r="Q101" s="339">
        <v>1.6024200000000002</v>
      </c>
      <c r="R101" s="340">
        <v>20.602040000000002</v>
      </c>
      <c r="S101" s="7"/>
      <c r="T101" s="7"/>
      <c r="U101" s="7"/>
      <c r="V101" s="7"/>
      <c r="W101" s="7"/>
      <c r="X101" s="7"/>
      <c r="Y101" s="7"/>
      <c r="Z101" s="7"/>
      <c r="AA101" s="7"/>
      <c r="AB101" s="7"/>
    </row>
    <row r="102" spans="1:28" s="315" customFormat="1" ht="13.5">
      <c r="A102" s="341"/>
      <c r="B102" s="341"/>
      <c r="C102" s="336" t="s">
        <v>15</v>
      </c>
      <c r="D102" s="336" t="s">
        <v>15</v>
      </c>
      <c r="E102" s="337">
        <v>459</v>
      </c>
      <c r="F102" s="338">
        <v>8835.3858199999995</v>
      </c>
      <c r="G102" s="339">
        <v>277.17690000000005</v>
      </c>
      <c r="H102" s="339">
        <v>9112.5627199999999</v>
      </c>
      <c r="I102" s="339">
        <v>52582.210780000001</v>
      </c>
      <c r="J102" s="339">
        <v>15374.656650000001</v>
      </c>
      <c r="K102" s="339">
        <v>67956.867430000013</v>
      </c>
      <c r="L102" s="339">
        <v>3207.0499300000001</v>
      </c>
      <c r="M102" s="339">
        <v>292.05730999999997</v>
      </c>
      <c r="N102" s="339">
        <v>3499.1072400000003</v>
      </c>
      <c r="O102" s="339">
        <v>80568.537389999998</v>
      </c>
      <c r="P102" s="339">
        <v>83120.459560000003</v>
      </c>
      <c r="Q102" s="339">
        <v>228.60420999999999</v>
      </c>
      <c r="R102" s="340">
        <v>83349.063769999993</v>
      </c>
      <c r="S102" s="7"/>
      <c r="T102" s="7"/>
      <c r="U102" s="7"/>
      <c r="V102" s="7"/>
      <c r="W102" s="7"/>
      <c r="X102" s="7"/>
      <c r="Y102" s="7"/>
      <c r="Z102" s="7"/>
      <c r="AA102" s="7"/>
      <c r="AB102" s="7"/>
    </row>
    <row r="103" spans="1:28" s="315" customFormat="1" ht="13.5">
      <c r="A103" s="341"/>
      <c r="B103" s="336" t="s">
        <v>16</v>
      </c>
      <c r="C103" s="336" t="s">
        <v>257</v>
      </c>
      <c r="D103" s="336" t="s">
        <v>257</v>
      </c>
      <c r="E103" s="337">
        <v>88</v>
      </c>
      <c r="F103" s="338">
        <v>29272.527460000001</v>
      </c>
      <c r="G103" s="339">
        <v>7631.2730799999999</v>
      </c>
      <c r="H103" s="339">
        <v>36903.800539999997</v>
      </c>
      <c r="I103" s="339">
        <v>121817.33807</v>
      </c>
      <c r="J103" s="339">
        <v>37570.952579999997</v>
      </c>
      <c r="K103" s="339">
        <v>159388.29065000001</v>
      </c>
      <c r="L103" s="339">
        <v>11024.985980000001</v>
      </c>
      <c r="M103" s="339">
        <v>5822.5805999999993</v>
      </c>
      <c r="N103" s="339">
        <v>16847.566579999999</v>
      </c>
      <c r="O103" s="339">
        <v>213139.65777000002</v>
      </c>
      <c r="P103" s="339">
        <v>109122.55104000001</v>
      </c>
      <c r="Q103" s="339">
        <v>1904.3193799999999</v>
      </c>
      <c r="R103" s="340">
        <v>111026.87042000001</v>
      </c>
      <c r="S103" s="7"/>
      <c r="T103" s="7"/>
      <c r="U103" s="7"/>
      <c r="V103" s="7"/>
      <c r="W103" s="7"/>
      <c r="X103" s="7"/>
      <c r="Y103" s="7"/>
      <c r="Z103" s="7"/>
      <c r="AA103" s="7"/>
      <c r="AB103" s="7"/>
    </row>
    <row r="104" spans="1:28" s="315" customFormat="1" ht="13.5">
      <c r="A104" s="341"/>
      <c r="B104" s="341"/>
      <c r="C104" s="336" t="s">
        <v>258</v>
      </c>
      <c r="D104" s="336" t="s">
        <v>259</v>
      </c>
      <c r="E104" s="337">
        <v>511</v>
      </c>
      <c r="F104" s="338">
        <v>15897.07634</v>
      </c>
      <c r="G104" s="339">
        <v>1887.63986</v>
      </c>
      <c r="H104" s="339">
        <v>17784.716199999999</v>
      </c>
      <c r="I104" s="339">
        <v>77760.386830000003</v>
      </c>
      <c r="J104" s="339">
        <v>11889.256509999999</v>
      </c>
      <c r="K104" s="339">
        <v>89649.64334000001</v>
      </c>
      <c r="L104" s="339">
        <v>5658.3308799999995</v>
      </c>
      <c r="M104" s="339">
        <v>255.78591</v>
      </c>
      <c r="N104" s="339">
        <v>5914.11679</v>
      </c>
      <c r="O104" s="339">
        <v>113348.47633</v>
      </c>
      <c r="P104" s="339">
        <v>6.3052799999999998</v>
      </c>
      <c r="Q104" s="339">
        <v>2.98367</v>
      </c>
      <c r="R104" s="340">
        <v>9.2889500000000016</v>
      </c>
      <c r="S104" s="7"/>
      <c r="T104" s="7"/>
      <c r="U104" s="7"/>
      <c r="V104" s="7"/>
      <c r="W104" s="7"/>
      <c r="X104" s="7"/>
      <c r="Y104" s="7"/>
      <c r="Z104" s="7"/>
      <c r="AA104" s="7"/>
      <c r="AB104" s="7"/>
    </row>
    <row r="105" spans="1:28" s="315" customFormat="1" ht="13.5">
      <c r="A105" s="341"/>
      <c r="B105" s="341"/>
      <c r="C105" s="341"/>
      <c r="D105" s="336" t="s">
        <v>260</v>
      </c>
      <c r="E105" s="337">
        <v>82</v>
      </c>
      <c r="F105" s="338">
        <v>31807.108550000001</v>
      </c>
      <c r="G105" s="339">
        <v>11171.615689999999</v>
      </c>
      <c r="H105" s="339">
        <v>42978.724240000003</v>
      </c>
      <c r="I105" s="339">
        <v>117394.94439</v>
      </c>
      <c r="J105" s="339">
        <v>44540.50215</v>
      </c>
      <c r="K105" s="339">
        <v>161935.44654</v>
      </c>
      <c r="L105" s="339">
        <v>13097.028289999998</v>
      </c>
      <c r="M105" s="339">
        <v>7911.2360899999994</v>
      </c>
      <c r="N105" s="339">
        <v>21008.264380000001</v>
      </c>
      <c r="O105" s="339">
        <v>225922.43515999999</v>
      </c>
      <c r="P105" s="339">
        <v>102634.13248999999</v>
      </c>
      <c r="Q105" s="339">
        <v>2562.3316400000003</v>
      </c>
      <c r="R105" s="340">
        <v>105196.46412999999</v>
      </c>
      <c r="S105" s="7"/>
      <c r="T105" s="7"/>
      <c r="U105" s="7"/>
      <c r="V105" s="7"/>
      <c r="W105" s="7"/>
      <c r="X105" s="7"/>
      <c r="Y105" s="7"/>
      <c r="Z105" s="7"/>
      <c r="AA105" s="7"/>
      <c r="AB105" s="7"/>
    </row>
    <row r="106" spans="1:28" s="315" customFormat="1" ht="13.5">
      <c r="A106" s="341"/>
      <c r="B106" s="341"/>
      <c r="C106" s="341"/>
      <c r="D106" s="336" t="s">
        <v>261</v>
      </c>
      <c r="E106" s="337">
        <v>508</v>
      </c>
      <c r="F106" s="338">
        <v>690.78005000000007</v>
      </c>
      <c r="G106" s="339">
        <v>625.61093999999991</v>
      </c>
      <c r="H106" s="339">
        <v>1316.3909900000001</v>
      </c>
      <c r="I106" s="339">
        <v>5033.97516</v>
      </c>
      <c r="J106" s="339">
        <v>7505.8659000000007</v>
      </c>
      <c r="K106" s="339">
        <v>12539.841060000001</v>
      </c>
      <c r="L106" s="339">
        <v>146.61068</v>
      </c>
      <c r="M106" s="339">
        <v>260.26</v>
      </c>
      <c r="N106" s="339">
        <v>406.87067999999999</v>
      </c>
      <c r="O106" s="339">
        <v>14263.102730000001</v>
      </c>
      <c r="P106" s="339">
        <v>1.4861800000000001</v>
      </c>
      <c r="Q106" s="339">
        <v>0.59141999999999995</v>
      </c>
      <c r="R106" s="340">
        <v>2.0775999999999999</v>
      </c>
      <c r="S106" s="7"/>
      <c r="T106" s="7"/>
      <c r="U106" s="7"/>
      <c r="V106" s="7"/>
      <c r="W106" s="7"/>
      <c r="X106" s="7"/>
      <c r="Y106" s="7"/>
      <c r="Z106" s="7"/>
      <c r="AA106" s="7"/>
      <c r="AB106" s="7"/>
    </row>
    <row r="107" spans="1:28" s="315" customFormat="1" ht="13.5">
      <c r="A107" s="341"/>
      <c r="B107" s="341"/>
      <c r="C107" s="336" t="s">
        <v>262</v>
      </c>
      <c r="D107" s="336" t="s">
        <v>262</v>
      </c>
      <c r="E107" s="337">
        <v>86</v>
      </c>
      <c r="F107" s="338">
        <v>26770.611719999997</v>
      </c>
      <c r="G107" s="339">
        <v>5948.0815400000001</v>
      </c>
      <c r="H107" s="339">
        <v>32718.69326</v>
      </c>
      <c r="I107" s="339">
        <v>101240.13574</v>
      </c>
      <c r="J107" s="339">
        <v>37282.200429999997</v>
      </c>
      <c r="K107" s="339">
        <v>138522.33617</v>
      </c>
      <c r="L107" s="339">
        <v>8661.2667899999997</v>
      </c>
      <c r="M107" s="339">
        <v>6930.0188600000001</v>
      </c>
      <c r="N107" s="339">
        <v>15591.28565</v>
      </c>
      <c r="O107" s="339">
        <v>186832.31508</v>
      </c>
      <c r="P107" s="339">
        <v>105647.93012</v>
      </c>
      <c r="Q107" s="339">
        <v>1405.09916</v>
      </c>
      <c r="R107" s="340">
        <v>107053.02928</v>
      </c>
      <c r="S107" s="7"/>
      <c r="T107" s="7"/>
      <c r="U107" s="7"/>
      <c r="V107" s="7"/>
      <c r="W107" s="7"/>
      <c r="X107" s="7"/>
      <c r="Y107" s="7"/>
      <c r="Z107" s="7"/>
      <c r="AA107" s="7"/>
      <c r="AB107" s="7"/>
    </row>
    <row r="108" spans="1:28" s="315" customFormat="1" ht="13.5">
      <c r="A108" s="341"/>
      <c r="B108" s="341"/>
      <c r="C108" s="341"/>
      <c r="D108" s="336" t="s">
        <v>263</v>
      </c>
      <c r="E108" s="337">
        <v>87</v>
      </c>
      <c r="F108" s="338">
        <v>6452.3058300000002</v>
      </c>
      <c r="G108" s="339">
        <v>1253.913</v>
      </c>
      <c r="H108" s="339">
        <v>7706.2188299999998</v>
      </c>
      <c r="I108" s="339">
        <v>43931.23558</v>
      </c>
      <c r="J108" s="339">
        <v>8479.5020299999996</v>
      </c>
      <c r="K108" s="339">
        <v>52410.737609999996</v>
      </c>
      <c r="L108" s="339">
        <v>2774.84321</v>
      </c>
      <c r="M108" s="339">
        <v>2403.4401899999998</v>
      </c>
      <c r="N108" s="339">
        <v>5178.2834000000003</v>
      </c>
      <c r="O108" s="339">
        <v>65295.239840000002</v>
      </c>
      <c r="P108" s="339">
        <v>10986.85319</v>
      </c>
      <c r="Q108" s="339">
        <v>244.50889000000001</v>
      </c>
      <c r="R108" s="340">
        <v>11231.362080000001</v>
      </c>
      <c r="S108" s="7"/>
      <c r="T108" s="7"/>
      <c r="U108" s="7"/>
      <c r="V108" s="7"/>
      <c r="W108" s="7"/>
      <c r="X108" s="7"/>
      <c r="Y108" s="7"/>
      <c r="Z108" s="7"/>
      <c r="AA108" s="7"/>
      <c r="AB108" s="7"/>
    </row>
    <row r="109" spans="1:28" s="315" customFormat="1" ht="13.5">
      <c r="A109" s="341"/>
      <c r="B109" s="341"/>
      <c r="C109" s="336" t="s">
        <v>264</v>
      </c>
      <c r="D109" s="336" t="s">
        <v>265</v>
      </c>
      <c r="E109" s="337">
        <v>84</v>
      </c>
      <c r="F109" s="338">
        <v>56006.06048</v>
      </c>
      <c r="G109" s="339">
        <v>13394.64084</v>
      </c>
      <c r="H109" s="339">
        <v>69400.701319999993</v>
      </c>
      <c r="I109" s="339">
        <v>179878.25452000002</v>
      </c>
      <c r="J109" s="339">
        <v>46589.460799999993</v>
      </c>
      <c r="K109" s="339">
        <v>226467.71531999999</v>
      </c>
      <c r="L109" s="339">
        <v>19947.239010000001</v>
      </c>
      <c r="M109" s="339">
        <v>10220.557779999999</v>
      </c>
      <c r="N109" s="339">
        <v>30167.79679</v>
      </c>
      <c r="O109" s="339">
        <v>326036.21343</v>
      </c>
      <c r="P109" s="339">
        <v>194307.22969000001</v>
      </c>
      <c r="Q109" s="339">
        <v>16665.78341</v>
      </c>
      <c r="R109" s="340">
        <v>210973.01309999998</v>
      </c>
      <c r="S109" s="7"/>
      <c r="T109" s="7"/>
      <c r="U109" s="7"/>
      <c r="V109" s="7"/>
      <c r="W109" s="7"/>
      <c r="X109" s="7"/>
      <c r="Y109" s="7"/>
      <c r="Z109" s="7"/>
      <c r="AA109" s="7"/>
      <c r="AB109" s="7"/>
    </row>
    <row r="110" spans="1:28" s="315" customFormat="1" ht="13.5">
      <c r="A110" s="341"/>
      <c r="B110" s="341"/>
      <c r="C110" s="336" t="s">
        <v>16</v>
      </c>
      <c r="D110" s="336" t="s">
        <v>266</v>
      </c>
      <c r="E110" s="337">
        <v>351</v>
      </c>
      <c r="F110" s="338">
        <v>49296.104810000004</v>
      </c>
      <c r="G110" s="339">
        <v>20785.577929999999</v>
      </c>
      <c r="H110" s="339">
        <v>70081.682739999989</v>
      </c>
      <c r="I110" s="339">
        <v>87377.789799999999</v>
      </c>
      <c r="J110" s="339">
        <v>32352.75272</v>
      </c>
      <c r="K110" s="339">
        <v>119730.54252</v>
      </c>
      <c r="L110" s="339">
        <v>7035.76836</v>
      </c>
      <c r="M110" s="339">
        <v>2165.8415499999996</v>
      </c>
      <c r="N110" s="339">
        <v>9201.609910000001</v>
      </c>
      <c r="O110" s="339">
        <v>199013.83516999998</v>
      </c>
      <c r="P110" s="339">
        <v>70.733809999999991</v>
      </c>
      <c r="Q110" s="339">
        <v>13.2546</v>
      </c>
      <c r="R110" s="340">
        <v>83.988410000000002</v>
      </c>
      <c r="S110" s="7"/>
      <c r="T110" s="7"/>
      <c r="U110" s="7"/>
      <c r="V110" s="7"/>
      <c r="W110" s="7"/>
      <c r="X110" s="7"/>
      <c r="Y110" s="7"/>
      <c r="Z110" s="7"/>
      <c r="AA110" s="7"/>
      <c r="AB110" s="7"/>
    </row>
    <row r="111" spans="1:28" s="315" customFormat="1" ht="13.5">
      <c r="A111" s="341"/>
      <c r="B111" s="341"/>
      <c r="C111" s="341"/>
      <c r="D111" s="341"/>
      <c r="E111" s="342">
        <v>370</v>
      </c>
      <c r="F111" s="343">
        <v>15276.55875</v>
      </c>
      <c r="G111" s="344">
        <v>5310.8482000000004</v>
      </c>
      <c r="H111" s="344">
        <v>20587.406950000001</v>
      </c>
      <c r="I111" s="344">
        <v>65779.775210000007</v>
      </c>
      <c r="J111" s="344">
        <v>12681.665640000001</v>
      </c>
      <c r="K111" s="344">
        <v>78461.440849999999</v>
      </c>
      <c r="L111" s="344">
        <v>1735.2909</v>
      </c>
      <c r="M111" s="344">
        <v>840.80899999999997</v>
      </c>
      <c r="N111" s="344">
        <v>2576.0998999999997</v>
      </c>
      <c r="O111" s="344">
        <v>101624.9477</v>
      </c>
      <c r="P111" s="344">
        <v>43.779449999999997</v>
      </c>
      <c r="Q111" s="344">
        <v>10.89207</v>
      </c>
      <c r="R111" s="345">
        <v>54.671519999999994</v>
      </c>
      <c r="S111" s="7"/>
      <c r="T111" s="7"/>
      <c r="U111" s="7"/>
      <c r="V111" s="7"/>
      <c r="W111" s="7"/>
      <c r="X111" s="7"/>
      <c r="Y111" s="7"/>
      <c r="Z111" s="7"/>
      <c r="AA111" s="7"/>
      <c r="AB111" s="7"/>
    </row>
    <row r="112" spans="1:28" s="315" customFormat="1" ht="13.5">
      <c r="A112" s="341"/>
      <c r="B112" s="341"/>
      <c r="C112" s="341"/>
      <c r="D112" s="341"/>
      <c r="E112" s="342">
        <v>470</v>
      </c>
      <c r="F112" s="343">
        <v>23911.204539999999</v>
      </c>
      <c r="G112" s="344">
        <v>18197.223449999998</v>
      </c>
      <c r="H112" s="344">
        <v>42108.427990000004</v>
      </c>
      <c r="I112" s="344">
        <v>104190.42705</v>
      </c>
      <c r="J112" s="344">
        <v>22738.603449999999</v>
      </c>
      <c r="K112" s="344">
        <v>126929.03049999999</v>
      </c>
      <c r="L112" s="344">
        <v>2881.9780900000001</v>
      </c>
      <c r="M112" s="344">
        <v>1827.5227399999999</v>
      </c>
      <c r="N112" s="344">
        <v>4709.50083</v>
      </c>
      <c r="O112" s="344">
        <v>173746.95931999999</v>
      </c>
      <c r="P112" s="344">
        <v>15.251629999999999</v>
      </c>
      <c r="Q112" s="344">
        <v>6.9823300000000001</v>
      </c>
      <c r="R112" s="345">
        <v>22.23396</v>
      </c>
      <c r="S112" s="7"/>
      <c r="T112" s="7"/>
      <c r="U112" s="7"/>
      <c r="V112" s="7"/>
      <c r="W112" s="7"/>
      <c r="X112" s="7"/>
      <c r="Y112" s="7"/>
      <c r="Z112" s="7"/>
      <c r="AA112" s="7"/>
      <c r="AB112" s="7"/>
    </row>
    <row r="113" spans="1:28" s="315" customFormat="1" ht="13.5">
      <c r="A113" s="341"/>
      <c r="B113" s="341"/>
      <c r="C113" s="341"/>
      <c r="D113" s="341"/>
      <c r="E113" s="342">
        <v>690</v>
      </c>
      <c r="F113" s="343">
        <v>50.44397</v>
      </c>
      <c r="G113" s="344">
        <v>5.9246000000000008</v>
      </c>
      <c r="H113" s="344">
        <v>56.368569999999998</v>
      </c>
      <c r="I113" s="344">
        <v>24803.004860000001</v>
      </c>
      <c r="J113" s="344">
        <v>5483.8947699999999</v>
      </c>
      <c r="K113" s="344">
        <v>30286.89963</v>
      </c>
      <c r="L113" s="344">
        <v>1182.60358</v>
      </c>
      <c r="M113" s="344">
        <v>33.462000000000003</v>
      </c>
      <c r="N113" s="344">
        <v>1216.0655800000002</v>
      </c>
      <c r="O113" s="344">
        <v>31559.333780000001</v>
      </c>
      <c r="P113" s="344">
        <v>5.7669999999999999E-2</v>
      </c>
      <c r="Q113" s="344">
        <v>0</v>
      </c>
      <c r="R113" s="345">
        <v>5.7669999999999999E-2</v>
      </c>
      <c r="S113" s="7"/>
      <c r="T113" s="7"/>
      <c r="U113" s="7"/>
      <c r="V113" s="7"/>
      <c r="W113" s="7"/>
      <c r="X113" s="7"/>
      <c r="Y113" s="7"/>
      <c r="Z113" s="7"/>
      <c r="AA113" s="7"/>
      <c r="AB113" s="7"/>
    </row>
    <row r="114" spans="1:28" s="315" customFormat="1" ht="13.5">
      <c r="A114" s="341"/>
      <c r="B114" s="341"/>
      <c r="C114" s="341"/>
      <c r="D114" s="336" t="s">
        <v>74</v>
      </c>
      <c r="E114" s="337">
        <v>544</v>
      </c>
      <c r="F114" s="338">
        <v>17478.83527</v>
      </c>
      <c r="G114" s="339">
        <v>9920.8168499999992</v>
      </c>
      <c r="H114" s="339">
        <v>27399.652120000002</v>
      </c>
      <c r="I114" s="339">
        <v>90262.372029999999</v>
      </c>
      <c r="J114" s="339">
        <v>36259.787189999995</v>
      </c>
      <c r="K114" s="339">
        <v>126522.15922</v>
      </c>
      <c r="L114" s="339">
        <v>6049.1268399999999</v>
      </c>
      <c r="M114" s="339">
        <v>3544.92553</v>
      </c>
      <c r="N114" s="339">
        <v>9594.0523699999994</v>
      </c>
      <c r="O114" s="339">
        <v>163515.86371000001</v>
      </c>
      <c r="P114" s="339">
        <v>27.037849999999999</v>
      </c>
      <c r="Q114" s="339">
        <v>7.1180699999999995</v>
      </c>
      <c r="R114" s="340">
        <v>34.155919999999995</v>
      </c>
      <c r="S114" s="7"/>
      <c r="T114" s="7"/>
      <c r="U114" s="7"/>
      <c r="V114" s="7"/>
      <c r="W114" s="7"/>
      <c r="X114" s="7"/>
      <c r="Y114" s="7"/>
      <c r="Z114" s="7"/>
      <c r="AA114" s="7"/>
      <c r="AB114" s="7"/>
    </row>
    <row r="115" spans="1:28" s="315" customFormat="1" ht="13.5">
      <c r="A115" s="341"/>
      <c r="B115" s="341"/>
      <c r="C115" s="341"/>
      <c r="D115" s="336" t="s">
        <v>73</v>
      </c>
      <c r="E115" s="337">
        <v>225</v>
      </c>
      <c r="F115" s="338">
        <v>51262.602729999999</v>
      </c>
      <c r="G115" s="339">
        <v>25494.674800000001</v>
      </c>
      <c r="H115" s="339">
        <v>76757.277530000007</v>
      </c>
      <c r="I115" s="339">
        <v>94893.21067</v>
      </c>
      <c r="J115" s="339">
        <v>40809.93305</v>
      </c>
      <c r="K115" s="339">
        <v>135703.14371999999</v>
      </c>
      <c r="L115" s="339">
        <v>13719.592720000001</v>
      </c>
      <c r="M115" s="339">
        <v>5732.86283</v>
      </c>
      <c r="N115" s="339">
        <v>19452.455550000002</v>
      </c>
      <c r="O115" s="339">
        <v>231912.8768</v>
      </c>
      <c r="P115" s="339">
        <v>52.26202</v>
      </c>
      <c r="Q115" s="339">
        <v>17.22279</v>
      </c>
      <c r="R115" s="340">
        <v>69.484809999999996</v>
      </c>
      <c r="S115" s="7"/>
      <c r="T115" s="7"/>
      <c r="U115" s="7"/>
      <c r="V115" s="7"/>
      <c r="W115" s="7"/>
      <c r="X115" s="7"/>
      <c r="Y115" s="7"/>
      <c r="Z115" s="7"/>
      <c r="AA115" s="7"/>
      <c r="AB115" s="7"/>
    </row>
    <row r="116" spans="1:28" s="315" customFormat="1" ht="13.5">
      <c r="A116" s="341"/>
      <c r="B116" s="341"/>
      <c r="C116" s="341"/>
      <c r="D116" s="341"/>
      <c r="E116" s="342">
        <v>341</v>
      </c>
      <c r="F116" s="343">
        <v>33475.489370000003</v>
      </c>
      <c r="G116" s="344">
        <v>18730.216899999999</v>
      </c>
      <c r="H116" s="344">
        <v>52205.706270000002</v>
      </c>
      <c r="I116" s="344">
        <v>93695.386559999999</v>
      </c>
      <c r="J116" s="344">
        <v>27542.633890000001</v>
      </c>
      <c r="K116" s="344">
        <v>121238.02045</v>
      </c>
      <c r="L116" s="344">
        <v>4386.5495300000002</v>
      </c>
      <c r="M116" s="344">
        <v>2764.5590899999997</v>
      </c>
      <c r="N116" s="344">
        <v>7151.10862</v>
      </c>
      <c r="O116" s="344">
        <v>180594.83533999999</v>
      </c>
      <c r="P116" s="344">
        <v>36.321019999999997</v>
      </c>
      <c r="Q116" s="344">
        <v>145.71514999999999</v>
      </c>
      <c r="R116" s="345">
        <v>182.03617000000003</v>
      </c>
      <c r="S116" s="7"/>
      <c r="T116" s="7"/>
      <c r="U116" s="7"/>
      <c r="V116" s="7"/>
      <c r="W116" s="7"/>
      <c r="X116" s="7"/>
      <c r="Y116" s="7"/>
      <c r="Z116" s="7"/>
      <c r="AA116" s="7"/>
      <c r="AB116" s="7"/>
    </row>
    <row r="117" spans="1:28" s="315" customFormat="1" ht="13.5">
      <c r="A117" s="341"/>
      <c r="B117" s="341"/>
      <c r="C117" s="341"/>
      <c r="D117" s="341"/>
      <c r="E117" s="342">
        <v>450</v>
      </c>
      <c r="F117" s="343">
        <v>5836.4458299999997</v>
      </c>
      <c r="G117" s="344">
        <v>2000.54296</v>
      </c>
      <c r="H117" s="344">
        <v>7836.9887900000003</v>
      </c>
      <c r="I117" s="344">
        <v>38935.916770000003</v>
      </c>
      <c r="J117" s="344">
        <v>8709.8085900000005</v>
      </c>
      <c r="K117" s="344">
        <v>47645.725359999997</v>
      </c>
      <c r="L117" s="344">
        <v>2390.7108800000001</v>
      </c>
      <c r="M117" s="344">
        <v>1050.03503</v>
      </c>
      <c r="N117" s="344">
        <v>3440.7459100000001</v>
      </c>
      <c r="O117" s="344">
        <v>58923.460060000005</v>
      </c>
      <c r="P117" s="344">
        <v>14.79026</v>
      </c>
      <c r="Q117" s="344">
        <v>1.8065799999999999</v>
      </c>
      <c r="R117" s="345">
        <v>16.59684</v>
      </c>
      <c r="S117" s="7"/>
      <c r="T117" s="7"/>
      <c r="U117" s="7"/>
      <c r="V117" s="7"/>
      <c r="W117" s="7"/>
      <c r="X117" s="7"/>
      <c r="Y117" s="7"/>
      <c r="Z117" s="7"/>
      <c r="AA117" s="7"/>
      <c r="AB117" s="7"/>
    </row>
    <row r="118" spans="1:28" s="315" customFormat="1" ht="13.5">
      <c r="A118" s="341"/>
      <c r="B118" s="341"/>
      <c r="C118" s="341"/>
      <c r="D118" s="341"/>
      <c r="E118" s="342">
        <v>469</v>
      </c>
      <c r="F118" s="343">
        <v>19758.17772</v>
      </c>
      <c r="G118" s="344">
        <v>7080.5413899999994</v>
      </c>
      <c r="H118" s="344">
        <v>26838.719109999998</v>
      </c>
      <c r="I118" s="344">
        <v>72821.765329999995</v>
      </c>
      <c r="J118" s="344">
        <v>25503.014520000001</v>
      </c>
      <c r="K118" s="344">
        <v>98324.779849999992</v>
      </c>
      <c r="L118" s="344">
        <v>4640.6409100000001</v>
      </c>
      <c r="M118" s="344">
        <v>2341.6578999999997</v>
      </c>
      <c r="N118" s="344">
        <v>6982.2988099999993</v>
      </c>
      <c r="O118" s="344">
        <v>132145.79777</v>
      </c>
      <c r="P118" s="344">
        <v>10.913590000000001</v>
      </c>
      <c r="Q118" s="344">
        <v>6.8543900000000004</v>
      </c>
      <c r="R118" s="345">
        <v>17.767979999999998</v>
      </c>
      <c r="S118" s="7"/>
      <c r="T118" s="7"/>
      <c r="U118" s="7"/>
      <c r="V118" s="7"/>
      <c r="W118" s="7"/>
      <c r="X118" s="7"/>
      <c r="Y118" s="7"/>
      <c r="Z118" s="7"/>
      <c r="AA118" s="7"/>
      <c r="AB118" s="7"/>
    </row>
    <row r="119" spans="1:28" s="315" customFormat="1" ht="13.5">
      <c r="A119" s="341"/>
      <c r="B119" s="341"/>
      <c r="C119" s="341"/>
      <c r="D119" s="341"/>
      <c r="E119" s="342">
        <v>571</v>
      </c>
      <c r="F119" s="343">
        <v>24457.79434</v>
      </c>
      <c r="G119" s="344">
        <v>22347.311899999997</v>
      </c>
      <c r="H119" s="344">
        <v>46805.106240000001</v>
      </c>
      <c r="I119" s="344">
        <v>81841.085390000007</v>
      </c>
      <c r="J119" s="344">
        <v>24589.335440000003</v>
      </c>
      <c r="K119" s="344">
        <v>106430.42083</v>
      </c>
      <c r="L119" s="344">
        <v>3784.7798599999996</v>
      </c>
      <c r="M119" s="344">
        <v>2288.2370099999998</v>
      </c>
      <c r="N119" s="344">
        <v>6073.0168700000004</v>
      </c>
      <c r="O119" s="344">
        <v>159308.54394</v>
      </c>
      <c r="P119" s="344">
        <v>45.329639999999998</v>
      </c>
      <c r="Q119" s="344">
        <v>11.950299999999999</v>
      </c>
      <c r="R119" s="345">
        <v>57.279940000000003</v>
      </c>
      <c r="S119" s="7"/>
      <c r="T119" s="7"/>
      <c r="U119" s="7"/>
      <c r="V119" s="7"/>
      <c r="W119" s="7"/>
      <c r="X119" s="7"/>
      <c r="Y119" s="7"/>
      <c r="Z119" s="7"/>
      <c r="AA119" s="7"/>
      <c r="AB119" s="7"/>
    </row>
    <row r="120" spans="1:28" s="315" customFormat="1" ht="13.5">
      <c r="A120" s="341"/>
      <c r="B120" s="341"/>
      <c r="C120" s="341"/>
      <c r="D120" s="341"/>
      <c r="E120" s="342">
        <v>702</v>
      </c>
      <c r="F120" s="343">
        <v>17716.37141</v>
      </c>
      <c r="G120" s="344">
        <v>8775.3474499999993</v>
      </c>
      <c r="H120" s="344">
        <v>26491.718860000001</v>
      </c>
      <c r="I120" s="344">
        <v>58655.759700000002</v>
      </c>
      <c r="J120" s="344">
        <v>21085.04133</v>
      </c>
      <c r="K120" s="344">
        <v>79740.801030000002</v>
      </c>
      <c r="L120" s="344">
        <v>4600.2331799999993</v>
      </c>
      <c r="M120" s="344">
        <v>4560.1210099999998</v>
      </c>
      <c r="N120" s="344">
        <v>9160.35419</v>
      </c>
      <c r="O120" s="344">
        <v>115392.87407999999</v>
      </c>
      <c r="P120" s="344">
        <v>16.291049999999998</v>
      </c>
      <c r="Q120" s="344">
        <v>9.7744799999999987</v>
      </c>
      <c r="R120" s="345">
        <v>26.065529999999999</v>
      </c>
      <c r="S120" s="7"/>
      <c r="T120" s="7"/>
      <c r="U120" s="7"/>
      <c r="V120" s="7"/>
      <c r="W120" s="7"/>
      <c r="X120" s="7"/>
      <c r="Y120" s="7"/>
      <c r="Z120" s="7"/>
      <c r="AA120" s="7"/>
      <c r="AB120" s="7"/>
    </row>
    <row r="121" spans="1:28" s="315" customFormat="1" ht="13.5">
      <c r="A121" s="341"/>
      <c r="B121" s="341"/>
      <c r="C121" s="341"/>
      <c r="D121" s="336" t="s">
        <v>267</v>
      </c>
      <c r="E121" s="337">
        <v>230</v>
      </c>
      <c r="F121" s="338">
        <v>61375.629059999999</v>
      </c>
      <c r="G121" s="339">
        <v>52447.385139999999</v>
      </c>
      <c r="H121" s="339">
        <v>113823.01420000001</v>
      </c>
      <c r="I121" s="339">
        <v>84778.048469999994</v>
      </c>
      <c r="J121" s="339">
        <v>127135.93768</v>
      </c>
      <c r="K121" s="339">
        <v>211913.98615000001</v>
      </c>
      <c r="L121" s="339">
        <v>9378.1061799999989</v>
      </c>
      <c r="M121" s="339">
        <v>12552.305839999999</v>
      </c>
      <c r="N121" s="339">
        <v>21930.41202</v>
      </c>
      <c r="O121" s="339">
        <v>347667.41236999998</v>
      </c>
      <c r="P121" s="339">
        <v>22.749639999999999</v>
      </c>
      <c r="Q121" s="339">
        <v>25.6418</v>
      </c>
      <c r="R121" s="340">
        <v>48.391440000000003</v>
      </c>
      <c r="S121" s="7"/>
      <c r="T121" s="7"/>
      <c r="U121" s="7"/>
      <c r="V121" s="7"/>
      <c r="W121" s="7"/>
      <c r="X121" s="7"/>
      <c r="Y121" s="7"/>
      <c r="Z121" s="7"/>
      <c r="AA121" s="7"/>
      <c r="AB121" s="7"/>
    </row>
    <row r="122" spans="1:28" s="315" customFormat="1" ht="13.5">
      <c r="A122" s="341"/>
      <c r="B122" s="341"/>
      <c r="C122" s="341"/>
      <c r="D122" s="341"/>
      <c r="E122" s="342">
        <v>232</v>
      </c>
      <c r="F122" s="343">
        <v>75405.516180000006</v>
      </c>
      <c r="G122" s="344">
        <v>29773.707420000002</v>
      </c>
      <c r="H122" s="344">
        <v>105179.2236</v>
      </c>
      <c r="I122" s="344">
        <v>76707.078709999987</v>
      </c>
      <c r="J122" s="344">
        <v>85085.585819999993</v>
      </c>
      <c r="K122" s="344">
        <v>161792.66453000001</v>
      </c>
      <c r="L122" s="344">
        <v>3732.95129</v>
      </c>
      <c r="M122" s="344">
        <v>4953.3775300000007</v>
      </c>
      <c r="N122" s="344">
        <v>8686.3288200000006</v>
      </c>
      <c r="O122" s="344">
        <v>275658.21694999997</v>
      </c>
      <c r="P122" s="344">
        <v>629.01349000000005</v>
      </c>
      <c r="Q122" s="344">
        <v>26.088990000000003</v>
      </c>
      <c r="R122" s="345">
        <v>655.10248000000001</v>
      </c>
      <c r="S122" s="7"/>
      <c r="T122" s="7"/>
      <c r="U122" s="7"/>
      <c r="V122" s="7"/>
      <c r="W122" s="7"/>
      <c r="X122" s="7"/>
      <c r="Y122" s="7"/>
      <c r="Z122" s="7"/>
      <c r="AA122" s="7"/>
      <c r="AB122" s="7"/>
    </row>
    <row r="123" spans="1:28" s="315" customFormat="1" ht="13.5">
      <c r="A123" s="341"/>
      <c r="B123" s="341"/>
      <c r="C123" s="341"/>
      <c r="D123" s="341"/>
      <c r="E123" s="342">
        <v>443</v>
      </c>
      <c r="F123" s="343">
        <v>11404.27536</v>
      </c>
      <c r="G123" s="344">
        <v>4910.3314800000007</v>
      </c>
      <c r="H123" s="344">
        <v>16314.60684</v>
      </c>
      <c r="I123" s="344">
        <v>47149.26541</v>
      </c>
      <c r="J123" s="344">
        <v>40944.181069999999</v>
      </c>
      <c r="K123" s="344">
        <v>88093.446479999999</v>
      </c>
      <c r="L123" s="344">
        <v>5037.7932599999995</v>
      </c>
      <c r="M123" s="344">
        <v>5246.0712000000003</v>
      </c>
      <c r="N123" s="344">
        <v>10283.864460000001</v>
      </c>
      <c r="O123" s="344">
        <v>114691.91778</v>
      </c>
      <c r="P123" s="344">
        <v>7.9579599999999999</v>
      </c>
      <c r="Q123" s="344">
        <v>5.08371</v>
      </c>
      <c r="R123" s="345">
        <v>13.04167</v>
      </c>
      <c r="S123" s="7"/>
      <c r="T123" s="7"/>
      <c r="U123" s="7"/>
      <c r="V123" s="7"/>
      <c r="W123" s="7"/>
      <c r="X123" s="7"/>
      <c r="Y123" s="7"/>
      <c r="Z123" s="7"/>
      <c r="AA123" s="7"/>
      <c r="AB123" s="7"/>
    </row>
    <row r="124" spans="1:28" s="315" customFormat="1" ht="13.5">
      <c r="A124" s="341"/>
      <c r="B124" s="341"/>
      <c r="C124" s="341"/>
      <c r="D124" s="341"/>
      <c r="E124" s="342">
        <v>478</v>
      </c>
      <c r="F124" s="343">
        <v>49038.182959999998</v>
      </c>
      <c r="G124" s="344">
        <v>40487.658000000003</v>
      </c>
      <c r="H124" s="344">
        <v>89525.840959999987</v>
      </c>
      <c r="I124" s="344">
        <v>94315.308069999999</v>
      </c>
      <c r="J124" s="344">
        <v>77563.46001000001</v>
      </c>
      <c r="K124" s="344">
        <v>171878.76808000001</v>
      </c>
      <c r="L124" s="344">
        <v>4780.4465199999995</v>
      </c>
      <c r="M124" s="344">
        <v>1995.5740800000001</v>
      </c>
      <c r="N124" s="344">
        <v>6776.0205999999998</v>
      </c>
      <c r="O124" s="344">
        <v>268180.62964</v>
      </c>
      <c r="P124" s="344">
        <v>26.025860000000002</v>
      </c>
      <c r="Q124" s="344">
        <v>12.17727</v>
      </c>
      <c r="R124" s="345">
        <v>38.203129999999994</v>
      </c>
      <c r="S124" s="7"/>
      <c r="T124" s="7"/>
      <c r="U124" s="7"/>
      <c r="V124" s="7"/>
      <c r="W124" s="7"/>
      <c r="X124" s="7"/>
      <c r="Y124" s="7"/>
      <c r="Z124" s="7"/>
      <c r="AA124" s="7"/>
      <c r="AB124" s="7"/>
    </row>
    <row r="125" spans="1:28" s="315" customFormat="1" ht="13.5">
      <c r="A125" s="341"/>
      <c r="B125" s="341"/>
      <c r="C125" s="341"/>
      <c r="D125" s="341"/>
      <c r="E125" s="342">
        <v>631</v>
      </c>
      <c r="F125" s="343">
        <v>7527.5994600000004</v>
      </c>
      <c r="G125" s="344">
        <v>12444.54803</v>
      </c>
      <c r="H125" s="344">
        <v>19972.147489999999</v>
      </c>
      <c r="I125" s="344">
        <v>37993.61361</v>
      </c>
      <c r="J125" s="344">
        <v>36537.997450000003</v>
      </c>
      <c r="K125" s="344">
        <v>74531.611059999996</v>
      </c>
      <c r="L125" s="344">
        <v>3330.7051800000004</v>
      </c>
      <c r="M125" s="344">
        <v>6355.6375499999995</v>
      </c>
      <c r="N125" s="344">
        <v>9686.3427300000003</v>
      </c>
      <c r="O125" s="344">
        <v>104190.10128</v>
      </c>
      <c r="P125" s="344">
        <v>3.47655</v>
      </c>
      <c r="Q125" s="344">
        <v>35.035089999999997</v>
      </c>
      <c r="R125" s="345">
        <v>38.51164</v>
      </c>
      <c r="S125" s="7"/>
      <c r="T125" s="7"/>
      <c r="U125" s="7"/>
      <c r="V125" s="7"/>
      <c r="W125" s="7"/>
      <c r="X125" s="7"/>
      <c r="Y125" s="7"/>
      <c r="Z125" s="7"/>
      <c r="AA125" s="7"/>
      <c r="AB125" s="7"/>
    </row>
    <row r="126" spans="1:28" s="315" customFormat="1" ht="13.5">
      <c r="A126" s="341"/>
      <c r="B126" s="341"/>
      <c r="C126" s="341"/>
      <c r="D126" s="336" t="s">
        <v>78</v>
      </c>
      <c r="E126" s="337">
        <v>305</v>
      </c>
      <c r="F126" s="338">
        <v>48561.892979999997</v>
      </c>
      <c r="G126" s="339">
        <v>55938.5337</v>
      </c>
      <c r="H126" s="339">
        <v>104500.42668</v>
      </c>
      <c r="I126" s="339">
        <v>100724.08695</v>
      </c>
      <c r="J126" s="339">
        <v>168825.62987</v>
      </c>
      <c r="K126" s="339">
        <v>269549.71681999997</v>
      </c>
      <c r="L126" s="339">
        <v>5575.8302999999996</v>
      </c>
      <c r="M126" s="339">
        <v>10970.772570000001</v>
      </c>
      <c r="N126" s="339">
        <v>16546.602869999999</v>
      </c>
      <c r="O126" s="339">
        <v>390596.74637000001</v>
      </c>
      <c r="P126" s="339">
        <v>61.46217</v>
      </c>
      <c r="Q126" s="339">
        <v>89.072410000000005</v>
      </c>
      <c r="R126" s="340">
        <v>150.53457999999998</v>
      </c>
      <c r="S126" s="7"/>
      <c r="T126" s="7"/>
      <c r="U126" s="7"/>
      <c r="V126" s="7"/>
      <c r="W126" s="7"/>
      <c r="X126" s="7"/>
      <c r="Y126" s="7"/>
      <c r="Z126" s="7"/>
      <c r="AA126" s="7"/>
      <c r="AB126" s="7"/>
    </row>
    <row r="127" spans="1:28" s="315" customFormat="1" ht="13.5">
      <c r="A127" s="341"/>
      <c r="B127" s="341"/>
      <c r="C127" s="341"/>
      <c r="D127" s="341"/>
      <c r="E127" s="342">
        <v>414</v>
      </c>
      <c r="F127" s="343">
        <v>78403.890849999996</v>
      </c>
      <c r="G127" s="344">
        <v>53518.569340000002</v>
      </c>
      <c r="H127" s="344">
        <v>131922.46018999998</v>
      </c>
      <c r="I127" s="344">
        <v>126746.38601</v>
      </c>
      <c r="J127" s="344">
        <v>142500.65839</v>
      </c>
      <c r="K127" s="344">
        <v>269247.04439999996</v>
      </c>
      <c r="L127" s="344">
        <v>9595.9620599999998</v>
      </c>
      <c r="M127" s="344">
        <v>11020.780630000001</v>
      </c>
      <c r="N127" s="344">
        <v>20616.742690000003</v>
      </c>
      <c r="O127" s="344">
        <v>421786.24727999995</v>
      </c>
      <c r="P127" s="344">
        <v>94.657560000000004</v>
      </c>
      <c r="Q127" s="344">
        <v>57.887160000000002</v>
      </c>
      <c r="R127" s="345">
        <v>152.54472000000001</v>
      </c>
      <c r="S127" s="7"/>
      <c r="T127" s="7"/>
      <c r="U127" s="7"/>
      <c r="V127" s="7"/>
      <c r="W127" s="7"/>
      <c r="X127" s="7"/>
      <c r="Y127" s="7"/>
      <c r="Z127" s="7"/>
      <c r="AA127" s="7"/>
      <c r="AB127" s="7"/>
    </row>
    <row r="128" spans="1:28" s="315" customFormat="1" ht="13.5">
      <c r="A128" s="341"/>
      <c r="B128" s="341"/>
      <c r="C128" s="341"/>
      <c r="D128" s="341"/>
      <c r="E128" s="342">
        <v>430</v>
      </c>
      <c r="F128" s="343">
        <v>59101.259610000001</v>
      </c>
      <c r="G128" s="344">
        <v>73206.609049999999</v>
      </c>
      <c r="H128" s="344">
        <v>132307.86866000001</v>
      </c>
      <c r="I128" s="344">
        <v>96649.176519999994</v>
      </c>
      <c r="J128" s="344">
        <v>207459.47459</v>
      </c>
      <c r="K128" s="344">
        <v>304108.65111000004</v>
      </c>
      <c r="L128" s="344">
        <v>4648.0303800000002</v>
      </c>
      <c r="M128" s="344">
        <v>6749.43469</v>
      </c>
      <c r="N128" s="344">
        <v>11397.46507</v>
      </c>
      <c r="O128" s="344">
        <v>447813.98483999999</v>
      </c>
      <c r="P128" s="344">
        <v>65.254139999999992</v>
      </c>
      <c r="Q128" s="344">
        <v>75.939329999999998</v>
      </c>
      <c r="R128" s="345">
        <v>141.19346999999999</v>
      </c>
      <c r="S128" s="7"/>
      <c r="T128" s="7"/>
      <c r="U128" s="7"/>
      <c r="V128" s="7"/>
      <c r="W128" s="7"/>
      <c r="X128" s="7"/>
      <c r="Y128" s="7"/>
      <c r="Z128" s="7"/>
      <c r="AA128" s="7"/>
      <c r="AB128" s="7"/>
    </row>
    <row r="129" spans="1:28" s="315" customFormat="1" ht="13.5">
      <c r="A129" s="341"/>
      <c r="B129" s="341"/>
      <c r="C129" s="341"/>
      <c r="D129" s="341"/>
      <c r="E129" s="342">
        <v>497</v>
      </c>
      <c r="F129" s="343">
        <v>5833.4610599999996</v>
      </c>
      <c r="G129" s="344">
        <v>929.76225999999997</v>
      </c>
      <c r="H129" s="344">
        <v>6763.2233200000001</v>
      </c>
      <c r="I129" s="344">
        <v>57745.391950000005</v>
      </c>
      <c r="J129" s="344">
        <v>12874.726119999999</v>
      </c>
      <c r="K129" s="344">
        <v>70620.118069999997</v>
      </c>
      <c r="L129" s="344">
        <v>1177.1584599999999</v>
      </c>
      <c r="M129" s="344">
        <v>521.26180999999997</v>
      </c>
      <c r="N129" s="344">
        <v>1698.4202700000001</v>
      </c>
      <c r="O129" s="344">
        <v>79081.761659999989</v>
      </c>
      <c r="P129" s="344">
        <v>5.2930200000000003</v>
      </c>
      <c r="Q129" s="344">
        <v>10.22152</v>
      </c>
      <c r="R129" s="345">
        <v>15.51454</v>
      </c>
      <c r="S129" s="7"/>
      <c r="T129" s="7"/>
      <c r="U129" s="7"/>
      <c r="V129" s="7"/>
      <c r="W129" s="7"/>
      <c r="X129" s="7"/>
      <c r="Y129" s="7"/>
      <c r="Z129" s="7"/>
      <c r="AA129" s="7"/>
      <c r="AB129" s="7"/>
    </row>
    <row r="130" spans="1:28" s="315" customFormat="1" ht="13.5">
      <c r="A130" s="341"/>
      <c r="B130" s="341"/>
      <c r="C130" s="341"/>
      <c r="D130" s="341"/>
      <c r="E130" s="342">
        <v>549</v>
      </c>
      <c r="F130" s="343">
        <v>52087.322420000004</v>
      </c>
      <c r="G130" s="344">
        <v>50033.508110000002</v>
      </c>
      <c r="H130" s="344">
        <v>102120.83053000001</v>
      </c>
      <c r="I130" s="344">
        <v>41412.456560000006</v>
      </c>
      <c r="J130" s="344">
        <v>48369.35673</v>
      </c>
      <c r="K130" s="344">
        <v>89781.813290000006</v>
      </c>
      <c r="L130" s="344">
        <v>7494.3099299999994</v>
      </c>
      <c r="M130" s="344">
        <v>14750.380499999999</v>
      </c>
      <c r="N130" s="344">
        <v>22244.690429999999</v>
      </c>
      <c r="O130" s="344">
        <v>214147.33425000001</v>
      </c>
      <c r="P130" s="344">
        <v>227.51804999999999</v>
      </c>
      <c r="Q130" s="344">
        <v>28.229740000000003</v>
      </c>
      <c r="R130" s="345">
        <v>255.74779000000001</v>
      </c>
      <c r="S130" s="7"/>
      <c r="T130" s="7"/>
      <c r="U130" s="7"/>
      <c r="V130" s="7"/>
      <c r="W130" s="7"/>
      <c r="X130" s="7"/>
      <c r="Y130" s="7"/>
      <c r="Z130" s="7"/>
      <c r="AA130" s="7"/>
      <c r="AB130" s="7"/>
    </row>
    <row r="131" spans="1:28" s="315" customFormat="1" ht="13.5">
      <c r="A131" s="341"/>
      <c r="B131" s="341"/>
      <c r="C131" s="341"/>
      <c r="D131" s="341"/>
      <c r="E131" s="342">
        <v>701</v>
      </c>
      <c r="F131" s="343">
        <v>480451.24948</v>
      </c>
      <c r="G131" s="344">
        <v>640483.30609000009</v>
      </c>
      <c r="H131" s="344">
        <v>1120934.5555699999</v>
      </c>
      <c r="I131" s="344">
        <v>91992.806989999997</v>
      </c>
      <c r="J131" s="344">
        <v>153945.47953000001</v>
      </c>
      <c r="K131" s="344">
        <v>245938.28652000002</v>
      </c>
      <c r="L131" s="344">
        <v>6481000.5559200002</v>
      </c>
      <c r="M131" s="344">
        <v>9991888.8955199998</v>
      </c>
      <c r="N131" s="344">
        <v>16472889.451440001</v>
      </c>
      <c r="O131" s="344">
        <v>17839762.293529999</v>
      </c>
      <c r="P131" s="344">
        <v>129.01285999999999</v>
      </c>
      <c r="Q131" s="344">
        <v>74.02167</v>
      </c>
      <c r="R131" s="345">
        <v>203.03452999999999</v>
      </c>
      <c r="S131" s="7"/>
      <c r="T131" s="7"/>
      <c r="U131" s="7"/>
      <c r="V131" s="7"/>
      <c r="W131" s="7"/>
      <c r="X131" s="7"/>
      <c r="Y131" s="7"/>
      <c r="Z131" s="7"/>
      <c r="AA131" s="7"/>
      <c r="AB131" s="7"/>
    </row>
    <row r="132" spans="1:28" s="315" customFormat="1" ht="13.5">
      <c r="A132" s="341"/>
      <c r="B132" s="341"/>
      <c r="C132" s="341"/>
      <c r="D132" s="336" t="s">
        <v>56</v>
      </c>
      <c r="E132" s="337">
        <v>176</v>
      </c>
      <c r="F132" s="338">
        <v>132319.95301</v>
      </c>
      <c r="G132" s="339">
        <v>59369.944840000004</v>
      </c>
      <c r="H132" s="339">
        <v>191689.89785000001</v>
      </c>
      <c r="I132" s="339">
        <v>141141.33841</v>
      </c>
      <c r="J132" s="339">
        <v>45740.283409999996</v>
      </c>
      <c r="K132" s="339">
        <v>186881.62182</v>
      </c>
      <c r="L132" s="339">
        <v>4825.58115</v>
      </c>
      <c r="M132" s="339">
        <v>2744.4045799999999</v>
      </c>
      <c r="N132" s="339">
        <v>7569.9857300000003</v>
      </c>
      <c r="O132" s="339">
        <v>386141.50539999997</v>
      </c>
      <c r="P132" s="339">
        <v>112.79558999999999</v>
      </c>
      <c r="Q132" s="339">
        <v>129.15064999999998</v>
      </c>
      <c r="R132" s="340">
        <v>241.94623999999999</v>
      </c>
      <c r="S132" s="7"/>
      <c r="T132" s="7"/>
      <c r="U132" s="7"/>
      <c r="V132" s="7"/>
      <c r="W132" s="7"/>
      <c r="X132" s="7"/>
      <c r="Y132" s="7"/>
      <c r="Z132" s="7"/>
      <c r="AA132" s="7"/>
      <c r="AB132" s="7"/>
    </row>
    <row r="133" spans="1:28" s="315" customFormat="1" ht="13.5">
      <c r="A133" s="341"/>
      <c r="B133" s="341"/>
      <c r="C133" s="341"/>
      <c r="D133" s="341"/>
      <c r="E133" s="342">
        <v>179</v>
      </c>
      <c r="F133" s="343">
        <v>149054.87469999999</v>
      </c>
      <c r="G133" s="344">
        <v>188447.39899000002</v>
      </c>
      <c r="H133" s="344">
        <v>337502.27369</v>
      </c>
      <c r="I133" s="344">
        <v>127397.45951</v>
      </c>
      <c r="J133" s="344">
        <v>78645.146469999992</v>
      </c>
      <c r="K133" s="344">
        <v>206042.60597999999</v>
      </c>
      <c r="L133" s="344">
        <v>3640.3040099999998</v>
      </c>
      <c r="M133" s="344">
        <v>3299.3655400000002</v>
      </c>
      <c r="N133" s="344">
        <v>6939.6695499999996</v>
      </c>
      <c r="O133" s="344">
        <v>550484.54922000004</v>
      </c>
      <c r="P133" s="344">
        <v>328.08322999999996</v>
      </c>
      <c r="Q133" s="344">
        <v>36.587019999999995</v>
      </c>
      <c r="R133" s="345">
        <v>364.67025000000001</v>
      </c>
      <c r="S133" s="7"/>
      <c r="T133" s="7"/>
      <c r="U133" s="7"/>
      <c r="V133" s="7"/>
      <c r="W133" s="7"/>
      <c r="X133" s="7"/>
      <c r="Y133" s="7"/>
      <c r="Z133" s="7"/>
      <c r="AA133" s="7"/>
      <c r="AB133" s="7"/>
    </row>
    <row r="134" spans="1:28" s="315" customFormat="1" ht="13.5">
      <c r="A134" s="341"/>
      <c r="B134" s="341"/>
      <c r="C134" s="341"/>
      <c r="D134" s="341"/>
      <c r="E134" s="342">
        <v>180</v>
      </c>
      <c r="F134" s="343">
        <v>21235.825519999999</v>
      </c>
      <c r="G134" s="344">
        <v>14034.632160000001</v>
      </c>
      <c r="H134" s="344">
        <v>35270.45768</v>
      </c>
      <c r="I134" s="344">
        <v>58157.847729999994</v>
      </c>
      <c r="J134" s="344">
        <v>15128.69613</v>
      </c>
      <c r="K134" s="344">
        <v>73286.543860000005</v>
      </c>
      <c r="L134" s="344">
        <v>2893.9744500000002</v>
      </c>
      <c r="M134" s="344">
        <v>308.96316999999999</v>
      </c>
      <c r="N134" s="344">
        <v>3202.9376200000002</v>
      </c>
      <c r="O134" s="344">
        <v>111759.93915999999</v>
      </c>
      <c r="P134" s="344">
        <v>11.848739999999999</v>
      </c>
      <c r="Q134" s="344">
        <v>5.1132499999999999</v>
      </c>
      <c r="R134" s="345">
        <v>16.96199</v>
      </c>
      <c r="S134" s="7"/>
      <c r="T134" s="7"/>
      <c r="U134" s="7"/>
      <c r="V134" s="7"/>
      <c r="W134" s="7"/>
      <c r="X134" s="7"/>
      <c r="Y134" s="7"/>
      <c r="Z134" s="7"/>
      <c r="AA134" s="7"/>
      <c r="AB134" s="7"/>
    </row>
    <row r="135" spans="1:28" s="315" customFormat="1" ht="13.5">
      <c r="A135" s="341"/>
      <c r="B135" s="341"/>
      <c r="C135" s="341"/>
      <c r="D135" s="341"/>
      <c r="E135" s="342">
        <v>181</v>
      </c>
      <c r="F135" s="343">
        <v>131822.71966</v>
      </c>
      <c r="G135" s="344">
        <v>77351.321360000002</v>
      </c>
      <c r="H135" s="344">
        <v>209174.04102</v>
      </c>
      <c r="I135" s="344">
        <v>104174.70092</v>
      </c>
      <c r="J135" s="344">
        <v>102297.64208000001</v>
      </c>
      <c r="K135" s="344">
        <v>206472.34299999999</v>
      </c>
      <c r="L135" s="344">
        <v>6057.7609199999997</v>
      </c>
      <c r="M135" s="344">
        <v>6451.3493099999996</v>
      </c>
      <c r="N135" s="344">
        <v>12509.11023</v>
      </c>
      <c r="O135" s="344">
        <v>428155.49424999999</v>
      </c>
      <c r="P135" s="344">
        <v>137.70255</v>
      </c>
      <c r="Q135" s="344">
        <v>91.504979999999989</v>
      </c>
      <c r="R135" s="345">
        <v>229.20752999999999</v>
      </c>
      <c r="S135" s="7"/>
      <c r="T135" s="7"/>
      <c r="U135" s="7"/>
      <c r="V135" s="7"/>
      <c r="W135" s="7"/>
      <c r="X135" s="7"/>
      <c r="Y135" s="7"/>
      <c r="Z135" s="7"/>
      <c r="AA135" s="7"/>
      <c r="AB135" s="7"/>
    </row>
    <row r="136" spans="1:28" s="315" customFormat="1" ht="13.5">
      <c r="A136" s="341"/>
      <c r="B136" s="341"/>
      <c r="C136" s="341"/>
      <c r="D136" s="341"/>
      <c r="E136" s="342">
        <v>369</v>
      </c>
      <c r="F136" s="343">
        <v>46085.558229999995</v>
      </c>
      <c r="G136" s="344">
        <v>9425.9192199999998</v>
      </c>
      <c r="H136" s="344">
        <v>55511.477450000006</v>
      </c>
      <c r="I136" s="344">
        <v>52365.134979999995</v>
      </c>
      <c r="J136" s="344">
        <v>16679.123460000003</v>
      </c>
      <c r="K136" s="344">
        <v>69044.258439999991</v>
      </c>
      <c r="L136" s="344">
        <v>623.27536999999995</v>
      </c>
      <c r="M136" s="344">
        <v>476.80126000000001</v>
      </c>
      <c r="N136" s="344">
        <v>1100.0766299999998</v>
      </c>
      <c r="O136" s="344">
        <v>125655.81251999999</v>
      </c>
      <c r="P136" s="344">
        <v>38.84789</v>
      </c>
      <c r="Q136" s="344">
        <v>4.8355100000000002</v>
      </c>
      <c r="R136" s="345">
        <v>43.683399999999999</v>
      </c>
      <c r="S136" s="7"/>
      <c r="T136" s="7"/>
      <c r="U136" s="7"/>
      <c r="V136" s="7"/>
      <c r="W136" s="7"/>
      <c r="X136" s="7"/>
      <c r="Y136" s="7"/>
      <c r="Z136" s="7"/>
      <c r="AA136" s="7"/>
      <c r="AB136" s="7"/>
    </row>
    <row r="137" spans="1:28" s="315" customFormat="1" ht="13.5">
      <c r="A137" s="341"/>
      <c r="B137" s="341"/>
      <c r="C137" s="341"/>
      <c r="D137" s="341"/>
      <c r="E137" s="342">
        <v>480</v>
      </c>
      <c r="F137" s="343">
        <v>22776.59737</v>
      </c>
      <c r="G137" s="344">
        <v>8343.94218</v>
      </c>
      <c r="H137" s="344">
        <v>31120.539550000001</v>
      </c>
      <c r="I137" s="344">
        <v>40840.240319999997</v>
      </c>
      <c r="J137" s="344">
        <v>10549.693929999999</v>
      </c>
      <c r="K137" s="344">
        <v>51389.934249999998</v>
      </c>
      <c r="L137" s="344">
        <v>942.75360000000001</v>
      </c>
      <c r="M137" s="344">
        <v>525.25672999999995</v>
      </c>
      <c r="N137" s="344">
        <v>1468.0103300000001</v>
      </c>
      <c r="O137" s="344">
        <v>83978.484129999997</v>
      </c>
      <c r="P137" s="344">
        <v>27.327900000000003</v>
      </c>
      <c r="Q137" s="344">
        <v>6.4000900000000005</v>
      </c>
      <c r="R137" s="345">
        <v>33.727989999999998</v>
      </c>
      <c r="S137" s="7"/>
      <c r="T137" s="7"/>
      <c r="U137" s="7"/>
      <c r="V137" s="7"/>
      <c r="W137" s="7"/>
      <c r="X137" s="7"/>
      <c r="Y137" s="7"/>
      <c r="Z137" s="7"/>
      <c r="AA137" s="7"/>
      <c r="AB137" s="7"/>
    </row>
    <row r="138" spans="1:28" s="315" customFormat="1" ht="13.5">
      <c r="A138" s="341"/>
      <c r="B138" s="341"/>
      <c r="C138" s="341"/>
      <c r="D138" s="341"/>
      <c r="E138" s="342">
        <v>698</v>
      </c>
      <c r="F138" s="343">
        <v>10193.023060000001</v>
      </c>
      <c r="G138" s="344">
        <v>2718.8383199999998</v>
      </c>
      <c r="H138" s="344">
        <v>12911.86138</v>
      </c>
      <c r="I138" s="344">
        <v>19627.17481</v>
      </c>
      <c r="J138" s="344">
        <v>7478.4962699999996</v>
      </c>
      <c r="K138" s="344">
        <v>27105.671079999996</v>
      </c>
      <c r="L138" s="344">
        <v>1111.3096200000002</v>
      </c>
      <c r="M138" s="344">
        <v>169.28054</v>
      </c>
      <c r="N138" s="344">
        <v>1280.59016</v>
      </c>
      <c r="O138" s="344">
        <v>41298.122619999995</v>
      </c>
      <c r="P138" s="344">
        <v>66.066190000000006</v>
      </c>
      <c r="Q138" s="344">
        <v>2.8313299999999999</v>
      </c>
      <c r="R138" s="345">
        <v>68.89752</v>
      </c>
      <c r="S138" s="7"/>
      <c r="T138" s="7"/>
      <c r="U138" s="7"/>
      <c r="V138" s="7"/>
      <c r="W138" s="7"/>
      <c r="X138" s="7"/>
      <c r="Y138" s="7"/>
      <c r="Z138" s="7"/>
      <c r="AA138" s="7"/>
      <c r="AB138" s="7"/>
    </row>
    <row r="139" spans="1:28" s="315" customFormat="1" ht="13.5">
      <c r="A139" s="341"/>
      <c r="B139" s="341"/>
      <c r="C139" s="341"/>
      <c r="D139" s="336" t="s">
        <v>16</v>
      </c>
      <c r="E139" s="337">
        <v>141</v>
      </c>
      <c r="F139" s="338">
        <v>4358458.5875900006</v>
      </c>
      <c r="G139" s="339">
        <v>4626122.1734199999</v>
      </c>
      <c r="H139" s="339">
        <v>8984580.7610100005</v>
      </c>
      <c r="I139" s="339">
        <v>3591832.4172199997</v>
      </c>
      <c r="J139" s="339">
        <v>1743636.56568</v>
      </c>
      <c r="K139" s="339">
        <v>5335468.9828999992</v>
      </c>
      <c r="L139" s="339">
        <v>1985805.9316400001</v>
      </c>
      <c r="M139" s="339">
        <v>1247716.1668</v>
      </c>
      <c r="N139" s="339">
        <v>3233522.0984399999</v>
      </c>
      <c r="O139" s="339">
        <v>17553571.842349999</v>
      </c>
      <c r="P139" s="339">
        <v>36474446.058760002</v>
      </c>
      <c r="Q139" s="339">
        <v>17654645.148680001</v>
      </c>
      <c r="R139" s="340">
        <v>54129091.207440004</v>
      </c>
      <c r="S139" s="7"/>
      <c r="T139" s="7"/>
      <c r="U139" s="7"/>
      <c r="V139" s="7"/>
      <c r="W139" s="7"/>
      <c r="X139" s="7"/>
      <c r="Y139" s="7"/>
      <c r="Z139" s="7"/>
      <c r="AA139" s="7"/>
      <c r="AB139" s="7"/>
    </row>
    <row r="140" spans="1:28" s="315" customFormat="1" ht="13.5">
      <c r="A140" s="341"/>
      <c r="B140" s="341"/>
      <c r="C140" s="341"/>
      <c r="D140" s="341"/>
      <c r="E140" s="342">
        <v>146</v>
      </c>
      <c r="F140" s="343">
        <v>22931.559659999999</v>
      </c>
      <c r="G140" s="344">
        <v>18919.73041</v>
      </c>
      <c r="H140" s="344">
        <v>41851.290070000003</v>
      </c>
      <c r="I140" s="344">
        <v>59050.190409999996</v>
      </c>
      <c r="J140" s="344">
        <v>57586.554700000001</v>
      </c>
      <c r="K140" s="344">
        <v>116636.74511</v>
      </c>
      <c r="L140" s="344">
        <v>2746.2408</v>
      </c>
      <c r="M140" s="344">
        <v>1294.9496899999999</v>
      </c>
      <c r="N140" s="344">
        <v>4041.1904900000004</v>
      </c>
      <c r="O140" s="344">
        <v>162529.22566999999</v>
      </c>
      <c r="P140" s="344">
        <v>16.429209999999998</v>
      </c>
      <c r="Q140" s="344">
        <v>5.4959199999999999</v>
      </c>
      <c r="R140" s="345">
        <v>21.925129999999999</v>
      </c>
      <c r="S140" s="7"/>
      <c r="T140" s="7"/>
      <c r="U140" s="7"/>
      <c r="V140" s="7"/>
      <c r="W140" s="7"/>
      <c r="X140" s="7"/>
      <c r="Y140" s="7"/>
      <c r="Z140" s="7"/>
      <c r="AA140" s="7"/>
      <c r="AB140" s="7"/>
    </row>
    <row r="141" spans="1:28" s="315" customFormat="1" ht="13.5">
      <c r="A141" s="341"/>
      <c r="B141" s="341"/>
      <c r="C141" s="341"/>
      <c r="D141" s="341"/>
      <c r="E141" s="342">
        <v>147</v>
      </c>
      <c r="F141" s="343">
        <v>35841.811630000004</v>
      </c>
      <c r="G141" s="344">
        <v>17751.236949999999</v>
      </c>
      <c r="H141" s="344">
        <v>53593.048579999995</v>
      </c>
      <c r="I141" s="344">
        <v>44515.288850000004</v>
      </c>
      <c r="J141" s="344">
        <v>11211.782810000001</v>
      </c>
      <c r="K141" s="344">
        <v>55727.071659999994</v>
      </c>
      <c r="L141" s="344">
        <v>324.42667</v>
      </c>
      <c r="M141" s="344">
        <v>282.24327</v>
      </c>
      <c r="N141" s="344">
        <v>606.66994</v>
      </c>
      <c r="O141" s="344">
        <v>109926.79018000001</v>
      </c>
      <c r="P141" s="344">
        <v>13.853129999999998</v>
      </c>
      <c r="Q141" s="344">
        <v>7.5300799999999999</v>
      </c>
      <c r="R141" s="345">
        <v>21.383209999999998</v>
      </c>
      <c r="S141" s="7"/>
      <c r="T141" s="7"/>
      <c r="U141" s="7"/>
      <c r="V141" s="7"/>
      <c r="W141" s="7"/>
      <c r="X141" s="7"/>
      <c r="Y141" s="7"/>
      <c r="Z141" s="7"/>
      <c r="AA141" s="7"/>
      <c r="AB141" s="7"/>
    </row>
    <row r="142" spans="1:28" s="315" customFormat="1" ht="13.5">
      <c r="A142" s="341"/>
      <c r="B142" s="341"/>
      <c r="C142" s="341"/>
      <c r="D142" s="341"/>
      <c r="E142" s="342">
        <v>152</v>
      </c>
      <c r="F142" s="343">
        <v>129536.80578</v>
      </c>
      <c r="G142" s="344">
        <v>160975.97852</v>
      </c>
      <c r="H142" s="344">
        <v>290512.7843</v>
      </c>
      <c r="I142" s="344">
        <v>110988.54633</v>
      </c>
      <c r="J142" s="344">
        <v>89106.897989999998</v>
      </c>
      <c r="K142" s="344">
        <v>200095.44431999998</v>
      </c>
      <c r="L142" s="344">
        <v>6094.2172499999997</v>
      </c>
      <c r="M142" s="344">
        <v>5971.8984800000007</v>
      </c>
      <c r="N142" s="344">
        <v>12066.115730000001</v>
      </c>
      <c r="O142" s="344">
        <v>502674.34435000003</v>
      </c>
      <c r="P142" s="344">
        <v>822.26364000000001</v>
      </c>
      <c r="Q142" s="344">
        <v>182.59001000000001</v>
      </c>
      <c r="R142" s="345">
        <v>1004.85365</v>
      </c>
      <c r="S142" s="7"/>
      <c r="T142" s="7"/>
      <c r="U142" s="7"/>
      <c r="V142" s="7"/>
      <c r="W142" s="7"/>
      <c r="X142" s="7"/>
      <c r="Y142" s="7"/>
      <c r="Z142" s="7"/>
      <c r="AA142" s="7"/>
      <c r="AB142" s="7"/>
    </row>
    <row r="143" spans="1:28" s="315" customFormat="1" ht="13.5">
      <c r="A143" s="341"/>
      <c r="B143" s="341"/>
      <c r="C143" s="341"/>
      <c r="D143" s="341"/>
      <c r="E143" s="342">
        <v>153</v>
      </c>
      <c r="F143" s="343">
        <v>71365.787799999991</v>
      </c>
      <c r="G143" s="344">
        <v>67227.448739999993</v>
      </c>
      <c r="H143" s="344">
        <v>138593.23653999998</v>
      </c>
      <c r="I143" s="344">
        <v>83766.82286</v>
      </c>
      <c r="J143" s="344">
        <v>63030.710909999994</v>
      </c>
      <c r="K143" s="344">
        <v>146797.53377000001</v>
      </c>
      <c r="L143" s="344">
        <v>4260.9464000000007</v>
      </c>
      <c r="M143" s="344">
        <v>4257.5499900000004</v>
      </c>
      <c r="N143" s="344">
        <v>8518.4963900000002</v>
      </c>
      <c r="O143" s="344">
        <v>293909.26669999998</v>
      </c>
      <c r="P143" s="344">
        <v>54.568049999999999</v>
      </c>
      <c r="Q143" s="344">
        <v>6.7057799999999999</v>
      </c>
      <c r="R143" s="345">
        <v>61.273830000000004</v>
      </c>
      <c r="S143" s="7"/>
      <c r="T143" s="7"/>
      <c r="U143" s="7"/>
      <c r="V143" s="7"/>
      <c r="W143" s="7"/>
      <c r="X143" s="7"/>
      <c r="Y143" s="7"/>
      <c r="Z143" s="7"/>
      <c r="AA143" s="7"/>
      <c r="AB143" s="7"/>
    </row>
    <row r="144" spans="1:28" s="315" customFormat="1" ht="13.5">
      <c r="A144" s="341"/>
      <c r="B144" s="341"/>
      <c r="C144" s="341"/>
      <c r="D144" s="341"/>
      <c r="E144" s="342">
        <v>347</v>
      </c>
      <c r="F144" s="343">
        <v>28448.782910000002</v>
      </c>
      <c r="G144" s="344">
        <v>17141.190500000001</v>
      </c>
      <c r="H144" s="344">
        <v>45589.973409999999</v>
      </c>
      <c r="I144" s="344">
        <v>33917.117490000004</v>
      </c>
      <c r="J144" s="344">
        <v>15934.86716</v>
      </c>
      <c r="K144" s="344">
        <v>49851.984649999999</v>
      </c>
      <c r="L144" s="344">
        <v>969.80989999999997</v>
      </c>
      <c r="M144" s="344">
        <v>1404.58482</v>
      </c>
      <c r="N144" s="344">
        <v>2374.3947200000002</v>
      </c>
      <c r="O144" s="344">
        <v>97816.352780000001</v>
      </c>
      <c r="P144" s="344">
        <v>15.295360000000001</v>
      </c>
      <c r="Q144" s="344">
        <v>27.12227</v>
      </c>
      <c r="R144" s="345">
        <v>42.417629999999996</v>
      </c>
      <c r="S144" s="7"/>
      <c r="T144" s="7"/>
      <c r="U144" s="7"/>
      <c r="V144" s="7"/>
      <c r="W144" s="7"/>
      <c r="X144" s="7"/>
      <c r="Y144" s="7"/>
      <c r="Z144" s="7"/>
      <c r="AA144" s="7"/>
      <c r="AB144" s="7"/>
    </row>
    <row r="145" spans="1:28" s="315" customFormat="1" ht="13.5">
      <c r="A145" s="341"/>
      <c r="B145" s="341"/>
      <c r="C145" s="341"/>
      <c r="D145" s="341"/>
      <c r="E145" s="342">
        <v>445</v>
      </c>
      <c r="F145" s="343">
        <v>184079.71850999998</v>
      </c>
      <c r="G145" s="344">
        <v>94540.111569999994</v>
      </c>
      <c r="H145" s="344">
        <v>278619.83007999999</v>
      </c>
      <c r="I145" s="344">
        <v>142699.29402999999</v>
      </c>
      <c r="J145" s="344">
        <v>61524.543380000003</v>
      </c>
      <c r="K145" s="344">
        <v>204223.83741000001</v>
      </c>
      <c r="L145" s="344">
        <v>2757.4182700000001</v>
      </c>
      <c r="M145" s="344">
        <v>4529.5657199999996</v>
      </c>
      <c r="N145" s="344">
        <v>7286.9839900000006</v>
      </c>
      <c r="O145" s="344">
        <v>490130.65148</v>
      </c>
      <c r="P145" s="344">
        <v>88.047789999999992</v>
      </c>
      <c r="Q145" s="344">
        <v>73.999229999999997</v>
      </c>
      <c r="R145" s="345">
        <v>162.04702</v>
      </c>
      <c r="S145" s="7"/>
      <c r="T145" s="7"/>
      <c r="U145" s="7"/>
      <c r="V145" s="7"/>
      <c r="W145" s="7"/>
      <c r="X145" s="7"/>
      <c r="Y145" s="7"/>
      <c r="Z145" s="7"/>
      <c r="AA145" s="7"/>
      <c r="AB145" s="7"/>
    </row>
    <row r="146" spans="1:28" s="315" customFormat="1" ht="13.5">
      <c r="A146" s="341"/>
      <c r="B146" s="341"/>
      <c r="C146" s="341"/>
      <c r="D146" s="341"/>
      <c r="E146" s="342">
        <v>452</v>
      </c>
      <c r="F146" s="343">
        <v>21043.56754</v>
      </c>
      <c r="G146" s="344">
        <v>18834.690059999997</v>
      </c>
      <c r="H146" s="344">
        <v>39878.257600000004</v>
      </c>
      <c r="I146" s="344">
        <v>42597.289090000006</v>
      </c>
      <c r="J146" s="344">
        <v>17367.655429999999</v>
      </c>
      <c r="K146" s="344">
        <v>59964.944520000005</v>
      </c>
      <c r="L146" s="344">
        <v>1370.80969</v>
      </c>
      <c r="M146" s="344">
        <v>894.53790000000004</v>
      </c>
      <c r="N146" s="344">
        <v>2265.3475899999999</v>
      </c>
      <c r="O146" s="344">
        <v>102108.54970999999</v>
      </c>
      <c r="P146" s="344">
        <v>22.722000000000001</v>
      </c>
      <c r="Q146" s="344">
        <v>11.38876</v>
      </c>
      <c r="R146" s="345">
        <v>34.110759999999999</v>
      </c>
      <c r="S146" s="7"/>
      <c r="T146" s="7"/>
      <c r="U146" s="7"/>
      <c r="V146" s="7"/>
      <c r="W146" s="7"/>
      <c r="X146" s="7"/>
      <c r="Y146" s="7"/>
      <c r="Z146" s="7"/>
      <c r="AA146" s="7"/>
      <c r="AB146" s="7"/>
    </row>
    <row r="147" spans="1:28" s="315" customFormat="1" ht="13.5">
      <c r="A147" s="341"/>
      <c r="B147" s="341"/>
      <c r="C147" s="341"/>
      <c r="D147" s="341"/>
      <c r="E147" s="342">
        <v>454</v>
      </c>
      <c r="F147" s="343">
        <v>81053.205329999997</v>
      </c>
      <c r="G147" s="344">
        <v>37282.882229999996</v>
      </c>
      <c r="H147" s="344">
        <v>118336.08756</v>
      </c>
      <c r="I147" s="344">
        <v>65683.417499999996</v>
      </c>
      <c r="J147" s="344">
        <v>23074.653030000001</v>
      </c>
      <c r="K147" s="344">
        <v>88758.070529999997</v>
      </c>
      <c r="L147" s="344">
        <v>3418.2789600000001</v>
      </c>
      <c r="M147" s="344">
        <v>1641.9785099999999</v>
      </c>
      <c r="N147" s="344">
        <v>5060.2574699999996</v>
      </c>
      <c r="O147" s="344">
        <v>212154.41555999999</v>
      </c>
      <c r="P147" s="344">
        <v>88.449550000000002</v>
      </c>
      <c r="Q147" s="344">
        <v>20.150449999999999</v>
      </c>
      <c r="R147" s="345">
        <v>108.6</v>
      </c>
      <c r="S147" s="7"/>
      <c r="T147" s="7"/>
      <c r="U147" s="7"/>
      <c r="V147" s="7"/>
      <c r="W147" s="7"/>
      <c r="X147" s="7"/>
      <c r="Y147" s="7"/>
      <c r="Z147" s="7"/>
      <c r="AA147" s="7"/>
      <c r="AB147" s="7"/>
    </row>
    <row r="148" spans="1:28" s="315" customFormat="1" ht="13.5">
      <c r="A148" s="341"/>
      <c r="B148" s="341"/>
      <c r="C148" s="341"/>
      <c r="D148" s="341"/>
      <c r="E148" s="342">
        <v>475</v>
      </c>
      <c r="F148" s="343">
        <v>29711.446309999999</v>
      </c>
      <c r="G148" s="344">
        <v>8370.0945800000009</v>
      </c>
      <c r="H148" s="344">
        <v>38081.540890000004</v>
      </c>
      <c r="I148" s="344">
        <v>52684.58786</v>
      </c>
      <c r="J148" s="344">
        <v>23114.582979999999</v>
      </c>
      <c r="K148" s="344">
        <v>75799.170840000006</v>
      </c>
      <c r="L148" s="344">
        <v>2835.70426</v>
      </c>
      <c r="M148" s="344">
        <v>5091.27063</v>
      </c>
      <c r="N148" s="344">
        <v>7926.9748899999995</v>
      </c>
      <c r="O148" s="344">
        <v>121807.68662000001</v>
      </c>
      <c r="P148" s="344">
        <v>62.264879999999998</v>
      </c>
      <c r="Q148" s="344">
        <v>6.8301499999999997</v>
      </c>
      <c r="R148" s="345">
        <v>69.095029999999994</v>
      </c>
      <c r="S148" s="7"/>
      <c r="T148" s="7"/>
      <c r="U148" s="7"/>
      <c r="V148" s="7"/>
      <c r="W148" s="7"/>
      <c r="X148" s="7"/>
      <c r="Y148" s="7"/>
      <c r="Z148" s="7"/>
      <c r="AA148" s="7"/>
      <c r="AB148" s="7"/>
    </row>
    <row r="149" spans="1:28" s="315" customFormat="1" ht="13.5">
      <c r="A149" s="341"/>
      <c r="B149" s="341"/>
      <c r="C149" s="341"/>
      <c r="D149" s="341"/>
      <c r="E149" s="342">
        <v>522</v>
      </c>
      <c r="F149" s="343">
        <v>53855.704189999997</v>
      </c>
      <c r="G149" s="344">
        <v>27645.170010000002</v>
      </c>
      <c r="H149" s="344">
        <v>81500.874200000006</v>
      </c>
      <c r="I149" s="344">
        <v>101296.97662</v>
      </c>
      <c r="J149" s="344">
        <v>46825.454709999998</v>
      </c>
      <c r="K149" s="344">
        <v>148122.43133000002</v>
      </c>
      <c r="L149" s="344">
        <v>5715.3087800000003</v>
      </c>
      <c r="M149" s="344">
        <v>3987.2051000000001</v>
      </c>
      <c r="N149" s="344">
        <v>9702.5138800000004</v>
      </c>
      <c r="O149" s="344">
        <v>239325.81941</v>
      </c>
      <c r="P149" s="344">
        <v>63.600989999999996</v>
      </c>
      <c r="Q149" s="344">
        <v>19.71123</v>
      </c>
      <c r="R149" s="345">
        <v>83.312219999999996</v>
      </c>
      <c r="S149" s="7"/>
      <c r="T149" s="7"/>
      <c r="U149" s="7"/>
      <c r="V149" s="7"/>
      <c r="W149" s="7"/>
      <c r="X149" s="7"/>
      <c r="Y149" s="7"/>
      <c r="Z149" s="7"/>
      <c r="AA149" s="7"/>
      <c r="AB149" s="7"/>
    </row>
    <row r="150" spans="1:28" s="315" customFormat="1" ht="13.5">
      <c r="A150" s="341"/>
      <c r="B150" s="341"/>
      <c r="C150" s="341"/>
      <c r="D150" s="341"/>
      <c r="E150" s="342">
        <v>651</v>
      </c>
      <c r="F150" s="343">
        <v>8171.7069299999994</v>
      </c>
      <c r="G150" s="344">
        <v>3181.72118</v>
      </c>
      <c r="H150" s="344">
        <v>11353.428109999999</v>
      </c>
      <c r="I150" s="344">
        <v>212.26179000000002</v>
      </c>
      <c r="J150" s="344">
        <v>456.55453</v>
      </c>
      <c r="K150" s="344">
        <v>668.81631999999991</v>
      </c>
      <c r="L150" s="344">
        <v>2.7192800000000004</v>
      </c>
      <c r="M150" s="344">
        <v>0</v>
      </c>
      <c r="N150" s="344">
        <v>2.7192800000000004</v>
      </c>
      <c r="O150" s="344">
        <v>12024.96371</v>
      </c>
      <c r="P150" s="344">
        <v>4.6125200000000008</v>
      </c>
      <c r="Q150" s="344">
        <v>4.5803599999999998</v>
      </c>
      <c r="R150" s="345">
        <v>9.1928799999999988</v>
      </c>
      <c r="S150" s="7"/>
      <c r="T150" s="7"/>
      <c r="U150" s="7"/>
      <c r="V150" s="7"/>
      <c r="W150" s="7"/>
      <c r="X150" s="7"/>
      <c r="Y150" s="7"/>
      <c r="Z150" s="7"/>
      <c r="AA150" s="7"/>
      <c r="AB150" s="7"/>
    </row>
    <row r="151" spans="1:28" s="315" customFormat="1" ht="13.5">
      <c r="A151" s="341"/>
      <c r="B151" s="341"/>
      <c r="C151" s="341"/>
      <c r="D151" s="336" t="s">
        <v>57</v>
      </c>
      <c r="E151" s="337">
        <v>183</v>
      </c>
      <c r="F151" s="338">
        <v>13541.16056</v>
      </c>
      <c r="G151" s="339">
        <v>14406.53854</v>
      </c>
      <c r="H151" s="339">
        <v>27947.699100000002</v>
      </c>
      <c r="I151" s="339">
        <v>36454.384920000004</v>
      </c>
      <c r="J151" s="339">
        <v>32798.98517</v>
      </c>
      <c r="K151" s="339">
        <v>69253.370089999997</v>
      </c>
      <c r="L151" s="339">
        <v>3392.4144300000003</v>
      </c>
      <c r="M151" s="339">
        <v>3770.1213900000002</v>
      </c>
      <c r="N151" s="339">
        <v>7162.5358200000001</v>
      </c>
      <c r="O151" s="339">
        <v>104363.60501</v>
      </c>
      <c r="P151" s="339">
        <v>25.869009999999999</v>
      </c>
      <c r="Q151" s="339">
        <v>7.8527200000000006</v>
      </c>
      <c r="R151" s="340">
        <v>33.721730000000001</v>
      </c>
      <c r="S151" s="7"/>
      <c r="T151" s="7"/>
      <c r="U151" s="7"/>
      <c r="V151" s="7"/>
      <c r="W151" s="7"/>
      <c r="X151" s="7"/>
      <c r="Y151" s="7"/>
      <c r="Z151" s="7"/>
      <c r="AA151" s="7"/>
      <c r="AB151" s="7"/>
    </row>
    <row r="152" spans="1:28" s="315" customFormat="1" ht="13.5">
      <c r="A152" s="341"/>
      <c r="B152" s="341"/>
      <c r="C152" s="341"/>
      <c r="D152" s="341"/>
      <c r="E152" s="342">
        <v>185</v>
      </c>
      <c r="F152" s="343">
        <v>64994.355210000002</v>
      </c>
      <c r="G152" s="344">
        <v>63005.991900000001</v>
      </c>
      <c r="H152" s="344">
        <v>128000.34711</v>
      </c>
      <c r="I152" s="344">
        <v>95296.646569999997</v>
      </c>
      <c r="J152" s="344">
        <v>97432.170360000004</v>
      </c>
      <c r="K152" s="344">
        <v>192728.81693</v>
      </c>
      <c r="L152" s="344">
        <v>2123.4977999999996</v>
      </c>
      <c r="M152" s="344">
        <v>3556.1611400000002</v>
      </c>
      <c r="N152" s="344">
        <v>5679.6589400000003</v>
      </c>
      <c r="O152" s="344">
        <v>326408.82298</v>
      </c>
      <c r="P152" s="344">
        <v>322.76565000000005</v>
      </c>
      <c r="Q152" s="344">
        <v>50.318550000000002</v>
      </c>
      <c r="R152" s="345">
        <v>373.08420000000001</v>
      </c>
      <c r="S152" s="7"/>
      <c r="T152" s="7"/>
      <c r="U152" s="7"/>
      <c r="V152" s="7"/>
      <c r="W152" s="7"/>
      <c r="X152" s="7"/>
      <c r="Y152" s="7"/>
      <c r="Z152" s="7"/>
      <c r="AA152" s="7"/>
      <c r="AB152" s="7"/>
    </row>
    <row r="153" spans="1:28" s="315" customFormat="1" ht="13.5">
      <c r="A153" s="341"/>
      <c r="B153" s="341"/>
      <c r="C153" s="341"/>
      <c r="D153" s="341"/>
      <c r="E153" s="342">
        <v>583</v>
      </c>
      <c r="F153" s="343">
        <v>31893.292829999999</v>
      </c>
      <c r="G153" s="344">
        <v>19141.822700000001</v>
      </c>
      <c r="H153" s="344">
        <v>51035.115530000003</v>
      </c>
      <c r="I153" s="344">
        <v>52654.005229999995</v>
      </c>
      <c r="J153" s="344">
        <v>40181.786159999996</v>
      </c>
      <c r="K153" s="344">
        <v>92835.791389999999</v>
      </c>
      <c r="L153" s="344">
        <v>2611.5123199999998</v>
      </c>
      <c r="M153" s="344">
        <v>6456.2701200000001</v>
      </c>
      <c r="N153" s="344">
        <v>9067.782439999999</v>
      </c>
      <c r="O153" s="344">
        <v>152938.68936000002</v>
      </c>
      <c r="P153" s="344">
        <v>50.37594</v>
      </c>
      <c r="Q153" s="344">
        <v>14.76336</v>
      </c>
      <c r="R153" s="345">
        <v>65.139300000000006</v>
      </c>
      <c r="S153" s="7"/>
      <c r="T153" s="7"/>
      <c r="U153" s="7"/>
      <c r="V153" s="7"/>
      <c r="W153" s="7"/>
      <c r="X153" s="7"/>
      <c r="Y153" s="7"/>
      <c r="Z153" s="7"/>
      <c r="AA153" s="7"/>
      <c r="AB153" s="7"/>
    </row>
    <row r="154" spans="1:28" s="315" customFormat="1" ht="13.5">
      <c r="A154" s="341"/>
      <c r="B154" s="341"/>
      <c r="C154" s="341"/>
      <c r="D154" s="336" t="s">
        <v>58</v>
      </c>
      <c r="E154" s="337">
        <v>222</v>
      </c>
      <c r="F154" s="338">
        <v>62931.506580000001</v>
      </c>
      <c r="G154" s="339">
        <v>21276.624989999997</v>
      </c>
      <c r="H154" s="339">
        <v>84208.131569999998</v>
      </c>
      <c r="I154" s="339">
        <v>57999.344229999995</v>
      </c>
      <c r="J154" s="339">
        <v>50121.145770000003</v>
      </c>
      <c r="K154" s="339">
        <v>108120.49</v>
      </c>
      <c r="L154" s="339">
        <v>3847.6412400000004</v>
      </c>
      <c r="M154" s="339">
        <v>6008.4726900000005</v>
      </c>
      <c r="N154" s="339">
        <v>9856.1139299999995</v>
      </c>
      <c r="O154" s="339">
        <v>202184.73550000001</v>
      </c>
      <c r="P154" s="339">
        <v>23.868279999999999</v>
      </c>
      <c r="Q154" s="339">
        <v>27.186229999999998</v>
      </c>
      <c r="R154" s="340">
        <v>51.054510000000001</v>
      </c>
      <c r="S154" s="7"/>
      <c r="T154" s="7"/>
      <c r="U154" s="7"/>
      <c r="V154" s="7"/>
      <c r="W154" s="7"/>
      <c r="X154" s="7"/>
      <c r="Y154" s="7"/>
      <c r="Z154" s="7"/>
      <c r="AA154" s="7"/>
      <c r="AB154" s="7"/>
    </row>
    <row r="155" spans="1:28" s="315" customFormat="1" ht="13.5">
      <c r="A155" s="341"/>
      <c r="B155" s="341"/>
      <c r="C155" s="341"/>
      <c r="D155" s="341"/>
      <c r="E155" s="342">
        <v>352</v>
      </c>
      <c r="F155" s="343">
        <v>28906.71298</v>
      </c>
      <c r="G155" s="344">
        <v>14725.5214</v>
      </c>
      <c r="H155" s="344">
        <v>43632.234380000002</v>
      </c>
      <c r="I155" s="344">
        <v>83178.039870000008</v>
      </c>
      <c r="J155" s="344">
        <v>22711.767</v>
      </c>
      <c r="K155" s="344">
        <v>105889.80687</v>
      </c>
      <c r="L155" s="344">
        <v>5583.0309000000007</v>
      </c>
      <c r="M155" s="344">
        <v>2161.4477000000002</v>
      </c>
      <c r="N155" s="344">
        <v>7744.4785999999995</v>
      </c>
      <c r="O155" s="344">
        <v>157266.51984999998</v>
      </c>
      <c r="P155" s="344">
        <v>28.34348</v>
      </c>
      <c r="Q155" s="344">
        <v>6.9070600000000004</v>
      </c>
      <c r="R155" s="345">
        <v>35.250540000000001</v>
      </c>
      <c r="S155" s="7"/>
      <c r="T155" s="7"/>
      <c r="U155" s="7"/>
      <c r="V155" s="7"/>
      <c r="W155" s="7"/>
      <c r="X155" s="7"/>
      <c r="Y155" s="7"/>
      <c r="Z155" s="7"/>
      <c r="AA155" s="7"/>
      <c r="AB155" s="7"/>
    </row>
    <row r="156" spans="1:28" s="315" customFormat="1" ht="13.5">
      <c r="A156" s="341"/>
      <c r="B156" s="341"/>
      <c r="C156" s="341"/>
      <c r="D156" s="341"/>
      <c r="E156" s="342">
        <v>357</v>
      </c>
      <c r="F156" s="343">
        <v>44930.491580000002</v>
      </c>
      <c r="G156" s="344">
        <v>33018.63869</v>
      </c>
      <c r="H156" s="344">
        <v>77949.130269999994</v>
      </c>
      <c r="I156" s="344">
        <v>115017.79995</v>
      </c>
      <c r="J156" s="344">
        <v>73084.670290000009</v>
      </c>
      <c r="K156" s="344">
        <v>188102.47024</v>
      </c>
      <c r="L156" s="344">
        <v>8886.95982</v>
      </c>
      <c r="M156" s="344">
        <v>5359.3869599999998</v>
      </c>
      <c r="N156" s="344">
        <v>14246.34678</v>
      </c>
      <c r="O156" s="344">
        <v>280297.94729000004</v>
      </c>
      <c r="P156" s="344">
        <v>38.17633</v>
      </c>
      <c r="Q156" s="344">
        <v>31.045529999999999</v>
      </c>
      <c r="R156" s="345">
        <v>69.221860000000007</v>
      </c>
      <c r="S156" s="7"/>
      <c r="T156" s="7"/>
      <c r="U156" s="7"/>
      <c r="V156" s="7"/>
      <c r="W156" s="7"/>
      <c r="X156" s="7"/>
      <c r="Y156" s="7"/>
      <c r="Z156" s="7"/>
      <c r="AA156" s="7"/>
      <c r="AB156" s="7"/>
    </row>
    <row r="157" spans="1:28" s="315" customFormat="1" ht="13.5">
      <c r="A157" s="341"/>
      <c r="B157" s="341"/>
      <c r="C157" s="341"/>
      <c r="D157" s="341"/>
      <c r="E157" s="342">
        <v>404</v>
      </c>
      <c r="F157" s="343">
        <v>13859.89084</v>
      </c>
      <c r="G157" s="344">
        <v>7008.8019999999997</v>
      </c>
      <c r="H157" s="344">
        <v>20868.69284</v>
      </c>
      <c r="I157" s="344">
        <v>50728.265920000005</v>
      </c>
      <c r="J157" s="344">
        <v>19457.742129999999</v>
      </c>
      <c r="K157" s="344">
        <v>70186.008050000004</v>
      </c>
      <c r="L157" s="344">
        <v>2843.3271400000003</v>
      </c>
      <c r="M157" s="344">
        <v>2386.5791200000003</v>
      </c>
      <c r="N157" s="344">
        <v>5229.9062599999997</v>
      </c>
      <c r="O157" s="344">
        <v>96284.607150000011</v>
      </c>
      <c r="P157" s="344">
        <v>20.99821</v>
      </c>
      <c r="Q157" s="344">
        <v>6.5351899999999992</v>
      </c>
      <c r="R157" s="345">
        <v>27.5334</v>
      </c>
      <c r="S157" s="7"/>
      <c r="T157" s="7"/>
      <c r="U157" s="7"/>
      <c r="V157" s="7"/>
      <c r="W157" s="7"/>
      <c r="X157" s="7"/>
      <c r="Y157" s="7"/>
      <c r="Z157" s="7"/>
      <c r="AA157" s="7"/>
      <c r="AB157" s="7"/>
    </row>
    <row r="158" spans="1:28" s="315" customFormat="1" ht="13.5">
      <c r="A158" s="341"/>
      <c r="B158" s="341"/>
      <c r="C158" s="341"/>
      <c r="D158" s="341"/>
      <c r="E158" s="342">
        <v>595</v>
      </c>
      <c r="F158" s="343">
        <v>24297.266609999999</v>
      </c>
      <c r="G158" s="344">
        <v>14230.295050000001</v>
      </c>
      <c r="H158" s="344">
        <v>38527.561659999999</v>
      </c>
      <c r="I158" s="344">
        <v>64565.326890000004</v>
      </c>
      <c r="J158" s="344">
        <v>31531.02087</v>
      </c>
      <c r="K158" s="344">
        <v>96096.347760000004</v>
      </c>
      <c r="L158" s="344">
        <v>1384.3256699999999</v>
      </c>
      <c r="M158" s="344">
        <v>1019.18013</v>
      </c>
      <c r="N158" s="344">
        <v>2403.5057999999999</v>
      </c>
      <c r="O158" s="344">
        <v>137027.41522</v>
      </c>
      <c r="P158" s="344">
        <v>25.840610000000002</v>
      </c>
      <c r="Q158" s="344">
        <v>9.8012099999999993</v>
      </c>
      <c r="R158" s="345">
        <v>35.641820000000003</v>
      </c>
      <c r="S158" s="7"/>
      <c r="T158" s="7"/>
      <c r="U158" s="7"/>
      <c r="V158" s="7"/>
      <c r="W158" s="7"/>
      <c r="X158" s="7"/>
      <c r="Y158" s="7"/>
      <c r="Z158" s="7"/>
      <c r="AA158" s="7"/>
      <c r="AB158" s="7"/>
    </row>
    <row r="159" spans="1:28" s="315" customFormat="1" ht="13.5">
      <c r="A159" s="341"/>
      <c r="B159" s="341"/>
      <c r="C159" s="341"/>
      <c r="D159" s="341"/>
      <c r="E159" s="342">
        <v>596</v>
      </c>
      <c r="F159" s="343">
        <v>25422.035260000001</v>
      </c>
      <c r="G159" s="344">
        <v>6659.7477199999994</v>
      </c>
      <c r="H159" s="344">
        <v>32081.78298</v>
      </c>
      <c r="I159" s="344">
        <v>37411.763460000002</v>
      </c>
      <c r="J159" s="344">
        <v>21674.705969999999</v>
      </c>
      <c r="K159" s="344">
        <v>59086.469429999997</v>
      </c>
      <c r="L159" s="344">
        <v>3550.1817299999998</v>
      </c>
      <c r="M159" s="344">
        <v>511.65532000000002</v>
      </c>
      <c r="N159" s="344">
        <v>4061.8370499999996</v>
      </c>
      <c r="O159" s="344">
        <v>95230.089459999988</v>
      </c>
      <c r="P159" s="344">
        <v>16.149530000000002</v>
      </c>
      <c r="Q159" s="344">
        <v>6.3204200000000004</v>
      </c>
      <c r="R159" s="345">
        <v>22.469950000000001</v>
      </c>
      <c r="S159" s="7"/>
      <c r="T159" s="7"/>
      <c r="U159" s="7"/>
      <c r="V159" s="7"/>
      <c r="W159" s="7"/>
      <c r="X159" s="7"/>
      <c r="Y159" s="7"/>
      <c r="Z159" s="7"/>
      <c r="AA159" s="7"/>
      <c r="AB159" s="7"/>
    </row>
    <row r="160" spans="1:28" s="315" customFormat="1" ht="13.5">
      <c r="A160" s="341"/>
      <c r="B160" s="341"/>
      <c r="C160" s="341"/>
      <c r="D160" s="336" t="s">
        <v>268</v>
      </c>
      <c r="E160" s="337">
        <v>236</v>
      </c>
      <c r="F160" s="338">
        <v>9658.2143800000013</v>
      </c>
      <c r="G160" s="339">
        <v>5595.3873800000001</v>
      </c>
      <c r="H160" s="339">
        <v>15253.60176</v>
      </c>
      <c r="I160" s="339">
        <v>74209.628479999999</v>
      </c>
      <c r="J160" s="339">
        <v>42446.057479999996</v>
      </c>
      <c r="K160" s="339">
        <v>116655.68595999999</v>
      </c>
      <c r="L160" s="339">
        <v>9563.3287600000003</v>
      </c>
      <c r="M160" s="339">
        <v>6163.9412499999999</v>
      </c>
      <c r="N160" s="339">
        <v>15727.27001</v>
      </c>
      <c r="O160" s="339">
        <v>147636.55773</v>
      </c>
      <c r="P160" s="339">
        <v>11.09727</v>
      </c>
      <c r="Q160" s="339">
        <v>38.97457</v>
      </c>
      <c r="R160" s="340">
        <v>50.071839999999995</v>
      </c>
      <c r="S160" s="7"/>
      <c r="T160" s="7"/>
      <c r="U160" s="7"/>
      <c r="V160" s="7"/>
      <c r="W160" s="7"/>
      <c r="X160" s="7"/>
      <c r="Y160" s="7"/>
      <c r="Z160" s="7"/>
      <c r="AA160" s="7"/>
      <c r="AB160" s="7"/>
    </row>
    <row r="161" spans="1:28" s="315" customFormat="1" ht="13.5">
      <c r="A161" s="341"/>
      <c r="B161" s="341"/>
      <c r="C161" s="341"/>
      <c r="D161" s="336" t="s">
        <v>269</v>
      </c>
      <c r="E161" s="337">
        <v>335</v>
      </c>
      <c r="F161" s="338">
        <v>19856.96673</v>
      </c>
      <c r="G161" s="339">
        <v>17852.764879999999</v>
      </c>
      <c r="H161" s="339">
        <v>37709.731610000003</v>
      </c>
      <c r="I161" s="339">
        <v>85688.793349999993</v>
      </c>
      <c r="J161" s="339">
        <v>31207.14284</v>
      </c>
      <c r="K161" s="339">
        <v>116895.93618999999</v>
      </c>
      <c r="L161" s="339">
        <v>4043.7917599999996</v>
      </c>
      <c r="M161" s="339">
        <v>6169.4771000000001</v>
      </c>
      <c r="N161" s="339">
        <v>10213.26886</v>
      </c>
      <c r="O161" s="339">
        <v>164818.93666000001</v>
      </c>
      <c r="P161" s="339">
        <v>49.962760000000003</v>
      </c>
      <c r="Q161" s="339">
        <v>21.630959999999998</v>
      </c>
      <c r="R161" s="340">
        <v>71.593720000000005</v>
      </c>
      <c r="S161" s="7"/>
      <c r="T161" s="7"/>
      <c r="U161" s="7"/>
      <c r="V161" s="7"/>
      <c r="W161" s="7"/>
      <c r="X161" s="7"/>
      <c r="Y161" s="7"/>
      <c r="Z161" s="7"/>
      <c r="AA161" s="7"/>
      <c r="AB161" s="7"/>
    </row>
    <row r="162" spans="1:28" s="315" customFormat="1" ht="13.5">
      <c r="A162" s="341"/>
      <c r="B162" s="341"/>
      <c r="C162" s="341"/>
      <c r="D162" s="336" t="s">
        <v>270</v>
      </c>
      <c r="E162" s="337">
        <v>187</v>
      </c>
      <c r="F162" s="338">
        <v>12373.933939999999</v>
      </c>
      <c r="G162" s="339">
        <v>4555.6789000000008</v>
      </c>
      <c r="H162" s="339">
        <v>16929.612840000002</v>
      </c>
      <c r="I162" s="339">
        <v>67950.59418</v>
      </c>
      <c r="J162" s="339">
        <v>50478.090080000002</v>
      </c>
      <c r="K162" s="339">
        <v>118428.68426000001</v>
      </c>
      <c r="L162" s="339">
        <v>5257.6164200000003</v>
      </c>
      <c r="M162" s="339">
        <v>5749.6099400000003</v>
      </c>
      <c r="N162" s="339">
        <v>11007.226359999999</v>
      </c>
      <c r="O162" s="339">
        <v>146365.52346</v>
      </c>
      <c r="P162" s="339">
        <v>54.183579999999999</v>
      </c>
      <c r="Q162" s="339">
        <v>3.3983300000000001</v>
      </c>
      <c r="R162" s="340">
        <v>57.581910000000001</v>
      </c>
      <c r="S162" s="7"/>
      <c r="T162" s="7"/>
      <c r="U162" s="7"/>
      <c r="V162" s="7"/>
      <c r="W162" s="7"/>
      <c r="X162" s="7"/>
      <c r="Y162" s="7"/>
      <c r="Z162" s="7"/>
      <c r="AA162" s="7"/>
      <c r="AB162" s="7"/>
    </row>
    <row r="163" spans="1:28" s="315" customFormat="1" ht="13.5">
      <c r="A163" s="341"/>
      <c r="B163" s="341"/>
      <c r="C163" s="341"/>
      <c r="D163" s="341"/>
      <c r="E163" s="342">
        <v>560</v>
      </c>
      <c r="F163" s="343">
        <v>13152.78448</v>
      </c>
      <c r="G163" s="344">
        <v>6214.9517300000007</v>
      </c>
      <c r="H163" s="344">
        <v>19367.736209999999</v>
      </c>
      <c r="I163" s="344">
        <v>39658.830999999998</v>
      </c>
      <c r="J163" s="344">
        <v>35428.393810000001</v>
      </c>
      <c r="K163" s="344">
        <v>75087.22481</v>
      </c>
      <c r="L163" s="344">
        <v>1275.9075</v>
      </c>
      <c r="M163" s="344">
        <v>2390.5551</v>
      </c>
      <c r="N163" s="344">
        <v>3666.4626000000003</v>
      </c>
      <c r="O163" s="344">
        <v>98121.423620000001</v>
      </c>
      <c r="P163" s="344">
        <v>7.9101699999999999</v>
      </c>
      <c r="Q163" s="344">
        <v>5.9507299999999992</v>
      </c>
      <c r="R163" s="345">
        <v>13.860899999999999</v>
      </c>
      <c r="S163" s="7"/>
      <c r="T163" s="7"/>
      <c r="U163" s="7"/>
      <c r="V163" s="7"/>
      <c r="W163" s="7"/>
      <c r="X163" s="7"/>
      <c r="Y163" s="7"/>
      <c r="Z163" s="7"/>
      <c r="AA163" s="7"/>
      <c r="AB163" s="7"/>
    </row>
    <row r="164" spans="1:28" s="315" customFormat="1" ht="13.5">
      <c r="A164" s="341"/>
      <c r="B164" s="341"/>
      <c r="C164" s="341"/>
      <c r="D164" s="341"/>
      <c r="E164" s="342">
        <v>576</v>
      </c>
      <c r="F164" s="343">
        <v>69432.798280000003</v>
      </c>
      <c r="G164" s="344">
        <v>114396.4335</v>
      </c>
      <c r="H164" s="344">
        <v>183829.23178</v>
      </c>
      <c r="I164" s="344">
        <v>102006.41748</v>
      </c>
      <c r="J164" s="344">
        <v>240707.25089</v>
      </c>
      <c r="K164" s="344">
        <v>342713.66837000003</v>
      </c>
      <c r="L164" s="344">
        <v>4505.7760199999993</v>
      </c>
      <c r="M164" s="344">
        <v>6586.9566100000002</v>
      </c>
      <c r="N164" s="344">
        <v>11092.73263</v>
      </c>
      <c r="O164" s="344">
        <v>537635.63277999999</v>
      </c>
      <c r="P164" s="344">
        <v>249.72439000000003</v>
      </c>
      <c r="Q164" s="344">
        <v>119.22833</v>
      </c>
      <c r="R164" s="345">
        <v>368.95272</v>
      </c>
      <c r="S164" s="7"/>
      <c r="T164" s="7"/>
      <c r="U164" s="7"/>
      <c r="V164" s="7"/>
      <c r="W164" s="7"/>
      <c r="X164" s="7"/>
      <c r="Y164" s="7"/>
      <c r="Z164" s="7"/>
      <c r="AA164" s="7"/>
      <c r="AB164" s="7"/>
    </row>
    <row r="165" spans="1:28" s="315" customFormat="1" ht="13.5">
      <c r="A165" s="341"/>
      <c r="B165" s="341"/>
      <c r="C165" s="341"/>
      <c r="D165" s="341"/>
      <c r="E165" s="342">
        <v>581</v>
      </c>
      <c r="F165" s="343">
        <v>15440.657509999999</v>
      </c>
      <c r="G165" s="344">
        <v>30314.531429999999</v>
      </c>
      <c r="H165" s="344">
        <v>45755.18894</v>
      </c>
      <c r="I165" s="344">
        <v>38859.743630000004</v>
      </c>
      <c r="J165" s="344">
        <v>67410.937879999998</v>
      </c>
      <c r="K165" s="344">
        <v>106270.68151000001</v>
      </c>
      <c r="L165" s="344">
        <v>2896.1257099999998</v>
      </c>
      <c r="M165" s="344">
        <v>3053.3626600000002</v>
      </c>
      <c r="N165" s="344">
        <v>5949.48837</v>
      </c>
      <c r="O165" s="344">
        <v>157975.35881999999</v>
      </c>
      <c r="P165" s="344">
        <v>11.667809999999999</v>
      </c>
      <c r="Q165" s="344">
        <v>594.00668000000007</v>
      </c>
      <c r="R165" s="345">
        <v>605.67448999999999</v>
      </c>
      <c r="S165" s="7"/>
      <c r="T165" s="7"/>
      <c r="U165" s="7"/>
      <c r="V165" s="7"/>
      <c r="W165" s="7"/>
      <c r="X165" s="7"/>
      <c r="Y165" s="7"/>
      <c r="Z165" s="7"/>
      <c r="AA165" s="7"/>
      <c r="AB165" s="7"/>
    </row>
    <row r="166" spans="1:28" s="315" customFormat="1" ht="13.5">
      <c r="A166" s="341"/>
      <c r="B166" s="341"/>
      <c r="C166" s="341"/>
      <c r="D166" s="336" t="s">
        <v>60</v>
      </c>
      <c r="E166" s="337">
        <v>188</v>
      </c>
      <c r="F166" s="338">
        <v>502479.90730000002</v>
      </c>
      <c r="G166" s="339">
        <v>520055.73441999999</v>
      </c>
      <c r="H166" s="339">
        <v>1022535.6417200001</v>
      </c>
      <c r="I166" s="339">
        <v>816675.91938999994</v>
      </c>
      <c r="J166" s="339">
        <v>876403.79327999998</v>
      </c>
      <c r="K166" s="339">
        <v>1693079.71267</v>
      </c>
      <c r="L166" s="339">
        <v>264785.76259</v>
      </c>
      <c r="M166" s="339">
        <v>399263.55952000001</v>
      </c>
      <c r="N166" s="339">
        <v>664049.32211000007</v>
      </c>
      <c r="O166" s="339">
        <v>3379664.6765000001</v>
      </c>
      <c r="P166" s="339">
        <v>7032155.7698900001</v>
      </c>
      <c r="Q166" s="339">
        <v>3136235.6417899998</v>
      </c>
      <c r="R166" s="340">
        <v>10168391.41168</v>
      </c>
      <c r="S166" s="7"/>
      <c r="T166" s="7"/>
      <c r="U166" s="7"/>
      <c r="V166" s="7"/>
      <c r="W166" s="7"/>
      <c r="X166" s="7"/>
      <c r="Y166" s="7"/>
      <c r="Z166" s="7"/>
      <c r="AA166" s="7"/>
      <c r="AB166" s="7"/>
    </row>
    <row r="167" spans="1:28" s="315" customFormat="1" ht="13.5">
      <c r="A167" s="341"/>
      <c r="B167" s="341"/>
      <c r="C167" s="341"/>
      <c r="D167" s="341"/>
      <c r="E167" s="342">
        <v>189</v>
      </c>
      <c r="F167" s="343">
        <v>277422.32487000001</v>
      </c>
      <c r="G167" s="344">
        <v>488898.62904999999</v>
      </c>
      <c r="H167" s="344">
        <v>766320.95392</v>
      </c>
      <c r="I167" s="344">
        <v>119832.26840999999</v>
      </c>
      <c r="J167" s="344">
        <v>188301.29393000001</v>
      </c>
      <c r="K167" s="344">
        <v>308133.56233999995</v>
      </c>
      <c r="L167" s="344">
        <v>13706.180289999998</v>
      </c>
      <c r="M167" s="344">
        <v>18018.43878</v>
      </c>
      <c r="N167" s="344">
        <v>31724.619070000001</v>
      </c>
      <c r="O167" s="344">
        <v>1106179.13533</v>
      </c>
      <c r="P167" s="344">
        <v>921.16714000000002</v>
      </c>
      <c r="Q167" s="344">
        <v>320.99059</v>
      </c>
      <c r="R167" s="345">
        <v>1242.1577299999999</v>
      </c>
      <c r="S167" s="7"/>
      <c r="T167" s="7"/>
      <c r="U167" s="7"/>
      <c r="V167" s="7"/>
      <c r="W167" s="7"/>
      <c r="X167" s="7"/>
      <c r="Y167" s="7"/>
      <c r="Z167" s="7"/>
      <c r="AA167" s="7"/>
      <c r="AB167" s="7"/>
    </row>
    <row r="168" spans="1:28" s="315" customFormat="1" ht="13.5">
      <c r="A168" s="341"/>
      <c r="B168" s="341"/>
      <c r="C168" s="341"/>
      <c r="D168" s="341"/>
      <c r="E168" s="342">
        <v>190</v>
      </c>
      <c r="F168" s="343">
        <v>58706.506970000002</v>
      </c>
      <c r="G168" s="344">
        <v>46030.449280000001</v>
      </c>
      <c r="H168" s="344">
        <v>104736.95625</v>
      </c>
      <c r="I168" s="344">
        <v>47517.794520000003</v>
      </c>
      <c r="J168" s="344">
        <v>61237.185250000002</v>
      </c>
      <c r="K168" s="344">
        <v>108754.97976999999</v>
      </c>
      <c r="L168" s="344">
        <v>1322.9067500000001</v>
      </c>
      <c r="M168" s="344">
        <v>2256.2531300000001</v>
      </c>
      <c r="N168" s="344">
        <v>3579.1598799999997</v>
      </c>
      <c r="O168" s="344">
        <v>217071.09590000001</v>
      </c>
      <c r="P168" s="344">
        <v>31.62227</v>
      </c>
      <c r="Q168" s="344">
        <v>31.13786</v>
      </c>
      <c r="R168" s="345">
        <v>62.760129999999997</v>
      </c>
      <c r="S168" s="7"/>
      <c r="T168" s="7"/>
      <c r="U168" s="7"/>
      <c r="V168" s="7"/>
      <c r="W168" s="7"/>
      <c r="X168" s="7"/>
      <c r="Y168" s="7"/>
      <c r="Z168" s="7"/>
      <c r="AA168" s="7"/>
      <c r="AB168" s="7"/>
    </row>
    <row r="169" spans="1:28" s="315" customFormat="1" ht="13.5">
      <c r="A169" s="341"/>
      <c r="B169" s="341"/>
      <c r="C169" s="341"/>
      <c r="D169" s="341"/>
      <c r="E169" s="342">
        <v>191</v>
      </c>
      <c r="F169" s="343">
        <v>72222.931389999998</v>
      </c>
      <c r="G169" s="344">
        <v>165828.90863999998</v>
      </c>
      <c r="H169" s="344">
        <v>238051.84002999999</v>
      </c>
      <c r="I169" s="344">
        <v>57927.940360000001</v>
      </c>
      <c r="J169" s="344">
        <v>107656.25375</v>
      </c>
      <c r="K169" s="344">
        <v>165584.19411000001</v>
      </c>
      <c r="L169" s="344">
        <v>2454.1560199999999</v>
      </c>
      <c r="M169" s="344">
        <v>5126.3890700000002</v>
      </c>
      <c r="N169" s="344">
        <v>7580.5450899999996</v>
      </c>
      <c r="O169" s="344">
        <v>411216.57923000003</v>
      </c>
      <c r="P169" s="344">
        <v>114.44618</v>
      </c>
      <c r="Q169" s="344">
        <v>42.201860000000003</v>
      </c>
      <c r="R169" s="345">
        <v>156.64804000000001</v>
      </c>
      <c r="S169" s="7"/>
      <c r="T169" s="7"/>
      <c r="U169" s="7"/>
      <c r="V169" s="7"/>
      <c r="W169" s="7"/>
      <c r="X169" s="7"/>
      <c r="Y169" s="7"/>
      <c r="Z169" s="7"/>
      <c r="AA169" s="7"/>
      <c r="AB169" s="7"/>
    </row>
    <row r="170" spans="1:28" s="315" customFormat="1" ht="13.5">
      <c r="A170" s="341"/>
      <c r="B170" s="341"/>
      <c r="C170" s="341"/>
      <c r="D170" s="341"/>
      <c r="E170" s="342">
        <v>194</v>
      </c>
      <c r="F170" s="343">
        <v>72356.519540000008</v>
      </c>
      <c r="G170" s="344">
        <v>131379.0074</v>
      </c>
      <c r="H170" s="344">
        <v>203735.52694000001</v>
      </c>
      <c r="I170" s="344">
        <v>105169.60205</v>
      </c>
      <c r="J170" s="344">
        <v>182634.76895</v>
      </c>
      <c r="K170" s="344">
        <v>287804.37099999998</v>
      </c>
      <c r="L170" s="344">
        <v>4152.1695200000004</v>
      </c>
      <c r="M170" s="344">
        <v>5033.1317800000006</v>
      </c>
      <c r="N170" s="344">
        <v>9185.301300000001</v>
      </c>
      <c r="O170" s="344">
        <v>500725.19923999999</v>
      </c>
      <c r="P170" s="344">
        <v>237.40191000000002</v>
      </c>
      <c r="Q170" s="344">
        <v>231.31101000000001</v>
      </c>
      <c r="R170" s="345">
        <v>468.71292</v>
      </c>
      <c r="S170" s="7"/>
      <c r="T170" s="7"/>
      <c r="U170" s="7"/>
      <c r="V170" s="7"/>
      <c r="W170" s="7"/>
      <c r="X170" s="7"/>
      <c r="Y170" s="7"/>
      <c r="Z170" s="7"/>
      <c r="AA170" s="7"/>
      <c r="AB170" s="7"/>
    </row>
    <row r="171" spans="1:28" s="315" customFormat="1" ht="13.5">
      <c r="A171" s="341"/>
      <c r="B171" s="341"/>
      <c r="C171" s="341"/>
      <c r="D171" s="341"/>
      <c r="E171" s="342">
        <v>246</v>
      </c>
      <c r="F171" s="343">
        <v>43028.470150000001</v>
      </c>
      <c r="G171" s="344">
        <v>26085.96543</v>
      </c>
      <c r="H171" s="344">
        <v>69114.435580000005</v>
      </c>
      <c r="I171" s="344">
        <v>37174.737909999996</v>
      </c>
      <c r="J171" s="344">
        <v>33147.84448</v>
      </c>
      <c r="K171" s="344">
        <v>70322.582389999996</v>
      </c>
      <c r="L171" s="344">
        <v>1689.53718</v>
      </c>
      <c r="M171" s="344">
        <v>2451.1802900000002</v>
      </c>
      <c r="N171" s="344">
        <v>4140.7174700000005</v>
      </c>
      <c r="O171" s="344">
        <v>143577.73543999999</v>
      </c>
      <c r="P171" s="344">
        <v>115.9316</v>
      </c>
      <c r="Q171" s="344">
        <v>39.438639999999999</v>
      </c>
      <c r="R171" s="345">
        <v>155.37024</v>
      </c>
      <c r="S171" s="7"/>
      <c r="T171" s="7"/>
      <c r="U171" s="7"/>
      <c r="V171" s="7"/>
      <c r="W171" s="7"/>
      <c r="X171" s="7"/>
      <c r="Y171" s="7"/>
      <c r="Z171" s="7"/>
      <c r="AA171" s="7"/>
      <c r="AB171" s="7"/>
    </row>
    <row r="172" spans="1:28" s="315" customFormat="1" ht="13.5">
      <c r="A172" s="341"/>
      <c r="B172" s="341"/>
      <c r="C172" s="341"/>
      <c r="D172" s="341"/>
      <c r="E172" s="342">
        <v>254</v>
      </c>
      <c r="F172" s="343">
        <v>64758.656219999997</v>
      </c>
      <c r="G172" s="344">
        <v>73262.08415000001</v>
      </c>
      <c r="H172" s="344">
        <v>138020.74037000001</v>
      </c>
      <c r="I172" s="344">
        <v>80125.817599999995</v>
      </c>
      <c r="J172" s="344">
        <v>190816.56812000001</v>
      </c>
      <c r="K172" s="344">
        <v>270942.38572000002</v>
      </c>
      <c r="L172" s="344">
        <v>2371.9652599999999</v>
      </c>
      <c r="M172" s="344">
        <v>6395.9130800000003</v>
      </c>
      <c r="N172" s="344">
        <v>8767.8783399999993</v>
      </c>
      <c r="O172" s="344">
        <v>417731.00443000003</v>
      </c>
      <c r="P172" s="344">
        <v>49.131709999999998</v>
      </c>
      <c r="Q172" s="344">
        <v>264.28669000000002</v>
      </c>
      <c r="R172" s="345">
        <v>313.41840000000002</v>
      </c>
      <c r="S172" s="7"/>
      <c r="T172" s="7"/>
      <c r="U172" s="7"/>
      <c r="V172" s="7"/>
      <c r="W172" s="7"/>
      <c r="X172" s="7"/>
      <c r="Y172" s="7"/>
      <c r="Z172" s="7"/>
      <c r="AA172" s="7"/>
      <c r="AB172" s="7"/>
    </row>
    <row r="173" spans="1:28" s="315" customFormat="1" ht="13.5">
      <c r="A173" s="341"/>
      <c r="B173" s="341"/>
      <c r="C173" s="341"/>
      <c r="D173" s="341"/>
      <c r="E173" s="342">
        <v>416</v>
      </c>
      <c r="F173" s="343">
        <v>28957.793239999999</v>
      </c>
      <c r="G173" s="344">
        <v>38339.44485</v>
      </c>
      <c r="H173" s="344">
        <v>67297.238089999999</v>
      </c>
      <c r="I173" s="344">
        <v>48248.602789999997</v>
      </c>
      <c r="J173" s="344">
        <v>41765.09532</v>
      </c>
      <c r="K173" s="344">
        <v>90013.698109999998</v>
      </c>
      <c r="L173" s="344">
        <v>996.83136000000002</v>
      </c>
      <c r="M173" s="344">
        <v>2743.1713399999999</v>
      </c>
      <c r="N173" s="344">
        <v>3740.0027</v>
      </c>
      <c r="O173" s="344">
        <v>161050.93890000001</v>
      </c>
      <c r="P173" s="344">
        <v>512.59676999999999</v>
      </c>
      <c r="Q173" s="344">
        <v>27.033169999999998</v>
      </c>
      <c r="R173" s="345">
        <v>539.62993999999992</v>
      </c>
      <c r="S173" s="7"/>
      <c r="T173" s="7"/>
      <c r="U173" s="7"/>
      <c r="V173" s="7"/>
      <c r="W173" s="7"/>
      <c r="X173" s="7"/>
      <c r="Y173" s="7"/>
      <c r="Z173" s="7"/>
      <c r="AA173" s="7"/>
      <c r="AB173" s="7"/>
    </row>
    <row r="174" spans="1:28" s="315" customFormat="1" ht="13.5">
      <c r="A174" s="341"/>
      <c r="B174" s="341"/>
      <c r="C174" s="341"/>
      <c r="D174" s="341"/>
      <c r="E174" s="342">
        <v>599</v>
      </c>
      <c r="F174" s="343">
        <v>137364.76294999997</v>
      </c>
      <c r="G174" s="344">
        <v>73856.423609999998</v>
      </c>
      <c r="H174" s="344">
        <v>211221.18656</v>
      </c>
      <c r="I174" s="344">
        <v>90800.51198000001</v>
      </c>
      <c r="J174" s="344">
        <v>130488.54333</v>
      </c>
      <c r="K174" s="344">
        <v>221289.05531</v>
      </c>
      <c r="L174" s="344">
        <v>2502.9710800000003</v>
      </c>
      <c r="M174" s="344">
        <v>3628.7743599999999</v>
      </c>
      <c r="N174" s="344">
        <v>6131.7454400000006</v>
      </c>
      <c r="O174" s="344">
        <v>438641.98731</v>
      </c>
      <c r="P174" s="344">
        <v>83.019619999999989</v>
      </c>
      <c r="Q174" s="344">
        <v>34.295339999999996</v>
      </c>
      <c r="R174" s="345">
        <v>117.31496000000001</v>
      </c>
      <c r="S174" s="7"/>
      <c r="T174" s="7"/>
      <c r="U174" s="7"/>
      <c r="V174" s="7"/>
      <c r="W174" s="7"/>
      <c r="X174" s="7"/>
      <c r="Y174" s="7"/>
      <c r="Z174" s="7"/>
      <c r="AA174" s="7"/>
      <c r="AB174" s="7"/>
    </row>
    <row r="175" spans="1:28" s="315" customFormat="1" ht="13.5">
      <c r="A175" s="341"/>
      <c r="B175" s="341"/>
      <c r="C175" s="341"/>
      <c r="D175" s="341"/>
      <c r="E175" s="342">
        <v>621</v>
      </c>
      <c r="F175" s="343">
        <v>34875.094920000003</v>
      </c>
      <c r="G175" s="344">
        <v>36378.123909999995</v>
      </c>
      <c r="H175" s="344">
        <v>71253.218829999998</v>
      </c>
      <c r="I175" s="344">
        <v>50292.307670000002</v>
      </c>
      <c r="J175" s="344">
        <v>63122.488170000004</v>
      </c>
      <c r="K175" s="344">
        <v>113414.79584000001</v>
      </c>
      <c r="L175" s="344">
        <v>12643.26921</v>
      </c>
      <c r="M175" s="344">
        <v>2892.55708</v>
      </c>
      <c r="N175" s="344">
        <v>15535.826289999999</v>
      </c>
      <c r="O175" s="344">
        <v>200203.84096</v>
      </c>
      <c r="P175" s="344">
        <v>66.728750000000005</v>
      </c>
      <c r="Q175" s="344">
        <v>21.045630000000003</v>
      </c>
      <c r="R175" s="345">
        <v>87.774380000000008</v>
      </c>
      <c r="S175" s="7"/>
      <c r="T175" s="7"/>
      <c r="U175" s="7"/>
      <c r="V175" s="7"/>
      <c r="W175" s="7"/>
      <c r="X175" s="7"/>
      <c r="Y175" s="7"/>
      <c r="Z175" s="7"/>
      <c r="AA175" s="7"/>
      <c r="AB175" s="7"/>
    </row>
    <row r="176" spans="1:28" s="315" customFormat="1" ht="13.5">
      <c r="A176" s="341"/>
      <c r="B176" s="341"/>
      <c r="C176" s="341"/>
      <c r="D176" s="341"/>
      <c r="E176" s="342">
        <v>647</v>
      </c>
      <c r="F176" s="343">
        <v>1167.5541000000001</v>
      </c>
      <c r="G176" s="344">
        <v>6685.2373499999994</v>
      </c>
      <c r="H176" s="344">
        <v>7852.7914500000006</v>
      </c>
      <c r="I176" s="344">
        <v>11850.597089999999</v>
      </c>
      <c r="J176" s="344">
        <v>78906.805349999995</v>
      </c>
      <c r="K176" s="344">
        <v>90757.402439999991</v>
      </c>
      <c r="L176" s="344">
        <v>24683.782589999999</v>
      </c>
      <c r="M176" s="344">
        <v>99172.341</v>
      </c>
      <c r="N176" s="344">
        <v>123856.12359</v>
      </c>
      <c r="O176" s="344">
        <v>222466.31748</v>
      </c>
      <c r="P176" s="344">
        <v>0.3836</v>
      </c>
      <c r="Q176" s="344">
        <v>0.115</v>
      </c>
      <c r="R176" s="345">
        <v>0.49860000000000004</v>
      </c>
      <c r="S176" s="7"/>
      <c r="T176" s="7"/>
      <c r="U176" s="7"/>
      <c r="V176" s="7"/>
      <c r="W176" s="7"/>
      <c r="X176" s="7"/>
      <c r="Y176" s="7"/>
      <c r="Z176" s="7"/>
      <c r="AA176" s="7"/>
      <c r="AB176" s="7"/>
    </row>
    <row r="177" spans="1:28" s="315" customFormat="1" ht="13.5">
      <c r="A177" s="341"/>
      <c r="B177" s="341"/>
      <c r="C177" s="341"/>
      <c r="D177" s="341"/>
      <c r="E177" s="342">
        <v>677</v>
      </c>
      <c r="F177" s="343">
        <v>87.945639999999997</v>
      </c>
      <c r="G177" s="344">
        <v>2835.6105200000002</v>
      </c>
      <c r="H177" s="344">
        <v>2923.5561600000001</v>
      </c>
      <c r="I177" s="344">
        <v>5464.3885499999997</v>
      </c>
      <c r="J177" s="344">
        <v>20497.354589999999</v>
      </c>
      <c r="K177" s="344">
        <v>25961.743140000002</v>
      </c>
      <c r="L177" s="344">
        <v>33771.493729999995</v>
      </c>
      <c r="M177" s="344">
        <v>105335.94799</v>
      </c>
      <c r="N177" s="344">
        <v>139107.44172</v>
      </c>
      <c r="O177" s="344">
        <v>167992.74102000002</v>
      </c>
      <c r="P177" s="344">
        <v>2.2940000000000002E-2</v>
      </c>
      <c r="Q177" s="344">
        <v>3.1859999999999999E-2</v>
      </c>
      <c r="R177" s="345">
        <v>5.4799999999999995E-2</v>
      </c>
      <c r="S177" s="7"/>
      <c r="T177" s="7"/>
      <c r="U177" s="7"/>
      <c r="V177" s="7"/>
      <c r="W177" s="7"/>
      <c r="X177" s="7"/>
      <c r="Y177" s="7"/>
      <c r="Z177" s="7"/>
      <c r="AA177" s="7"/>
      <c r="AB177" s="7"/>
    </row>
    <row r="178" spans="1:28" s="315" customFormat="1" ht="13.5">
      <c r="A178" s="341"/>
      <c r="B178" s="341"/>
      <c r="C178" s="341"/>
      <c r="D178" s="336" t="s">
        <v>82</v>
      </c>
      <c r="E178" s="337">
        <v>195</v>
      </c>
      <c r="F178" s="338">
        <v>34016.408149999996</v>
      </c>
      <c r="G178" s="339">
        <v>6281.6982800000005</v>
      </c>
      <c r="H178" s="339">
        <v>40298.10643</v>
      </c>
      <c r="I178" s="339">
        <v>107850.8824</v>
      </c>
      <c r="J178" s="339">
        <v>31257.582719999999</v>
      </c>
      <c r="K178" s="339">
        <v>139108.46512000001</v>
      </c>
      <c r="L178" s="339">
        <v>5403.9106400000001</v>
      </c>
      <c r="M178" s="339">
        <v>1718.8959</v>
      </c>
      <c r="N178" s="339">
        <v>7122.8065399999996</v>
      </c>
      <c r="O178" s="339">
        <v>186529.37809000001</v>
      </c>
      <c r="P178" s="339">
        <v>27.393189999999997</v>
      </c>
      <c r="Q178" s="339">
        <v>24.301880000000001</v>
      </c>
      <c r="R178" s="340">
        <v>51.695070000000001</v>
      </c>
      <c r="S178" s="7"/>
      <c r="T178" s="7"/>
      <c r="U178" s="7"/>
      <c r="V178" s="7"/>
      <c r="W178" s="7"/>
      <c r="X178" s="7"/>
      <c r="Y178" s="7"/>
      <c r="Z178" s="7"/>
      <c r="AA178" s="7"/>
      <c r="AB178" s="7"/>
    </row>
    <row r="179" spans="1:28" s="315" customFormat="1" ht="13.5">
      <c r="A179" s="341"/>
      <c r="B179" s="341"/>
      <c r="C179" s="341"/>
      <c r="D179" s="341"/>
      <c r="E179" s="342">
        <v>419</v>
      </c>
      <c r="F179" s="343">
        <v>10788.07271</v>
      </c>
      <c r="G179" s="344">
        <v>3652.6911</v>
      </c>
      <c r="H179" s="344">
        <v>14440.76381</v>
      </c>
      <c r="I179" s="344">
        <v>88269.616150000002</v>
      </c>
      <c r="J179" s="344">
        <v>14564.833259999999</v>
      </c>
      <c r="K179" s="344">
        <v>102834.44941</v>
      </c>
      <c r="L179" s="344">
        <v>2641.3318799999997</v>
      </c>
      <c r="M179" s="344">
        <v>1320.53061</v>
      </c>
      <c r="N179" s="344">
        <v>3961.8624900000004</v>
      </c>
      <c r="O179" s="344">
        <v>121237.07570999999</v>
      </c>
      <c r="P179" s="344">
        <v>8.2120699999999989</v>
      </c>
      <c r="Q179" s="344">
        <v>6.6052600000000004</v>
      </c>
      <c r="R179" s="345">
        <v>14.81733</v>
      </c>
      <c r="S179" s="7"/>
      <c r="T179" s="7"/>
      <c r="U179" s="7"/>
      <c r="V179" s="7"/>
      <c r="W179" s="7"/>
      <c r="X179" s="7"/>
      <c r="Y179" s="7"/>
      <c r="Z179" s="7"/>
      <c r="AA179" s="7"/>
      <c r="AB179" s="7"/>
    </row>
    <row r="180" spans="1:28" s="315" customFormat="1" ht="13.5">
      <c r="A180" s="341"/>
      <c r="B180" s="341"/>
      <c r="C180" s="341"/>
      <c r="D180" s="336" t="s">
        <v>67</v>
      </c>
      <c r="E180" s="337">
        <v>241</v>
      </c>
      <c r="F180" s="338">
        <v>78582.662859999997</v>
      </c>
      <c r="G180" s="339">
        <v>51190.205479999997</v>
      </c>
      <c r="H180" s="339">
        <v>129772.86834</v>
      </c>
      <c r="I180" s="339">
        <v>88635.967109999998</v>
      </c>
      <c r="J180" s="339">
        <v>133153.71924999999</v>
      </c>
      <c r="K180" s="339">
        <v>221789.68636000002</v>
      </c>
      <c r="L180" s="339">
        <v>3866.5088500000002</v>
      </c>
      <c r="M180" s="339">
        <v>8458.3428000000004</v>
      </c>
      <c r="N180" s="339">
        <v>12324.851650000001</v>
      </c>
      <c r="O180" s="339">
        <v>363887.40635</v>
      </c>
      <c r="P180" s="339">
        <v>79.375380000000007</v>
      </c>
      <c r="Q180" s="339">
        <v>188.19365999999999</v>
      </c>
      <c r="R180" s="340">
        <v>267.56903999999997</v>
      </c>
      <c r="S180" s="7"/>
      <c r="T180" s="7"/>
      <c r="U180" s="7"/>
      <c r="V180" s="7"/>
      <c r="W180" s="7"/>
      <c r="X180" s="7"/>
      <c r="Y180" s="7"/>
      <c r="Z180" s="7"/>
      <c r="AA180" s="7"/>
      <c r="AB180" s="7"/>
    </row>
    <row r="181" spans="1:28" s="315" customFormat="1" ht="13.5">
      <c r="A181" s="341"/>
      <c r="B181" s="341"/>
      <c r="C181" s="341"/>
      <c r="D181" s="341"/>
      <c r="E181" s="342">
        <v>239</v>
      </c>
      <c r="F181" s="343">
        <v>25729.849449999998</v>
      </c>
      <c r="G181" s="344">
        <v>49129.968439999997</v>
      </c>
      <c r="H181" s="344">
        <v>74859.817890000006</v>
      </c>
      <c r="I181" s="344">
        <v>51677.445599999999</v>
      </c>
      <c r="J181" s="344">
        <v>77479.734260000012</v>
      </c>
      <c r="K181" s="344">
        <v>129157.17986</v>
      </c>
      <c r="L181" s="344">
        <v>4744.1064500000002</v>
      </c>
      <c r="M181" s="344">
        <v>16901.974389999999</v>
      </c>
      <c r="N181" s="344">
        <v>21646.080839999999</v>
      </c>
      <c r="O181" s="344">
        <v>225663.07858999999</v>
      </c>
      <c r="P181" s="344">
        <v>22.526130000000002</v>
      </c>
      <c r="Q181" s="344">
        <v>7.7202500000000001</v>
      </c>
      <c r="R181" s="345">
        <v>30.246380000000002</v>
      </c>
      <c r="S181" s="7"/>
      <c r="T181" s="7"/>
      <c r="U181" s="7"/>
      <c r="V181" s="7"/>
      <c r="W181" s="7"/>
      <c r="X181" s="7"/>
      <c r="Y181" s="7"/>
      <c r="Z181" s="7"/>
      <c r="AA181" s="7"/>
      <c r="AB181" s="7"/>
    </row>
    <row r="182" spans="1:28" s="315" customFormat="1" ht="13.5">
      <c r="A182" s="341"/>
      <c r="B182" s="341"/>
      <c r="C182" s="341"/>
      <c r="D182" s="341"/>
      <c r="E182" s="342">
        <v>556</v>
      </c>
      <c r="F182" s="343">
        <v>610.08600999999999</v>
      </c>
      <c r="G182" s="344">
        <v>2391.4915799999999</v>
      </c>
      <c r="H182" s="344">
        <v>3001.5775899999999</v>
      </c>
      <c r="I182" s="344">
        <v>19336.43132</v>
      </c>
      <c r="J182" s="344">
        <v>85523.580499999996</v>
      </c>
      <c r="K182" s="344">
        <v>104860.01182</v>
      </c>
      <c r="L182" s="344">
        <v>16063.82057</v>
      </c>
      <c r="M182" s="344">
        <v>48311.024229999995</v>
      </c>
      <c r="N182" s="344">
        <v>64374.844799999999</v>
      </c>
      <c r="O182" s="344">
        <v>172236.43421000001</v>
      </c>
      <c r="P182" s="344">
        <v>9.130000000000001E-3</v>
      </c>
      <c r="Q182" s="344">
        <v>0.15637999999999999</v>
      </c>
      <c r="R182" s="345">
        <v>0.16550999999999999</v>
      </c>
      <c r="S182" s="7"/>
      <c r="T182" s="7"/>
      <c r="U182" s="7"/>
      <c r="V182" s="7"/>
      <c r="W182" s="7"/>
      <c r="X182" s="7"/>
      <c r="Y182" s="7"/>
      <c r="Z182" s="7"/>
      <c r="AA182" s="7"/>
      <c r="AB182" s="7"/>
    </row>
    <row r="183" spans="1:28" s="315" customFormat="1" ht="13.5">
      <c r="A183" s="341"/>
      <c r="B183" s="341"/>
      <c r="C183" s="341"/>
      <c r="D183" s="341"/>
      <c r="E183" s="342">
        <v>591</v>
      </c>
      <c r="F183" s="343">
        <v>64546.799169999998</v>
      </c>
      <c r="G183" s="344">
        <v>71754.321810000009</v>
      </c>
      <c r="H183" s="344">
        <v>136301.12097999998</v>
      </c>
      <c r="I183" s="344">
        <v>127885.79741</v>
      </c>
      <c r="J183" s="344">
        <v>172044.00921000002</v>
      </c>
      <c r="K183" s="344">
        <v>299929.80661999999</v>
      </c>
      <c r="L183" s="344">
        <v>6222.8890700000002</v>
      </c>
      <c r="M183" s="344">
        <v>11818.100349999999</v>
      </c>
      <c r="N183" s="344">
        <v>18040.989420000002</v>
      </c>
      <c r="O183" s="344">
        <v>454271.91701999999</v>
      </c>
      <c r="P183" s="344">
        <v>325.50112000000001</v>
      </c>
      <c r="Q183" s="344">
        <v>24.39273</v>
      </c>
      <c r="R183" s="345">
        <v>349.89384999999999</v>
      </c>
      <c r="S183" s="7"/>
      <c r="T183" s="7"/>
      <c r="U183" s="7"/>
      <c r="V183" s="7"/>
      <c r="W183" s="7"/>
      <c r="X183" s="7"/>
      <c r="Y183" s="7"/>
      <c r="Z183" s="7"/>
      <c r="AA183" s="7"/>
      <c r="AB183" s="7"/>
    </row>
    <row r="184" spans="1:28" s="315" customFormat="1" ht="13.5">
      <c r="A184" s="341"/>
      <c r="B184" s="341"/>
      <c r="C184" s="341"/>
      <c r="D184" s="341"/>
      <c r="E184" s="342">
        <v>601</v>
      </c>
      <c r="F184" s="343">
        <v>65118.151450000005</v>
      </c>
      <c r="G184" s="344">
        <v>73009.292790000007</v>
      </c>
      <c r="H184" s="344">
        <v>138127.44424000001</v>
      </c>
      <c r="I184" s="344">
        <v>103551.41476</v>
      </c>
      <c r="J184" s="344">
        <v>134927.93943999999</v>
      </c>
      <c r="K184" s="344">
        <v>238479.3542</v>
      </c>
      <c r="L184" s="344">
        <v>7266.2719999999999</v>
      </c>
      <c r="M184" s="344">
        <v>7743.7008699999997</v>
      </c>
      <c r="N184" s="344">
        <v>15009.97287</v>
      </c>
      <c r="O184" s="344">
        <v>391616.77130999998</v>
      </c>
      <c r="P184" s="344">
        <v>117.81603999999999</v>
      </c>
      <c r="Q184" s="344">
        <v>92.590490000000003</v>
      </c>
      <c r="R184" s="345">
        <v>210.40653</v>
      </c>
      <c r="S184" s="7"/>
      <c r="T184" s="7"/>
      <c r="U184" s="7"/>
      <c r="V184" s="7"/>
      <c r="W184" s="7"/>
      <c r="X184" s="7"/>
      <c r="Y184" s="7"/>
      <c r="Z184" s="7"/>
      <c r="AA184" s="7"/>
      <c r="AB184" s="7"/>
    </row>
    <row r="185" spans="1:28" s="315" customFormat="1" ht="13.5">
      <c r="A185" s="341"/>
      <c r="B185" s="341"/>
      <c r="C185" s="341"/>
      <c r="D185" s="336" t="s">
        <v>63</v>
      </c>
      <c r="E185" s="337">
        <v>199</v>
      </c>
      <c r="F185" s="338">
        <v>5031237.15374</v>
      </c>
      <c r="G185" s="339">
        <v>4455204.1627399996</v>
      </c>
      <c r="H185" s="339">
        <v>9486441.3164799996</v>
      </c>
      <c r="I185" s="339">
        <v>1462268.4776600001</v>
      </c>
      <c r="J185" s="339">
        <v>1275437.5612300001</v>
      </c>
      <c r="K185" s="339">
        <v>2737706.03889</v>
      </c>
      <c r="L185" s="339">
        <v>1260306.03501</v>
      </c>
      <c r="M185" s="339">
        <v>787529.34779999999</v>
      </c>
      <c r="N185" s="339">
        <v>2047835.3828099999</v>
      </c>
      <c r="O185" s="339">
        <v>14271982.73818</v>
      </c>
      <c r="P185" s="339">
        <v>17510644.410089999</v>
      </c>
      <c r="Q185" s="339">
        <v>11580383.284629999</v>
      </c>
      <c r="R185" s="340">
        <v>29091027.69472</v>
      </c>
      <c r="S185" s="7"/>
      <c r="T185" s="7"/>
      <c r="U185" s="7"/>
      <c r="V185" s="7"/>
      <c r="W185" s="7"/>
      <c r="X185" s="7"/>
      <c r="Y185" s="7"/>
      <c r="Z185" s="7"/>
      <c r="AA185" s="7"/>
      <c r="AB185" s="7"/>
    </row>
    <row r="186" spans="1:28" s="315" customFormat="1" ht="13.5">
      <c r="A186" s="341"/>
      <c r="B186" s="341"/>
      <c r="C186" s="341"/>
      <c r="D186" s="341"/>
      <c r="E186" s="342">
        <v>201</v>
      </c>
      <c r="F186" s="343">
        <v>70766.553979999997</v>
      </c>
      <c r="G186" s="344">
        <v>81235.727889999995</v>
      </c>
      <c r="H186" s="344">
        <v>152002.28187000001</v>
      </c>
      <c r="I186" s="344">
        <v>63932.000630000002</v>
      </c>
      <c r="J186" s="344">
        <v>99141.12586</v>
      </c>
      <c r="K186" s="344">
        <v>163073.12649</v>
      </c>
      <c r="L186" s="344">
        <v>2525.0544500000001</v>
      </c>
      <c r="M186" s="344">
        <v>2907.6721000000002</v>
      </c>
      <c r="N186" s="344">
        <v>5432.7265499999994</v>
      </c>
      <c r="O186" s="344">
        <v>320508.13491000002</v>
      </c>
      <c r="P186" s="344">
        <v>805.20829000000003</v>
      </c>
      <c r="Q186" s="344">
        <v>50.063480000000006</v>
      </c>
      <c r="R186" s="345">
        <v>855.27177000000006</v>
      </c>
      <c r="S186" s="7"/>
      <c r="T186" s="7"/>
      <c r="U186" s="7"/>
      <c r="V186" s="7"/>
      <c r="W186" s="7"/>
      <c r="X186" s="7"/>
      <c r="Y186" s="7"/>
      <c r="Z186" s="7"/>
      <c r="AA186" s="7"/>
      <c r="AB186" s="7"/>
    </row>
    <row r="187" spans="1:28" s="315" customFormat="1" ht="13.5">
      <c r="A187" s="341"/>
      <c r="B187" s="341"/>
      <c r="C187" s="341"/>
      <c r="D187" s="341"/>
      <c r="E187" s="342">
        <v>202</v>
      </c>
      <c r="F187" s="343">
        <v>88297.020870000008</v>
      </c>
      <c r="G187" s="344">
        <v>133772.76621</v>
      </c>
      <c r="H187" s="344">
        <v>222069.78708000001</v>
      </c>
      <c r="I187" s="344">
        <v>66819.741130000009</v>
      </c>
      <c r="J187" s="344">
        <v>205346.51086000001</v>
      </c>
      <c r="K187" s="344">
        <v>272166.25199000002</v>
      </c>
      <c r="L187" s="344">
        <v>2350.66975</v>
      </c>
      <c r="M187" s="344">
        <v>1897.0039099999999</v>
      </c>
      <c r="N187" s="344">
        <v>4247.6736600000004</v>
      </c>
      <c r="O187" s="344">
        <v>498483.71273000003</v>
      </c>
      <c r="P187" s="344">
        <v>34.318519999999999</v>
      </c>
      <c r="Q187" s="344">
        <v>48.671759999999999</v>
      </c>
      <c r="R187" s="345">
        <v>82.990279999999998</v>
      </c>
      <c r="S187" s="7"/>
      <c r="T187" s="7"/>
      <c r="U187" s="7"/>
      <c r="V187" s="7"/>
      <c r="W187" s="7"/>
      <c r="X187" s="7"/>
      <c r="Y187" s="7"/>
      <c r="Z187" s="7"/>
      <c r="AA187" s="7"/>
      <c r="AB187" s="7"/>
    </row>
    <row r="188" spans="1:28" s="315" customFormat="1" ht="13.5">
      <c r="A188" s="341"/>
      <c r="B188" s="341"/>
      <c r="C188" s="341"/>
      <c r="D188" s="341"/>
      <c r="E188" s="342">
        <v>252</v>
      </c>
      <c r="F188" s="343">
        <v>76778.908159999992</v>
      </c>
      <c r="G188" s="344">
        <v>77831.358749999999</v>
      </c>
      <c r="H188" s="344">
        <v>154610.26691000001</v>
      </c>
      <c r="I188" s="344">
        <v>65054.110229999998</v>
      </c>
      <c r="J188" s="344">
        <v>151988.68687999999</v>
      </c>
      <c r="K188" s="344">
        <v>217042.79711000001</v>
      </c>
      <c r="L188" s="344">
        <v>3157.28962</v>
      </c>
      <c r="M188" s="344">
        <v>9243.82006</v>
      </c>
      <c r="N188" s="344">
        <v>12401.10968</v>
      </c>
      <c r="O188" s="344">
        <v>384054.17369999998</v>
      </c>
      <c r="P188" s="344">
        <v>228.12376999999998</v>
      </c>
      <c r="Q188" s="344">
        <v>68.37469999999999</v>
      </c>
      <c r="R188" s="345">
        <v>296.49847</v>
      </c>
      <c r="S188" s="7"/>
      <c r="T188" s="7"/>
      <c r="U188" s="7"/>
      <c r="V188" s="7"/>
      <c r="W188" s="7"/>
      <c r="X188" s="7"/>
      <c r="Y188" s="7"/>
      <c r="Z188" s="7"/>
      <c r="AA188" s="7"/>
      <c r="AB188" s="7"/>
    </row>
    <row r="189" spans="1:28" s="315" customFormat="1" ht="13.5">
      <c r="A189" s="341"/>
      <c r="B189" s="341"/>
      <c r="C189" s="341"/>
      <c r="D189" s="341"/>
      <c r="E189" s="342">
        <v>301</v>
      </c>
      <c r="F189" s="343">
        <v>185321.24500999998</v>
      </c>
      <c r="G189" s="344">
        <v>255242.93507000001</v>
      </c>
      <c r="H189" s="344">
        <v>440564.18007999996</v>
      </c>
      <c r="I189" s="344">
        <v>129753.60574</v>
      </c>
      <c r="J189" s="344">
        <v>236005.58794</v>
      </c>
      <c r="K189" s="344">
        <v>365759.19368000003</v>
      </c>
      <c r="L189" s="344">
        <v>6560.7986500000006</v>
      </c>
      <c r="M189" s="344">
        <v>8316.3603700000003</v>
      </c>
      <c r="N189" s="344">
        <v>14877.159019999999</v>
      </c>
      <c r="O189" s="344">
        <v>821200.53278000001</v>
      </c>
      <c r="P189" s="344">
        <v>178.02560999999997</v>
      </c>
      <c r="Q189" s="344">
        <v>138.74964000000003</v>
      </c>
      <c r="R189" s="345">
        <v>316.77525000000003</v>
      </c>
      <c r="S189" s="7"/>
      <c r="T189" s="7"/>
      <c r="U189" s="7"/>
      <c r="V189" s="7"/>
      <c r="W189" s="7"/>
      <c r="X189" s="7"/>
      <c r="Y189" s="7"/>
      <c r="Z189" s="7"/>
      <c r="AA189" s="7"/>
      <c r="AB189" s="7"/>
    </row>
    <row r="190" spans="1:28" s="315" customFormat="1" ht="13.5">
      <c r="A190" s="341"/>
      <c r="B190" s="341"/>
      <c r="C190" s="341"/>
      <c r="D190" s="341"/>
      <c r="E190" s="342">
        <v>340</v>
      </c>
      <c r="F190" s="343">
        <v>243403.62738999998</v>
      </c>
      <c r="G190" s="344">
        <v>250571.84161</v>
      </c>
      <c r="H190" s="344">
        <v>493975.46899999998</v>
      </c>
      <c r="I190" s="344">
        <v>125202.36229999999</v>
      </c>
      <c r="J190" s="344">
        <v>182530.79505000002</v>
      </c>
      <c r="K190" s="344">
        <v>307733.15735000005</v>
      </c>
      <c r="L190" s="344">
        <v>4094.1891900000001</v>
      </c>
      <c r="M190" s="344">
        <v>15465.21405</v>
      </c>
      <c r="N190" s="344">
        <v>19559.40324</v>
      </c>
      <c r="O190" s="344">
        <v>821268.02959000005</v>
      </c>
      <c r="P190" s="344">
        <v>488.93912</v>
      </c>
      <c r="Q190" s="344">
        <v>181.91726</v>
      </c>
      <c r="R190" s="345">
        <v>670.85638000000006</v>
      </c>
      <c r="S190" s="7"/>
      <c r="T190" s="7"/>
      <c r="U190" s="7"/>
      <c r="V190" s="7"/>
      <c r="W190" s="7"/>
      <c r="X190" s="7"/>
      <c r="Y190" s="7"/>
      <c r="Z190" s="7"/>
      <c r="AA190" s="7"/>
      <c r="AB190" s="7"/>
    </row>
    <row r="191" spans="1:28" s="315" customFormat="1" ht="13.5">
      <c r="A191" s="341"/>
      <c r="B191" s="341"/>
      <c r="C191" s="341"/>
      <c r="D191" s="341"/>
      <c r="E191" s="342">
        <v>553</v>
      </c>
      <c r="F191" s="343">
        <v>3561.3261600000001</v>
      </c>
      <c r="G191" s="344">
        <v>2354.7462300000002</v>
      </c>
      <c r="H191" s="344">
        <v>5916.0723899999994</v>
      </c>
      <c r="I191" s="344">
        <v>10696.62335</v>
      </c>
      <c r="J191" s="344">
        <v>51299.412899999996</v>
      </c>
      <c r="K191" s="344">
        <v>61996.036249999997</v>
      </c>
      <c r="L191" s="344">
        <v>14758.789849999999</v>
      </c>
      <c r="M191" s="344">
        <v>36331.10613</v>
      </c>
      <c r="N191" s="344">
        <v>51089.895979999994</v>
      </c>
      <c r="O191" s="344">
        <v>119002.00462000001</v>
      </c>
      <c r="P191" s="344">
        <v>0.22685</v>
      </c>
      <c r="Q191" s="344">
        <v>2.51125</v>
      </c>
      <c r="R191" s="345">
        <v>2.7380999999999998</v>
      </c>
      <c r="S191" s="7"/>
      <c r="T191" s="7"/>
      <c r="U191" s="7"/>
      <c r="V191" s="7"/>
      <c r="W191" s="7"/>
      <c r="X191" s="7"/>
      <c r="Y191" s="7"/>
      <c r="Z191" s="7"/>
      <c r="AA191" s="7"/>
      <c r="AB191" s="7"/>
    </row>
    <row r="192" spans="1:28" s="315" customFormat="1" ht="13.5">
      <c r="A192" s="341"/>
      <c r="B192" s="341"/>
      <c r="C192" s="341"/>
      <c r="D192" s="341"/>
      <c r="E192" s="342">
        <v>554</v>
      </c>
      <c r="F192" s="343">
        <v>3109.49917</v>
      </c>
      <c r="G192" s="344">
        <v>2727.5590099999999</v>
      </c>
      <c r="H192" s="344">
        <v>5837.05818</v>
      </c>
      <c r="I192" s="344">
        <v>13558.08466</v>
      </c>
      <c r="J192" s="344">
        <v>81881.927469999995</v>
      </c>
      <c r="K192" s="344">
        <v>95440.012129999988</v>
      </c>
      <c r="L192" s="344">
        <v>25858.874179999999</v>
      </c>
      <c r="M192" s="344">
        <v>38740.241049999997</v>
      </c>
      <c r="N192" s="344">
        <v>64599.115229999996</v>
      </c>
      <c r="O192" s="344">
        <v>165876.18554000001</v>
      </c>
      <c r="P192" s="344">
        <v>0.48981000000000002</v>
      </c>
      <c r="Q192" s="344">
        <v>11.17801</v>
      </c>
      <c r="R192" s="345">
        <v>11.667819999999999</v>
      </c>
      <c r="S192" s="7"/>
      <c r="T192" s="7"/>
      <c r="U192" s="7"/>
      <c r="V192" s="7"/>
      <c r="W192" s="7"/>
      <c r="X192" s="7"/>
      <c r="Y192" s="7"/>
      <c r="Z192" s="7"/>
      <c r="AA192" s="7"/>
      <c r="AB192" s="7"/>
    </row>
    <row r="193" spans="1:28" s="315" customFormat="1" ht="13.5">
      <c r="A193" s="341"/>
      <c r="B193" s="341"/>
      <c r="C193" s="341"/>
      <c r="D193" s="341"/>
      <c r="E193" s="342">
        <v>557</v>
      </c>
      <c r="F193" s="343">
        <v>5671.1053099999999</v>
      </c>
      <c r="G193" s="344">
        <v>49595.69958</v>
      </c>
      <c r="H193" s="344">
        <v>55266.804889999999</v>
      </c>
      <c r="I193" s="344">
        <v>15543.366169999999</v>
      </c>
      <c r="J193" s="344">
        <v>98340.894450000007</v>
      </c>
      <c r="K193" s="344">
        <v>113884.26062</v>
      </c>
      <c r="L193" s="344">
        <v>38385.86997</v>
      </c>
      <c r="M193" s="344">
        <v>195068.58291</v>
      </c>
      <c r="N193" s="344">
        <v>233454.45288</v>
      </c>
      <c r="O193" s="344">
        <v>402605.51838999998</v>
      </c>
      <c r="P193" s="344">
        <v>19.730650000000001</v>
      </c>
      <c r="Q193" s="344">
        <v>2.8934899999999999</v>
      </c>
      <c r="R193" s="345">
        <v>22.624140000000001</v>
      </c>
      <c r="S193" s="7"/>
      <c r="T193" s="7"/>
      <c r="U193" s="7"/>
      <c r="V193" s="7"/>
      <c r="W193" s="7"/>
      <c r="X193" s="7"/>
      <c r="Y193" s="7"/>
      <c r="Z193" s="7"/>
      <c r="AA193" s="7"/>
      <c r="AB193" s="7"/>
    </row>
    <row r="194" spans="1:28" s="315" customFormat="1" ht="13.5">
      <c r="A194" s="341"/>
      <c r="B194" s="341"/>
      <c r="C194" s="341"/>
      <c r="D194" s="341"/>
      <c r="E194" s="342">
        <v>600</v>
      </c>
      <c r="F194" s="343">
        <v>18344.62399</v>
      </c>
      <c r="G194" s="344">
        <v>16611.438040000001</v>
      </c>
      <c r="H194" s="344">
        <v>34956.062030000001</v>
      </c>
      <c r="I194" s="344">
        <v>23284.980059999998</v>
      </c>
      <c r="J194" s="344">
        <v>44703.878729999997</v>
      </c>
      <c r="K194" s="344">
        <v>67988.858790000013</v>
      </c>
      <c r="L194" s="344">
        <v>51576.203860000001</v>
      </c>
      <c r="M194" s="344">
        <v>58269.018889999999</v>
      </c>
      <c r="N194" s="344">
        <v>109845.22275</v>
      </c>
      <c r="O194" s="344">
        <v>212790.14356999999</v>
      </c>
      <c r="P194" s="344">
        <v>8.2844300000000004</v>
      </c>
      <c r="Q194" s="344">
        <v>3.53572</v>
      </c>
      <c r="R194" s="345">
        <v>11.82015</v>
      </c>
      <c r="S194" s="7"/>
      <c r="T194" s="7"/>
      <c r="U194" s="7"/>
      <c r="V194" s="7"/>
      <c r="W194" s="7"/>
      <c r="X194" s="7"/>
      <c r="Y194" s="7"/>
      <c r="Z194" s="7"/>
      <c r="AA194" s="7"/>
      <c r="AB194" s="7"/>
    </row>
    <row r="195" spans="1:28" s="315" customFormat="1" ht="13.5">
      <c r="A195" s="341"/>
      <c r="B195" s="341"/>
      <c r="C195" s="341"/>
      <c r="D195" s="341"/>
      <c r="E195" s="342">
        <v>633</v>
      </c>
      <c r="F195" s="343">
        <v>0</v>
      </c>
      <c r="G195" s="344">
        <v>0</v>
      </c>
      <c r="H195" s="344">
        <v>0</v>
      </c>
      <c r="I195" s="344">
        <v>0</v>
      </c>
      <c r="J195" s="344">
        <v>0</v>
      </c>
      <c r="K195" s="344">
        <v>0</v>
      </c>
      <c r="L195" s="344">
        <v>5605</v>
      </c>
      <c r="M195" s="344">
        <v>14320.84268</v>
      </c>
      <c r="N195" s="344">
        <v>19925.842679999998</v>
      </c>
      <c r="O195" s="344">
        <v>19925.842679999998</v>
      </c>
      <c r="P195" s="344">
        <v>0</v>
      </c>
      <c r="Q195" s="344">
        <v>0</v>
      </c>
      <c r="R195" s="345">
        <v>0</v>
      </c>
      <c r="S195" s="7"/>
      <c r="T195" s="7"/>
      <c r="U195" s="7"/>
      <c r="V195" s="7"/>
      <c r="W195" s="7"/>
      <c r="X195" s="7"/>
      <c r="Y195" s="7"/>
      <c r="Z195" s="7"/>
      <c r="AA195" s="7"/>
      <c r="AB195" s="7"/>
    </row>
    <row r="196" spans="1:28" s="315" customFormat="1" ht="13.5">
      <c r="A196" s="341"/>
      <c r="B196" s="341"/>
      <c r="C196" s="341"/>
      <c r="D196" s="336" t="s">
        <v>64</v>
      </c>
      <c r="E196" s="337">
        <v>337</v>
      </c>
      <c r="F196" s="338">
        <v>9536.5314299999991</v>
      </c>
      <c r="G196" s="339">
        <v>5090.1434200000003</v>
      </c>
      <c r="H196" s="339">
        <v>14626.674849999999</v>
      </c>
      <c r="I196" s="339">
        <v>98981.200989999998</v>
      </c>
      <c r="J196" s="339">
        <v>9937.9459800000004</v>
      </c>
      <c r="K196" s="339">
        <v>108919.14697</v>
      </c>
      <c r="L196" s="339">
        <v>3831.8312900000001</v>
      </c>
      <c r="M196" s="339">
        <v>472.94903999999997</v>
      </c>
      <c r="N196" s="339">
        <v>4304.7803300000005</v>
      </c>
      <c r="O196" s="339">
        <v>127850.60215000001</v>
      </c>
      <c r="P196" s="339">
        <v>8.7021200000000007</v>
      </c>
      <c r="Q196" s="339">
        <v>2.29393</v>
      </c>
      <c r="R196" s="340">
        <v>10.996049999999999</v>
      </c>
      <c r="S196" s="7"/>
      <c r="T196" s="7"/>
      <c r="U196" s="7"/>
      <c r="V196" s="7"/>
      <c r="W196" s="7"/>
      <c r="X196" s="7"/>
      <c r="Y196" s="7"/>
      <c r="Z196" s="7"/>
      <c r="AA196" s="7"/>
      <c r="AB196" s="7"/>
    </row>
    <row r="197" spans="1:28" s="315" customFormat="1" ht="13.5">
      <c r="A197" s="341"/>
      <c r="B197" s="341"/>
      <c r="C197" s="341"/>
      <c r="D197" s="341"/>
      <c r="E197" s="342">
        <v>348</v>
      </c>
      <c r="F197" s="343">
        <v>23687.21587</v>
      </c>
      <c r="G197" s="344">
        <v>20377.009149999998</v>
      </c>
      <c r="H197" s="344">
        <v>44064.225020000005</v>
      </c>
      <c r="I197" s="344">
        <v>86394.330489999993</v>
      </c>
      <c r="J197" s="344">
        <v>15947.97358</v>
      </c>
      <c r="K197" s="344">
        <v>102342.30407</v>
      </c>
      <c r="L197" s="344">
        <v>4349.0567899999996</v>
      </c>
      <c r="M197" s="344">
        <v>1883.1353300000001</v>
      </c>
      <c r="N197" s="344">
        <v>6232.1921199999997</v>
      </c>
      <c r="O197" s="344">
        <v>152638.72121000002</v>
      </c>
      <c r="P197" s="344">
        <v>23.753019999999999</v>
      </c>
      <c r="Q197" s="344">
        <v>13.861499999999999</v>
      </c>
      <c r="R197" s="345">
        <v>37.614519999999999</v>
      </c>
      <c r="S197" s="7"/>
      <c r="T197" s="7"/>
      <c r="U197" s="7"/>
      <c r="V197" s="7"/>
      <c r="W197" s="7"/>
      <c r="X197" s="7"/>
      <c r="Y197" s="7"/>
      <c r="Z197" s="7"/>
      <c r="AA197" s="7"/>
      <c r="AB197" s="7"/>
    </row>
    <row r="198" spans="1:28" s="315" customFormat="1" ht="13.5">
      <c r="A198" s="341"/>
      <c r="B198" s="341"/>
      <c r="C198" s="341"/>
      <c r="D198" s="341"/>
      <c r="E198" s="342">
        <v>355</v>
      </c>
      <c r="F198" s="343">
        <v>28480.274370000003</v>
      </c>
      <c r="G198" s="344">
        <v>19787.647850000001</v>
      </c>
      <c r="H198" s="344">
        <v>48267.92222</v>
      </c>
      <c r="I198" s="344">
        <v>68397.770540000012</v>
      </c>
      <c r="J198" s="344">
        <v>28420.992819999999</v>
      </c>
      <c r="K198" s="344">
        <v>96818.763359999997</v>
      </c>
      <c r="L198" s="344">
        <v>5684.91993</v>
      </c>
      <c r="M198" s="344">
        <v>6412.51512</v>
      </c>
      <c r="N198" s="344">
        <v>12097.43505</v>
      </c>
      <c r="O198" s="344">
        <v>157184.12062999999</v>
      </c>
      <c r="P198" s="344">
        <v>145.34306000000001</v>
      </c>
      <c r="Q198" s="344">
        <v>18.917740000000002</v>
      </c>
      <c r="R198" s="345">
        <v>164.26079999999999</v>
      </c>
      <c r="S198" s="7"/>
      <c r="T198" s="7"/>
      <c r="U198" s="7"/>
      <c r="V198" s="7"/>
      <c r="W198" s="7"/>
      <c r="X198" s="7"/>
      <c r="Y198" s="7"/>
      <c r="Z198" s="7"/>
      <c r="AA198" s="7"/>
      <c r="AB198" s="7"/>
    </row>
    <row r="199" spans="1:28" s="315" customFormat="1" ht="13.5">
      <c r="A199" s="341"/>
      <c r="B199" s="341"/>
      <c r="C199" s="341"/>
      <c r="D199" s="341"/>
      <c r="E199" s="342">
        <v>425</v>
      </c>
      <c r="F199" s="343">
        <v>3884.7169900000004</v>
      </c>
      <c r="G199" s="344">
        <v>4501.2277899999999</v>
      </c>
      <c r="H199" s="344">
        <v>8385.9447799999998</v>
      </c>
      <c r="I199" s="344">
        <v>4957.88526</v>
      </c>
      <c r="J199" s="344">
        <v>2627.0605099999998</v>
      </c>
      <c r="K199" s="344">
        <v>7584.9457699999994</v>
      </c>
      <c r="L199" s="344">
        <v>150.99606</v>
      </c>
      <c r="M199" s="344">
        <v>6.9106099999999993</v>
      </c>
      <c r="N199" s="344">
        <v>157.90667000000002</v>
      </c>
      <c r="O199" s="344">
        <v>16128.79722</v>
      </c>
      <c r="P199" s="344">
        <v>0</v>
      </c>
      <c r="Q199" s="344">
        <v>4.0080400000000003</v>
      </c>
      <c r="R199" s="345">
        <v>4.0080400000000003</v>
      </c>
      <c r="S199" s="7"/>
      <c r="T199" s="7"/>
      <c r="U199" s="7"/>
      <c r="V199" s="7"/>
      <c r="W199" s="7"/>
      <c r="X199" s="7"/>
      <c r="Y199" s="7"/>
      <c r="Z199" s="7"/>
      <c r="AA199" s="7"/>
      <c r="AB199" s="7"/>
    </row>
    <row r="200" spans="1:28" s="315" customFormat="1" ht="13.5">
      <c r="A200" s="341"/>
      <c r="B200" s="341"/>
      <c r="C200" s="341"/>
      <c r="D200" s="341"/>
      <c r="E200" s="342">
        <v>533</v>
      </c>
      <c r="F200" s="343">
        <v>15967.79149</v>
      </c>
      <c r="G200" s="344">
        <v>12286.941409999999</v>
      </c>
      <c r="H200" s="344">
        <v>28254.732899999999</v>
      </c>
      <c r="I200" s="344">
        <v>79598.184200000003</v>
      </c>
      <c r="J200" s="344">
        <v>19981.349329999997</v>
      </c>
      <c r="K200" s="344">
        <v>99579.533530000001</v>
      </c>
      <c r="L200" s="344">
        <v>5772.6383299999998</v>
      </c>
      <c r="M200" s="344">
        <v>3769.35644</v>
      </c>
      <c r="N200" s="344">
        <v>9541.9947699999993</v>
      </c>
      <c r="O200" s="344">
        <v>137376.26119999998</v>
      </c>
      <c r="P200" s="344">
        <v>14.688780000000001</v>
      </c>
      <c r="Q200" s="344">
        <v>27.244799999999998</v>
      </c>
      <c r="R200" s="345">
        <v>41.933579999999999</v>
      </c>
      <c r="S200" s="7"/>
      <c r="T200" s="7"/>
      <c r="U200" s="7"/>
      <c r="V200" s="7"/>
      <c r="W200" s="7"/>
      <c r="X200" s="7"/>
      <c r="Y200" s="7"/>
      <c r="Z200" s="7"/>
      <c r="AA200" s="7"/>
      <c r="AB200" s="7"/>
    </row>
    <row r="201" spans="1:28" s="315" customFormat="1" ht="13.5">
      <c r="A201" s="341"/>
      <c r="B201" s="341"/>
      <c r="C201" s="341"/>
      <c r="D201" s="341"/>
      <c r="E201" s="342">
        <v>541</v>
      </c>
      <c r="F201" s="343">
        <v>38501.652090000003</v>
      </c>
      <c r="G201" s="344">
        <v>27726.62328</v>
      </c>
      <c r="H201" s="344">
        <v>66228.275370000003</v>
      </c>
      <c r="I201" s="344">
        <v>91210.014580000003</v>
      </c>
      <c r="J201" s="344">
        <v>43680.663289999997</v>
      </c>
      <c r="K201" s="344">
        <v>134890.67787000001</v>
      </c>
      <c r="L201" s="344">
        <v>8040.31862</v>
      </c>
      <c r="M201" s="344">
        <v>1635.8391000000001</v>
      </c>
      <c r="N201" s="344">
        <v>9676.1577200000011</v>
      </c>
      <c r="O201" s="344">
        <v>210795.11096000002</v>
      </c>
      <c r="P201" s="344">
        <v>30.925609999999999</v>
      </c>
      <c r="Q201" s="344">
        <v>20.164020000000001</v>
      </c>
      <c r="R201" s="345">
        <v>51.08963</v>
      </c>
      <c r="S201" s="7"/>
      <c r="T201" s="7"/>
      <c r="U201" s="7"/>
      <c r="V201" s="7"/>
      <c r="W201" s="7"/>
      <c r="X201" s="7"/>
      <c r="Y201" s="7"/>
      <c r="Z201" s="7"/>
      <c r="AA201" s="7"/>
      <c r="AB201" s="7"/>
    </row>
    <row r="202" spans="1:28" s="315" customFormat="1" ht="13.5">
      <c r="A202" s="341"/>
      <c r="B202" s="341"/>
      <c r="C202" s="341"/>
      <c r="D202" s="341"/>
      <c r="E202" s="342">
        <v>566</v>
      </c>
      <c r="F202" s="343">
        <v>33046.812969999999</v>
      </c>
      <c r="G202" s="344">
        <v>10333.447920000001</v>
      </c>
      <c r="H202" s="344">
        <v>43380.260889999998</v>
      </c>
      <c r="I202" s="344">
        <v>61800.900030000004</v>
      </c>
      <c r="J202" s="344">
        <v>26086.779170000002</v>
      </c>
      <c r="K202" s="344">
        <v>87887.679199999999</v>
      </c>
      <c r="L202" s="344">
        <v>9488.3089799999998</v>
      </c>
      <c r="M202" s="344">
        <v>4816.3575700000001</v>
      </c>
      <c r="N202" s="344">
        <v>14304.66655</v>
      </c>
      <c r="O202" s="344">
        <v>145572.60663999998</v>
      </c>
      <c r="P202" s="344">
        <v>36.301050000000004</v>
      </c>
      <c r="Q202" s="344">
        <v>22.189250000000001</v>
      </c>
      <c r="R202" s="345">
        <v>58.490300000000005</v>
      </c>
      <c r="S202" s="7"/>
      <c r="T202" s="7"/>
      <c r="U202" s="7"/>
      <c r="V202" s="7"/>
      <c r="W202" s="7"/>
      <c r="X202" s="7"/>
      <c r="Y202" s="7"/>
      <c r="Z202" s="7"/>
      <c r="AA202" s="7"/>
      <c r="AB202" s="7"/>
    </row>
    <row r="203" spans="1:28" s="315" customFormat="1" ht="13.5">
      <c r="A203" s="341"/>
      <c r="B203" s="341"/>
      <c r="C203" s="341"/>
      <c r="D203" s="341"/>
      <c r="E203" s="342">
        <v>604</v>
      </c>
      <c r="F203" s="343">
        <v>9104.5413599999993</v>
      </c>
      <c r="G203" s="344">
        <v>2669.33014</v>
      </c>
      <c r="H203" s="344">
        <v>11773.871499999999</v>
      </c>
      <c r="I203" s="344">
        <v>59264.981110000001</v>
      </c>
      <c r="J203" s="344">
        <v>14402.563039999999</v>
      </c>
      <c r="K203" s="344">
        <v>73667.544150000002</v>
      </c>
      <c r="L203" s="344">
        <v>446.55089000000004</v>
      </c>
      <c r="M203" s="344">
        <v>291.16606000000002</v>
      </c>
      <c r="N203" s="344">
        <v>737.71695</v>
      </c>
      <c r="O203" s="344">
        <v>86179.132599999997</v>
      </c>
      <c r="P203" s="344">
        <v>24.984360000000002</v>
      </c>
      <c r="Q203" s="344">
        <v>1.4554200000000002</v>
      </c>
      <c r="R203" s="345">
        <v>26.439779999999999</v>
      </c>
      <c r="S203" s="7"/>
      <c r="T203" s="7"/>
      <c r="U203" s="7"/>
      <c r="V203" s="7"/>
      <c r="W203" s="7"/>
      <c r="X203" s="7"/>
      <c r="Y203" s="7"/>
      <c r="Z203" s="7"/>
      <c r="AA203" s="7"/>
      <c r="AB203" s="7"/>
    </row>
    <row r="204" spans="1:28" s="315" customFormat="1" ht="13.5">
      <c r="A204" s="341"/>
      <c r="B204" s="341"/>
      <c r="C204" s="341"/>
      <c r="D204" s="341"/>
      <c r="E204" s="342">
        <v>625</v>
      </c>
      <c r="F204" s="343">
        <v>79647.441730000006</v>
      </c>
      <c r="G204" s="344">
        <v>45841.827389999999</v>
      </c>
      <c r="H204" s="344">
        <v>125489.26912000001</v>
      </c>
      <c r="I204" s="344">
        <v>143939.85141999999</v>
      </c>
      <c r="J204" s="344">
        <v>75413.467109999998</v>
      </c>
      <c r="K204" s="344">
        <v>219353.31852999999</v>
      </c>
      <c r="L204" s="344">
        <v>9433.0924600000017</v>
      </c>
      <c r="M204" s="344">
        <v>5090.0320499999998</v>
      </c>
      <c r="N204" s="344">
        <v>14523.12451</v>
      </c>
      <c r="O204" s="344">
        <v>359365.71216000005</v>
      </c>
      <c r="P204" s="344">
        <v>158.68405999999999</v>
      </c>
      <c r="Q204" s="344">
        <v>91.868350000000007</v>
      </c>
      <c r="R204" s="345">
        <v>250.55241000000001</v>
      </c>
      <c r="S204" s="7"/>
      <c r="T204" s="7"/>
      <c r="U204" s="7"/>
      <c r="V204" s="7"/>
      <c r="W204" s="7"/>
      <c r="X204" s="7"/>
      <c r="Y204" s="7"/>
      <c r="Z204" s="7"/>
      <c r="AA204" s="7"/>
      <c r="AB204" s="7"/>
    </row>
    <row r="205" spans="1:28" s="315" customFormat="1" ht="13.5">
      <c r="A205" s="341"/>
      <c r="B205" s="341"/>
      <c r="C205" s="341"/>
      <c r="D205" s="336" t="s">
        <v>84</v>
      </c>
      <c r="E205" s="337">
        <v>233</v>
      </c>
      <c r="F205" s="338">
        <v>18533.09676</v>
      </c>
      <c r="G205" s="339">
        <v>8721.2306199999985</v>
      </c>
      <c r="H205" s="339">
        <v>27254.327379999999</v>
      </c>
      <c r="I205" s="339">
        <v>73195.845939999999</v>
      </c>
      <c r="J205" s="339">
        <v>38840.318329999995</v>
      </c>
      <c r="K205" s="339">
        <v>112036.16426999999</v>
      </c>
      <c r="L205" s="339">
        <v>3844.22471</v>
      </c>
      <c r="M205" s="339">
        <v>1266.51603</v>
      </c>
      <c r="N205" s="339">
        <v>5110.7407400000002</v>
      </c>
      <c r="O205" s="339">
        <v>144401.23238999999</v>
      </c>
      <c r="P205" s="339">
        <v>49.478230000000003</v>
      </c>
      <c r="Q205" s="339">
        <v>16.853099999999998</v>
      </c>
      <c r="R205" s="340">
        <v>66.331330000000008</v>
      </c>
      <c r="S205" s="7"/>
      <c r="T205" s="7"/>
      <c r="U205" s="7"/>
      <c r="V205" s="7"/>
      <c r="W205" s="7"/>
      <c r="X205" s="7"/>
      <c r="Y205" s="7"/>
      <c r="Z205" s="7"/>
      <c r="AA205" s="7"/>
      <c r="AB205" s="7"/>
    </row>
    <row r="206" spans="1:28" s="315" customFormat="1" ht="13.5">
      <c r="A206" s="341"/>
      <c r="B206" s="341"/>
      <c r="C206" s="341"/>
      <c r="D206" s="341"/>
      <c r="E206" s="342">
        <v>234</v>
      </c>
      <c r="F206" s="343">
        <v>12247.91087</v>
      </c>
      <c r="G206" s="344">
        <v>9628.0851700000003</v>
      </c>
      <c r="H206" s="344">
        <v>21875.996039999998</v>
      </c>
      <c r="I206" s="344">
        <v>95532.45478</v>
      </c>
      <c r="J206" s="344">
        <v>25801.080469999997</v>
      </c>
      <c r="K206" s="344">
        <v>121333.53525</v>
      </c>
      <c r="L206" s="344">
        <v>1989.9606399999998</v>
      </c>
      <c r="M206" s="344">
        <v>1370.2445500000001</v>
      </c>
      <c r="N206" s="344">
        <v>3360.2051900000001</v>
      </c>
      <c r="O206" s="344">
        <v>146569.73647999999</v>
      </c>
      <c r="P206" s="344">
        <v>80.198160000000001</v>
      </c>
      <c r="Q206" s="344">
        <v>30.966950000000001</v>
      </c>
      <c r="R206" s="345">
        <v>111.16511</v>
      </c>
      <c r="S206" s="7"/>
      <c r="T206" s="7"/>
      <c r="U206" s="7"/>
      <c r="V206" s="7"/>
      <c r="W206" s="7"/>
      <c r="X206" s="7"/>
      <c r="Y206" s="7"/>
      <c r="Z206" s="7"/>
      <c r="AA206" s="7"/>
      <c r="AB206" s="7"/>
    </row>
    <row r="207" spans="1:28" s="315" customFormat="1" ht="13.5">
      <c r="A207" s="341"/>
      <c r="B207" s="341"/>
      <c r="C207" s="341"/>
      <c r="D207" s="341"/>
      <c r="E207" s="342">
        <v>499</v>
      </c>
      <c r="F207" s="343">
        <v>19442.183270000001</v>
      </c>
      <c r="G207" s="344">
        <v>8893.6687200000015</v>
      </c>
      <c r="H207" s="344">
        <v>28335.851989999999</v>
      </c>
      <c r="I207" s="344">
        <v>85412.012069999997</v>
      </c>
      <c r="J207" s="344">
        <v>34534.721749999997</v>
      </c>
      <c r="K207" s="344">
        <v>119946.73381999999</v>
      </c>
      <c r="L207" s="344">
        <v>4734.0481399999999</v>
      </c>
      <c r="M207" s="344">
        <v>2864.68282</v>
      </c>
      <c r="N207" s="344">
        <v>7598.7309599999999</v>
      </c>
      <c r="O207" s="344">
        <v>155881.31677</v>
      </c>
      <c r="P207" s="344">
        <v>25.85454</v>
      </c>
      <c r="Q207" s="344">
        <v>9.9695599999999995</v>
      </c>
      <c r="R207" s="345">
        <v>35.824100000000001</v>
      </c>
      <c r="S207" s="7"/>
      <c r="T207" s="7"/>
      <c r="U207" s="7"/>
      <c r="V207" s="7"/>
      <c r="W207" s="7"/>
      <c r="X207" s="7"/>
      <c r="Y207" s="7"/>
      <c r="Z207" s="7"/>
      <c r="AA207" s="7"/>
      <c r="AB207" s="7"/>
    </row>
    <row r="208" spans="1:28" s="315" customFormat="1" ht="13.5">
      <c r="A208" s="341"/>
      <c r="B208" s="341"/>
      <c r="C208" s="341"/>
      <c r="D208" s="341"/>
      <c r="E208" s="342">
        <v>567</v>
      </c>
      <c r="F208" s="343">
        <v>8924.1699499999995</v>
      </c>
      <c r="G208" s="344">
        <v>3871.7183599999998</v>
      </c>
      <c r="H208" s="344">
        <v>12795.88831</v>
      </c>
      <c r="I208" s="344">
        <v>53587.064549999996</v>
      </c>
      <c r="J208" s="344">
        <v>15598.329599999999</v>
      </c>
      <c r="K208" s="344">
        <v>69185.394150000007</v>
      </c>
      <c r="L208" s="344">
        <v>2775.4049300000001</v>
      </c>
      <c r="M208" s="344">
        <v>821.15634</v>
      </c>
      <c r="N208" s="344">
        <v>3596.5612700000001</v>
      </c>
      <c r="O208" s="344">
        <v>85577.843730000008</v>
      </c>
      <c r="P208" s="344">
        <v>38.978629999999995</v>
      </c>
      <c r="Q208" s="344">
        <v>31.18871</v>
      </c>
      <c r="R208" s="345">
        <v>70.167339999999996</v>
      </c>
      <c r="S208" s="7"/>
      <c r="T208" s="7"/>
      <c r="U208" s="7"/>
      <c r="V208" s="7"/>
      <c r="W208" s="7"/>
      <c r="X208" s="7"/>
      <c r="Y208" s="7"/>
      <c r="Z208" s="7"/>
      <c r="AA208" s="7"/>
      <c r="AB208" s="7"/>
    </row>
    <row r="209" spans="1:28" s="315" customFormat="1" ht="13.5">
      <c r="A209" s="341"/>
      <c r="B209" s="341"/>
      <c r="C209" s="341"/>
      <c r="D209" s="341"/>
      <c r="E209" s="342">
        <v>692</v>
      </c>
      <c r="F209" s="343">
        <v>7267.25306</v>
      </c>
      <c r="G209" s="344">
        <v>2149.24478</v>
      </c>
      <c r="H209" s="344">
        <v>9416.49784</v>
      </c>
      <c r="I209" s="344">
        <v>46259.017500000002</v>
      </c>
      <c r="J209" s="344">
        <v>17306.956999999999</v>
      </c>
      <c r="K209" s="344">
        <v>63565.974499999997</v>
      </c>
      <c r="L209" s="344">
        <v>3175.13598</v>
      </c>
      <c r="M209" s="344">
        <v>809.79393000000005</v>
      </c>
      <c r="N209" s="344">
        <v>3984.9299100000003</v>
      </c>
      <c r="O209" s="344">
        <v>76967.402249999999</v>
      </c>
      <c r="P209" s="344">
        <v>8.1528100000000006</v>
      </c>
      <c r="Q209" s="344">
        <v>4.4250100000000003</v>
      </c>
      <c r="R209" s="345">
        <v>12.577819999999999</v>
      </c>
      <c r="S209" s="7"/>
      <c r="T209" s="7"/>
      <c r="U209" s="7"/>
      <c r="V209" s="7"/>
      <c r="W209" s="7"/>
      <c r="X209" s="7"/>
      <c r="Y209" s="7"/>
      <c r="Z209" s="7"/>
      <c r="AA209" s="7"/>
      <c r="AB209" s="7"/>
    </row>
    <row r="210" spans="1:28" s="315" customFormat="1" ht="13.5">
      <c r="A210" s="341"/>
      <c r="B210" s="341"/>
      <c r="C210" s="341"/>
      <c r="D210" s="336" t="s">
        <v>271</v>
      </c>
      <c r="E210" s="337">
        <v>224</v>
      </c>
      <c r="F210" s="338">
        <v>88573.038349999988</v>
      </c>
      <c r="G210" s="339">
        <v>73628.011150000006</v>
      </c>
      <c r="H210" s="339">
        <v>162201.04949999999</v>
      </c>
      <c r="I210" s="339">
        <v>87893.693870000003</v>
      </c>
      <c r="J210" s="339">
        <v>56828.540829999998</v>
      </c>
      <c r="K210" s="339">
        <v>144722.2347</v>
      </c>
      <c r="L210" s="339">
        <v>4437.6568799999995</v>
      </c>
      <c r="M210" s="339">
        <v>3486.7022099999999</v>
      </c>
      <c r="N210" s="339">
        <v>7924.3590899999999</v>
      </c>
      <c r="O210" s="339">
        <v>314847.64329000004</v>
      </c>
      <c r="P210" s="339">
        <v>70.359110000000001</v>
      </c>
      <c r="Q210" s="339">
        <v>19.737909999999999</v>
      </c>
      <c r="R210" s="340">
        <v>90.097020000000001</v>
      </c>
      <c r="S210" s="7"/>
      <c r="T210" s="7"/>
      <c r="U210" s="7"/>
      <c r="V210" s="7"/>
      <c r="W210" s="7"/>
      <c r="X210" s="7"/>
      <c r="Y210" s="7"/>
      <c r="Z210" s="7"/>
      <c r="AA210" s="7"/>
      <c r="AB210" s="7"/>
    </row>
    <row r="211" spans="1:28" s="315" customFormat="1" ht="13.5">
      <c r="A211" s="341"/>
      <c r="B211" s="341"/>
      <c r="C211" s="341"/>
      <c r="D211" s="341"/>
      <c r="E211" s="342">
        <v>349</v>
      </c>
      <c r="F211" s="343">
        <v>37555.402340000001</v>
      </c>
      <c r="G211" s="344">
        <v>16382.14471</v>
      </c>
      <c r="H211" s="344">
        <v>53937.547049999994</v>
      </c>
      <c r="I211" s="344">
        <v>100769.50117</v>
      </c>
      <c r="J211" s="344">
        <v>47930.64647</v>
      </c>
      <c r="K211" s="344">
        <v>148700.14763999998</v>
      </c>
      <c r="L211" s="344">
        <v>4859.2539299999999</v>
      </c>
      <c r="M211" s="344">
        <v>3609.9725800000001</v>
      </c>
      <c r="N211" s="344">
        <v>8469.2265100000004</v>
      </c>
      <c r="O211" s="344">
        <v>211106.92119999998</v>
      </c>
      <c r="P211" s="344">
        <v>41.786319999999996</v>
      </c>
      <c r="Q211" s="344">
        <v>15.563139999999999</v>
      </c>
      <c r="R211" s="345">
        <v>57.349460000000001</v>
      </c>
      <c r="S211" s="7"/>
      <c r="T211" s="7"/>
      <c r="U211" s="7"/>
      <c r="V211" s="7"/>
      <c r="W211" s="7"/>
      <c r="X211" s="7"/>
      <c r="Y211" s="7"/>
      <c r="Z211" s="7"/>
      <c r="AA211" s="7"/>
      <c r="AB211" s="7"/>
    </row>
    <row r="212" spans="1:28" s="315" customFormat="1" ht="13.5">
      <c r="A212" s="341"/>
      <c r="B212" s="341"/>
      <c r="C212" s="341"/>
      <c r="D212" s="341"/>
      <c r="E212" s="342">
        <v>354</v>
      </c>
      <c r="F212" s="343">
        <v>31237.530890000002</v>
      </c>
      <c r="G212" s="344">
        <v>26477.86393</v>
      </c>
      <c r="H212" s="344">
        <v>57715.394820000001</v>
      </c>
      <c r="I212" s="344">
        <v>106072.05093000001</v>
      </c>
      <c r="J212" s="344">
        <v>58077.067029999998</v>
      </c>
      <c r="K212" s="344">
        <v>164149.11796</v>
      </c>
      <c r="L212" s="344">
        <v>5674.1169500000005</v>
      </c>
      <c r="M212" s="344">
        <v>4176.8358799999996</v>
      </c>
      <c r="N212" s="344">
        <v>9850.9528300000002</v>
      </c>
      <c r="O212" s="344">
        <v>231715.46561000001</v>
      </c>
      <c r="P212" s="344">
        <v>45.944009999999999</v>
      </c>
      <c r="Q212" s="344">
        <v>16.8141</v>
      </c>
      <c r="R212" s="345">
        <v>62.758110000000002</v>
      </c>
      <c r="S212" s="7"/>
      <c r="T212" s="7"/>
      <c r="U212" s="7"/>
      <c r="V212" s="7"/>
      <c r="W212" s="7"/>
      <c r="X212" s="7"/>
      <c r="Y212" s="7"/>
      <c r="Z212" s="7"/>
      <c r="AA212" s="7"/>
      <c r="AB212" s="7"/>
    </row>
    <row r="213" spans="1:28" s="315" customFormat="1" ht="13.5">
      <c r="A213" s="341"/>
      <c r="B213" s="341"/>
      <c r="C213" s="341"/>
      <c r="D213" s="336" t="s">
        <v>68</v>
      </c>
      <c r="E213" s="337">
        <v>206</v>
      </c>
      <c r="F213" s="338">
        <v>35629.966229999998</v>
      </c>
      <c r="G213" s="339">
        <v>59734.660400000001</v>
      </c>
      <c r="H213" s="339">
        <v>95364.626629999999</v>
      </c>
      <c r="I213" s="339">
        <v>69949.664850000001</v>
      </c>
      <c r="J213" s="339">
        <v>50362.001539999997</v>
      </c>
      <c r="K213" s="339">
        <v>120311.66639</v>
      </c>
      <c r="L213" s="339">
        <v>5142.0040300000001</v>
      </c>
      <c r="M213" s="339">
        <v>4838.6467999999995</v>
      </c>
      <c r="N213" s="339">
        <v>9980.6508300000005</v>
      </c>
      <c r="O213" s="339">
        <v>225656.94384999998</v>
      </c>
      <c r="P213" s="339">
        <v>41.227069999999998</v>
      </c>
      <c r="Q213" s="339">
        <v>1757.5754899999999</v>
      </c>
      <c r="R213" s="340">
        <v>1798.8025600000001</v>
      </c>
      <c r="S213" s="7"/>
      <c r="T213" s="7"/>
      <c r="U213" s="7"/>
      <c r="V213" s="7"/>
      <c r="W213" s="7"/>
      <c r="X213" s="7"/>
      <c r="Y213" s="7"/>
      <c r="Z213" s="7"/>
      <c r="AA213" s="7"/>
      <c r="AB213" s="7"/>
    </row>
    <row r="214" spans="1:28" s="315" customFormat="1" ht="13.5">
      <c r="A214" s="341"/>
      <c r="B214" s="341"/>
      <c r="C214" s="341"/>
      <c r="D214" s="341"/>
      <c r="E214" s="342">
        <v>208</v>
      </c>
      <c r="F214" s="343">
        <v>23402.756870000001</v>
      </c>
      <c r="G214" s="344">
        <v>48209.056490000003</v>
      </c>
      <c r="H214" s="344">
        <v>71611.81336</v>
      </c>
      <c r="I214" s="344">
        <v>78730.180970000001</v>
      </c>
      <c r="J214" s="344">
        <v>68229.669640000007</v>
      </c>
      <c r="K214" s="344">
        <v>146959.85061000002</v>
      </c>
      <c r="L214" s="344">
        <v>3572.0399700000003</v>
      </c>
      <c r="M214" s="344">
        <v>4423.0084999999999</v>
      </c>
      <c r="N214" s="344">
        <v>7995.0484699999997</v>
      </c>
      <c r="O214" s="344">
        <v>226566.71244</v>
      </c>
      <c r="P214" s="344">
        <v>17.820349999999998</v>
      </c>
      <c r="Q214" s="344">
        <v>15.303850000000001</v>
      </c>
      <c r="R214" s="345">
        <v>33.124199999999995</v>
      </c>
      <c r="S214" s="7"/>
      <c r="T214" s="7"/>
      <c r="U214" s="7"/>
      <c r="V214" s="7"/>
      <c r="W214" s="7"/>
      <c r="X214" s="7"/>
      <c r="Y214" s="7"/>
      <c r="Z214" s="7"/>
      <c r="AA214" s="7"/>
      <c r="AB214" s="7"/>
    </row>
    <row r="215" spans="1:28" s="315" customFormat="1" ht="13.5">
      <c r="A215" s="341"/>
      <c r="B215" s="341"/>
      <c r="C215" s="341"/>
      <c r="D215" s="341"/>
      <c r="E215" s="342">
        <v>427</v>
      </c>
      <c r="F215" s="343">
        <v>51474.176590000003</v>
      </c>
      <c r="G215" s="344">
        <v>63833.040380000006</v>
      </c>
      <c r="H215" s="344">
        <v>115307.21696999999</v>
      </c>
      <c r="I215" s="344">
        <v>95248.039430000004</v>
      </c>
      <c r="J215" s="344">
        <v>96640.18379000001</v>
      </c>
      <c r="K215" s="344">
        <v>191888.22321999999</v>
      </c>
      <c r="L215" s="344">
        <v>8841.9494300000006</v>
      </c>
      <c r="M215" s="344">
        <v>6423.1385899999996</v>
      </c>
      <c r="N215" s="344">
        <v>15265.088019999999</v>
      </c>
      <c r="O215" s="344">
        <v>322460.52820999996</v>
      </c>
      <c r="P215" s="344">
        <v>291.28582</v>
      </c>
      <c r="Q215" s="344">
        <v>35.53342</v>
      </c>
      <c r="R215" s="345">
        <v>326.81923999999998</v>
      </c>
      <c r="S215" s="7"/>
      <c r="T215" s="7"/>
      <c r="U215" s="7"/>
      <c r="V215" s="7"/>
      <c r="W215" s="7"/>
      <c r="X215" s="7"/>
      <c r="Y215" s="7"/>
      <c r="Z215" s="7"/>
      <c r="AA215" s="7"/>
      <c r="AB215" s="7"/>
    </row>
    <row r="216" spans="1:28" s="315" customFormat="1" ht="13.5">
      <c r="A216" s="341"/>
      <c r="B216" s="341"/>
      <c r="C216" s="341"/>
      <c r="D216" s="341"/>
      <c r="E216" s="342">
        <v>697</v>
      </c>
      <c r="F216" s="343">
        <v>18950.432639999999</v>
      </c>
      <c r="G216" s="344">
        <v>16782.512859999999</v>
      </c>
      <c r="H216" s="344">
        <v>35732.945500000002</v>
      </c>
      <c r="I216" s="344">
        <v>123140.30915999999</v>
      </c>
      <c r="J216" s="344">
        <v>145789.19874000002</v>
      </c>
      <c r="K216" s="344">
        <v>268929.50789999997</v>
      </c>
      <c r="L216" s="344">
        <v>2778.2485699999997</v>
      </c>
      <c r="M216" s="344">
        <v>4694.1464699999997</v>
      </c>
      <c r="N216" s="344">
        <v>7472.3950400000003</v>
      </c>
      <c r="O216" s="344">
        <v>312134.84843999997</v>
      </c>
      <c r="P216" s="344">
        <v>38.519400000000005</v>
      </c>
      <c r="Q216" s="344">
        <v>13.027950000000001</v>
      </c>
      <c r="R216" s="345">
        <v>51.547350000000002</v>
      </c>
      <c r="S216" s="7"/>
      <c r="T216" s="7"/>
      <c r="U216" s="7"/>
      <c r="V216" s="7"/>
      <c r="W216" s="7"/>
      <c r="X216" s="7"/>
      <c r="Y216" s="7"/>
      <c r="Z216" s="7"/>
      <c r="AA216" s="7"/>
      <c r="AB216" s="7"/>
    </row>
    <row r="217" spans="1:28" s="315" customFormat="1" ht="13.5">
      <c r="A217" s="341"/>
      <c r="B217" s="341"/>
      <c r="C217" s="341"/>
      <c r="D217" s="336" t="s">
        <v>83</v>
      </c>
      <c r="E217" s="337">
        <v>411</v>
      </c>
      <c r="F217" s="338">
        <v>30327.264159999999</v>
      </c>
      <c r="G217" s="339">
        <v>16614.41185</v>
      </c>
      <c r="H217" s="339">
        <v>46941.676009999996</v>
      </c>
      <c r="I217" s="339">
        <v>72865.484799999991</v>
      </c>
      <c r="J217" s="339">
        <v>32011.39832</v>
      </c>
      <c r="K217" s="339">
        <v>104876.88312</v>
      </c>
      <c r="L217" s="339">
        <v>4396.8301600000004</v>
      </c>
      <c r="M217" s="339">
        <v>1731.5246999999999</v>
      </c>
      <c r="N217" s="339">
        <v>6128.3548600000004</v>
      </c>
      <c r="O217" s="339">
        <v>157946.91399</v>
      </c>
      <c r="P217" s="339">
        <v>40.9</v>
      </c>
      <c r="Q217" s="339">
        <v>8.0502400000000005</v>
      </c>
      <c r="R217" s="340">
        <v>48.950240000000001</v>
      </c>
      <c r="S217" s="7"/>
      <c r="T217" s="7"/>
      <c r="U217" s="7"/>
      <c r="V217" s="7"/>
      <c r="W217" s="7"/>
      <c r="X217" s="7"/>
      <c r="Y217" s="7"/>
      <c r="Z217" s="7"/>
      <c r="AA217" s="7"/>
      <c r="AB217" s="7"/>
    </row>
    <row r="218" spans="1:28" s="315" customFormat="1" ht="13.5">
      <c r="A218" s="341"/>
      <c r="B218" s="341"/>
      <c r="C218" s="341"/>
      <c r="D218" s="341"/>
      <c r="E218" s="342">
        <v>474</v>
      </c>
      <c r="F218" s="343">
        <v>41956.38723</v>
      </c>
      <c r="G218" s="344">
        <v>11970.23128</v>
      </c>
      <c r="H218" s="344">
        <v>53926.61851</v>
      </c>
      <c r="I218" s="344">
        <v>59404.364090000003</v>
      </c>
      <c r="J218" s="344">
        <v>24893.940790000001</v>
      </c>
      <c r="K218" s="344">
        <v>84298.304879999996</v>
      </c>
      <c r="L218" s="344">
        <v>1661.6486100000002</v>
      </c>
      <c r="M218" s="344">
        <v>2205.5340699999997</v>
      </c>
      <c r="N218" s="344">
        <v>3867.1826800000003</v>
      </c>
      <c r="O218" s="344">
        <v>142092.10606999998</v>
      </c>
      <c r="P218" s="344">
        <v>35.321379999999998</v>
      </c>
      <c r="Q218" s="344">
        <v>7.94184</v>
      </c>
      <c r="R218" s="345">
        <v>43.263220000000004</v>
      </c>
      <c r="S218" s="7"/>
      <c r="T218" s="7"/>
      <c r="U218" s="7"/>
      <c r="V218" s="7"/>
      <c r="W218" s="7"/>
      <c r="X218" s="7"/>
      <c r="Y218" s="7"/>
      <c r="Z218" s="7"/>
      <c r="AA218" s="7"/>
      <c r="AB218" s="7"/>
    </row>
    <row r="219" spans="1:28" s="315" customFormat="1" ht="13.5">
      <c r="A219" s="341"/>
      <c r="B219" s="341"/>
      <c r="C219" s="341"/>
      <c r="D219" s="341"/>
      <c r="E219" s="342">
        <v>516</v>
      </c>
      <c r="F219" s="343">
        <v>114524.42304000001</v>
      </c>
      <c r="G219" s="344">
        <v>90581.715920000002</v>
      </c>
      <c r="H219" s="344">
        <v>205106.13896000001</v>
      </c>
      <c r="I219" s="344">
        <v>166765.97508999999</v>
      </c>
      <c r="J219" s="344">
        <v>83458.506599999993</v>
      </c>
      <c r="K219" s="344">
        <v>250224.48168999999</v>
      </c>
      <c r="L219" s="344">
        <v>7253.0488399999995</v>
      </c>
      <c r="M219" s="344">
        <v>5186.5629200000003</v>
      </c>
      <c r="N219" s="344">
        <v>12439.61176</v>
      </c>
      <c r="O219" s="344">
        <v>467770.23241000006</v>
      </c>
      <c r="P219" s="344">
        <v>516.33384999999998</v>
      </c>
      <c r="Q219" s="344">
        <v>37.125389999999996</v>
      </c>
      <c r="R219" s="345">
        <v>553.45924000000002</v>
      </c>
      <c r="S219" s="7"/>
      <c r="T219" s="7"/>
      <c r="U219" s="7"/>
      <c r="V219" s="7"/>
      <c r="W219" s="7"/>
      <c r="X219" s="7"/>
      <c r="Y219" s="7"/>
      <c r="Z219" s="7"/>
      <c r="AA219" s="7"/>
      <c r="AB219" s="7"/>
    </row>
    <row r="220" spans="1:28" s="315" customFormat="1" ht="13.5">
      <c r="A220" s="341"/>
      <c r="B220" s="341"/>
      <c r="C220" s="341"/>
      <c r="D220" s="341"/>
      <c r="E220" s="342">
        <v>563</v>
      </c>
      <c r="F220" s="343">
        <v>52351.567659999993</v>
      </c>
      <c r="G220" s="344">
        <v>56243.643579999996</v>
      </c>
      <c r="H220" s="344">
        <v>108595.21123999999</v>
      </c>
      <c r="I220" s="344">
        <v>88199.618390000003</v>
      </c>
      <c r="J220" s="344">
        <v>49006.479759999995</v>
      </c>
      <c r="K220" s="344">
        <v>137206.09815000001</v>
      </c>
      <c r="L220" s="344">
        <v>4989.3225599999996</v>
      </c>
      <c r="M220" s="344">
        <v>3269.7200400000002</v>
      </c>
      <c r="N220" s="344">
        <v>8259.0425999999989</v>
      </c>
      <c r="O220" s="344">
        <v>254060.35199</v>
      </c>
      <c r="P220" s="344">
        <v>63.434379999999997</v>
      </c>
      <c r="Q220" s="344">
        <v>24.250830000000001</v>
      </c>
      <c r="R220" s="345">
        <v>87.685210000000012</v>
      </c>
      <c r="S220" s="7"/>
      <c r="T220" s="7"/>
      <c r="U220" s="7"/>
      <c r="V220" s="7"/>
      <c r="W220" s="7"/>
      <c r="X220" s="7"/>
      <c r="Y220" s="7"/>
      <c r="Z220" s="7"/>
      <c r="AA220" s="7"/>
      <c r="AB220" s="7"/>
    </row>
    <row r="221" spans="1:28" s="315" customFormat="1" ht="13.5">
      <c r="A221" s="341"/>
      <c r="B221" s="341"/>
      <c r="C221" s="341"/>
      <c r="D221" s="336" t="s">
        <v>69</v>
      </c>
      <c r="E221" s="337">
        <v>212</v>
      </c>
      <c r="F221" s="338">
        <v>146762.35454</v>
      </c>
      <c r="G221" s="339">
        <v>230044.66793999998</v>
      </c>
      <c r="H221" s="339">
        <v>376807.02248000004</v>
      </c>
      <c r="I221" s="339">
        <v>165984.79774000001</v>
      </c>
      <c r="J221" s="339">
        <v>390444.82316000003</v>
      </c>
      <c r="K221" s="339">
        <v>556429.62089999998</v>
      </c>
      <c r="L221" s="339">
        <v>7050.1937600000001</v>
      </c>
      <c r="M221" s="339">
        <v>15588.130019999999</v>
      </c>
      <c r="N221" s="339">
        <v>22638.323780000002</v>
      </c>
      <c r="O221" s="339">
        <v>955874.96716</v>
      </c>
      <c r="P221" s="339">
        <v>104.92917</v>
      </c>
      <c r="Q221" s="339">
        <v>122.87481</v>
      </c>
      <c r="R221" s="340">
        <v>227.80398000000002</v>
      </c>
      <c r="S221" s="7"/>
      <c r="T221" s="7"/>
      <c r="U221" s="7"/>
      <c r="V221" s="7"/>
      <c r="W221" s="7"/>
      <c r="X221" s="7"/>
      <c r="Y221" s="7"/>
      <c r="Z221" s="7"/>
      <c r="AA221" s="7"/>
      <c r="AB221" s="7"/>
    </row>
    <row r="222" spans="1:28" s="315" customFormat="1" ht="13.5">
      <c r="A222" s="341"/>
      <c r="B222" s="341"/>
      <c r="C222" s="341"/>
      <c r="D222" s="341"/>
      <c r="E222" s="342">
        <v>213</v>
      </c>
      <c r="F222" s="343">
        <v>56411.823979999994</v>
      </c>
      <c r="G222" s="344">
        <v>66370.655079999997</v>
      </c>
      <c r="H222" s="344">
        <v>122782.47906</v>
      </c>
      <c r="I222" s="344">
        <v>70513.371870000003</v>
      </c>
      <c r="J222" s="344">
        <v>87704.687780000007</v>
      </c>
      <c r="K222" s="344">
        <v>158218.05965000001</v>
      </c>
      <c r="L222" s="344">
        <v>2916.4648399999996</v>
      </c>
      <c r="M222" s="344">
        <v>4807.3133699999998</v>
      </c>
      <c r="N222" s="344">
        <v>7723.7782100000004</v>
      </c>
      <c r="O222" s="344">
        <v>288724.31692000001</v>
      </c>
      <c r="P222" s="344">
        <v>33.075499999999998</v>
      </c>
      <c r="Q222" s="344">
        <v>20.700939999999999</v>
      </c>
      <c r="R222" s="345">
        <v>53.776440000000001</v>
      </c>
      <c r="S222" s="7"/>
      <c r="T222" s="7"/>
      <c r="U222" s="7"/>
      <c r="V222" s="7"/>
      <c r="W222" s="7"/>
      <c r="X222" s="7"/>
      <c r="Y222" s="7"/>
      <c r="Z222" s="7"/>
      <c r="AA222" s="7"/>
      <c r="AB222" s="7"/>
    </row>
    <row r="223" spans="1:28" s="315" customFormat="1" ht="13.5">
      <c r="A223" s="341"/>
      <c r="B223" s="341"/>
      <c r="C223" s="341"/>
      <c r="D223" s="341"/>
      <c r="E223" s="342">
        <v>215</v>
      </c>
      <c r="F223" s="343">
        <v>22679.661940000002</v>
      </c>
      <c r="G223" s="344">
        <v>48720.135759999997</v>
      </c>
      <c r="H223" s="344">
        <v>71399.79770000001</v>
      </c>
      <c r="I223" s="344">
        <v>93840.73470999999</v>
      </c>
      <c r="J223" s="344">
        <v>87944.68312999999</v>
      </c>
      <c r="K223" s="344">
        <v>181785.41784000001</v>
      </c>
      <c r="L223" s="344">
        <v>4226.8652599999996</v>
      </c>
      <c r="M223" s="344">
        <v>4231.9289200000003</v>
      </c>
      <c r="N223" s="344">
        <v>8458.794179999999</v>
      </c>
      <c r="O223" s="344">
        <v>261644.00972</v>
      </c>
      <c r="P223" s="344">
        <v>113.75588</v>
      </c>
      <c r="Q223" s="344">
        <v>43.659649999999999</v>
      </c>
      <c r="R223" s="345">
        <v>157.41552999999999</v>
      </c>
      <c r="S223" s="7"/>
      <c r="T223" s="7"/>
      <c r="U223" s="7"/>
      <c r="V223" s="7"/>
      <c r="W223" s="7"/>
      <c r="X223" s="7"/>
      <c r="Y223" s="7"/>
      <c r="Z223" s="7"/>
      <c r="AA223" s="7"/>
      <c r="AB223" s="7"/>
    </row>
    <row r="224" spans="1:28" s="315" customFormat="1" ht="13.5">
      <c r="A224" s="341"/>
      <c r="B224" s="341"/>
      <c r="C224" s="341"/>
      <c r="D224" s="341"/>
      <c r="E224" s="342">
        <v>296</v>
      </c>
      <c r="F224" s="343">
        <v>241049.22843000002</v>
      </c>
      <c r="G224" s="344">
        <v>298973.14118999999</v>
      </c>
      <c r="H224" s="344">
        <v>540022.36962000001</v>
      </c>
      <c r="I224" s="344">
        <v>114446.41142</v>
      </c>
      <c r="J224" s="344">
        <v>225595.07003</v>
      </c>
      <c r="K224" s="344">
        <v>340041.48144999996</v>
      </c>
      <c r="L224" s="344">
        <v>6550.0675000000001</v>
      </c>
      <c r="M224" s="344">
        <v>13524.24358</v>
      </c>
      <c r="N224" s="344">
        <v>20074.311079999999</v>
      </c>
      <c r="O224" s="344">
        <v>900138.16214999999</v>
      </c>
      <c r="P224" s="344">
        <v>270.23381000000001</v>
      </c>
      <c r="Q224" s="344">
        <v>1156.3466299999998</v>
      </c>
      <c r="R224" s="345">
        <v>1426.58044</v>
      </c>
      <c r="S224" s="7"/>
      <c r="T224" s="7"/>
      <c r="U224" s="7"/>
      <c r="V224" s="7"/>
      <c r="W224" s="7"/>
      <c r="X224" s="7"/>
      <c r="Y224" s="7"/>
      <c r="Z224" s="7"/>
      <c r="AA224" s="7"/>
      <c r="AB224" s="7"/>
    </row>
    <row r="225" spans="1:28" s="315" customFormat="1" ht="13.5">
      <c r="A225" s="341"/>
      <c r="B225" s="341"/>
      <c r="C225" s="341"/>
      <c r="D225" s="341"/>
      <c r="E225" s="342">
        <v>303</v>
      </c>
      <c r="F225" s="343">
        <v>141934.83297999998</v>
      </c>
      <c r="G225" s="344">
        <v>157188.88593000002</v>
      </c>
      <c r="H225" s="344">
        <v>299123.71891000005</v>
      </c>
      <c r="I225" s="344">
        <v>246332.17581000002</v>
      </c>
      <c r="J225" s="344">
        <v>389210.31102999998</v>
      </c>
      <c r="K225" s="344">
        <v>635542.48684000003</v>
      </c>
      <c r="L225" s="344">
        <v>10920.70803</v>
      </c>
      <c r="M225" s="344">
        <v>21316.568440000003</v>
      </c>
      <c r="N225" s="344">
        <v>32237.276469999997</v>
      </c>
      <c r="O225" s="344">
        <v>966903.48222000001</v>
      </c>
      <c r="P225" s="344">
        <v>295.58665000000002</v>
      </c>
      <c r="Q225" s="344">
        <v>117.97789</v>
      </c>
      <c r="R225" s="345">
        <v>413.56453999999997</v>
      </c>
      <c r="S225" s="7"/>
      <c r="T225" s="7"/>
      <c r="U225" s="7"/>
      <c r="V225" s="7"/>
      <c r="W225" s="7"/>
      <c r="X225" s="7"/>
      <c r="Y225" s="7"/>
      <c r="Z225" s="7"/>
      <c r="AA225" s="7"/>
      <c r="AB225" s="7"/>
    </row>
    <row r="226" spans="1:28" s="315" customFormat="1" ht="13.5">
      <c r="A226" s="341"/>
      <c r="B226" s="341"/>
      <c r="C226" s="341"/>
      <c r="D226" s="341"/>
      <c r="E226" s="342">
        <v>420</v>
      </c>
      <c r="F226" s="343">
        <v>31163.720920000003</v>
      </c>
      <c r="G226" s="344">
        <v>40190.044990000002</v>
      </c>
      <c r="H226" s="344">
        <v>71353.765910000002</v>
      </c>
      <c r="I226" s="344">
        <v>51134.898000000001</v>
      </c>
      <c r="J226" s="344">
        <v>103307.32295999999</v>
      </c>
      <c r="K226" s="344">
        <v>154442.22096000001</v>
      </c>
      <c r="L226" s="344">
        <v>7135.6897199999994</v>
      </c>
      <c r="M226" s="344">
        <v>8199.7001299999993</v>
      </c>
      <c r="N226" s="344">
        <v>15335.38985</v>
      </c>
      <c r="O226" s="344">
        <v>241131.37672</v>
      </c>
      <c r="P226" s="344">
        <v>48.92933</v>
      </c>
      <c r="Q226" s="344">
        <v>48.3401</v>
      </c>
      <c r="R226" s="345">
        <v>97.26943</v>
      </c>
      <c r="S226" s="7"/>
      <c r="T226" s="7"/>
      <c r="U226" s="7"/>
      <c r="V226" s="7"/>
      <c r="W226" s="7"/>
      <c r="X226" s="7"/>
      <c r="Y226" s="7"/>
      <c r="Z226" s="7"/>
      <c r="AA226" s="7"/>
      <c r="AB226" s="7"/>
    </row>
    <row r="227" spans="1:28" s="315" customFormat="1" ht="13.5">
      <c r="A227" s="341"/>
      <c r="B227" s="341"/>
      <c r="C227" s="341"/>
      <c r="D227" s="341"/>
      <c r="E227" s="342">
        <v>446</v>
      </c>
      <c r="F227" s="343">
        <v>35891.499729999996</v>
      </c>
      <c r="G227" s="344">
        <v>18329.74929</v>
      </c>
      <c r="H227" s="344">
        <v>54221.249020000003</v>
      </c>
      <c r="I227" s="344">
        <v>56561.818299999999</v>
      </c>
      <c r="J227" s="344">
        <v>93187.741959999999</v>
      </c>
      <c r="K227" s="344">
        <v>149749.56026</v>
      </c>
      <c r="L227" s="344">
        <v>2466.2291700000001</v>
      </c>
      <c r="M227" s="344">
        <v>4039.1607300000001</v>
      </c>
      <c r="N227" s="344">
        <v>6505.3899000000001</v>
      </c>
      <c r="O227" s="344">
        <v>210476.19918</v>
      </c>
      <c r="P227" s="344">
        <v>43.861559999999997</v>
      </c>
      <c r="Q227" s="344">
        <v>7.2495500000000002</v>
      </c>
      <c r="R227" s="345">
        <v>51.111110000000004</v>
      </c>
      <c r="S227" s="7"/>
      <c r="T227" s="7"/>
      <c r="U227" s="7"/>
      <c r="V227" s="7"/>
      <c r="W227" s="7"/>
      <c r="X227" s="7"/>
      <c r="Y227" s="7"/>
      <c r="Z227" s="7"/>
      <c r="AA227" s="7"/>
      <c r="AB227" s="7"/>
    </row>
    <row r="228" spans="1:28" s="315" customFormat="1" ht="13.5">
      <c r="A228" s="341"/>
      <c r="B228" s="341"/>
      <c r="C228" s="341"/>
      <c r="D228" s="341"/>
      <c r="E228" s="342">
        <v>477</v>
      </c>
      <c r="F228" s="343">
        <v>18882.78889</v>
      </c>
      <c r="G228" s="344">
        <v>7275.2527199999995</v>
      </c>
      <c r="H228" s="344">
        <v>26158.04161</v>
      </c>
      <c r="I228" s="344">
        <v>41589.975039999998</v>
      </c>
      <c r="J228" s="344">
        <v>34512.782020000006</v>
      </c>
      <c r="K228" s="344">
        <v>76102.757060000004</v>
      </c>
      <c r="L228" s="344">
        <v>3284.6418199999998</v>
      </c>
      <c r="M228" s="344">
        <v>3605.9830999999999</v>
      </c>
      <c r="N228" s="344">
        <v>6890.6249200000002</v>
      </c>
      <c r="O228" s="344">
        <v>109151.42359000001</v>
      </c>
      <c r="P228" s="344">
        <v>76.444149999999993</v>
      </c>
      <c r="Q228" s="344">
        <v>41.567239999999998</v>
      </c>
      <c r="R228" s="345">
        <v>118.01139000000001</v>
      </c>
      <c r="S228" s="7"/>
      <c r="T228" s="7"/>
      <c r="U228" s="7"/>
      <c r="V228" s="7"/>
      <c r="W228" s="7"/>
      <c r="X228" s="7"/>
      <c r="Y228" s="7"/>
      <c r="Z228" s="7"/>
      <c r="AA228" s="7"/>
      <c r="AB228" s="7"/>
    </row>
    <row r="229" spans="1:28" s="315" customFormat="1" ht="13.5">
      <c r="A229" s="341"/>
      <c r="B229" s="341"/>
      <c r="C229" s="341"/>
      <c r="D229" s="341"/>
      <c r="E229" s="342">
        <v>481</v>
      </c>
      <c r="F229" s="343">
        <v>26443.624299999999</v>
      </c>
      <c r="G229" s="344">
        <v>30574.376769999999</v>
      </c>
      <c r="H229" s="344">
        <v>57018.001069999998</v>
      </c>
      <c r="I229" s="344">
        <v>71480.273870000005</v>
      </c>
      <c r="J229" s="344">
        <v>88107.472650000011</v>
      </c>
      <c r="K229" s="344">
        <v>159587.74652000002</v>
      </c>
      <c r="L229" s="344">
        <v>3547.9275200000002</v>
      </c>
      <c r="M229" s="344">
        <v>2306.1532299999999</v>
      </c>
      <c r="N229" s="344">
        <v>5854.0807500000001</v>
      </c>
      <c r="O229" s="344">
        <v>222459.82834000001</v>
      </c>
      <c r="P229" s="344">
        <v>24.864189999999997</v>
      </c>
      <c r="Q229" s="344">
        <v>20.35943</v>
      </c>
      <c r="R229" s="345">
        <v>45.223620000000004</v>
      </c>
      <c r="S229" s="7"/>
      <c r="T229" s="7"/>
      <c r="U229" s="7"/>
      <c r="V229" s="7"/>
      <c r="W229" s="7"/>
      <c r="X229" s="7"/>
      <c r="Y229" s="7"/>
      <c r="Z229" s="7"/>
      <c r="AA229" s="7"/>
      <c r="AB229" s="7"/>
    </row>
    <row r="230" spans="1:28" s="315" customFormat="1" ht="13.5">
      <c r="A230" s="341"/>
      <c r="B230" s="341"/>
      <c r="C230" s="341"/>
      <c r="D230" s="341"/>
      <c r="E230" s="342">
        <v>521</v>
      </c>
      <c r="F230" s="343">
        <v>16668.16174</v>
      </c>
      <c r="G230" s="344">
        <v>17982.346440000001</v>
      </c>
      <c r="H230" s="344">
        <v>34650.508179999997</v>
      </c>
      <c r="I230" s="344">
        <v>37700.676659999997</v>
      </c>
      <c r="J230" s="344">
        <v>65526.416450000004</v>
      </c>
      <c r="K230" s="344">
        <v>103227.09311</v>
      </c>
      <c r="L230" s="344">
        <v>487.31526000000002</v>
      </c>
      <c r="M230" s="344">
        <v>3324.4172699999999</v>
      </c>
      <c r="N230" s="344">
        <v>3811.7325299999998</v>
      </c>
      <c r="O230" s="344">
        <v>141689.33382</v>
      </c>
      <c r="P230" s="344">
        <v>35.815339999999999</v>
      </c>
      <c r="Q230" s="344">
        <v>4.0384899999999995</v>
      </c>
      <c r="R230" s="345">
        <v>39.853830000000002</v>
      </c>
      <c r="S230" s="7"/>
      <c r="T230" s="7"/>
      <c r="U230" s="7"/>
      <c r="V230" s="7"/>
      <c r="W230" s="7"/>
      <c r="X230" s="7"/>
      <c r="Y230" s="7"/>
      <c r="Z230" s="7"/>
      <c r="AA230" s="7"/>
      <c r="AB230" s="7"/>
    </row>
    <row r="231" spans="1:28" s="315" customFormat="1" ht="13.5">
      <c r="A231" s="341"/>
      <c r="B231" s="341"/>
      <c r="C231" s="341"/>
      <c r="D231" s="341"/>
      <c r="E231" s="342">
        <v>542</v>
      </c>
      <c r="F231" s="343">
        <v>13110.388369999999</v>
      </c>
      <c r="G231" s="344">
        <v>11391.017699999999</v>
      </c>
      <c r="H231" s="344">
        <v>24501.406070000001</v>
      </c>
      <c r="I231" s="344">
        <v>59033.73805</v>
      </c>
      <c r="J231" s="344">
        <v>39771.350039999998</v>
      </c>
      <c r="K231" s="344">
        <v>98805.088090000005</v>
      </c>
      <c r="L231" s="344">
        <v>1384.28223</v>
      </c>
      <c r="M231" s="344">
        <v>1181.98317</v>
      </c>
      <c r="N231" s="344">
        <v>2566.2653999999998</v>
      </c>
      <c r="O231" s="344">
        <v>125872.75956000001</v>
      </c>
      <c r="P231" s="344">
        <v>30.884580000000003</v>
      </c>
      <c r="Q231" s="344">
        <v>7.4434399999999998</v>
      </c>
      <c r="R231" s="345">
        <v>38.328019999999995</v>
      </c>
      <c r="S231" s="7"/>
      <c r="T231" s="7"/>
      <c r="U231" s="7"/>
      <c r="V231" s="7"/>
      <c r="W231" s="7"/>
      <c r="X231" s="7"/>
      <c r="Y231" s="7"/>
      <c r="Z231" s="7"/>
      <c r="AA231" s="7"/>
      <c r="AB231" s="7"/>
    </row>
    <row r="232" spans="1:28" s="315" customFormat="1" ht="13.5">
      <c r="A232" s="341"/>
      <c r="B232" s="341"/>
      <c r="C232" s="341"/>
      <c r="D232" s="341"/>
      <c r="E232" s="342">
        <v>551</v>
      </c>
      <c r="F232" s="343">
        <v>1284.0693899999999</v>
      </c>
      <c r="G232" s="344">
        <v>3380.2009600000001</v>
      </c>
      <c r="H232" s="344">
        <v>4664.2703499999998</v>
      </c>
      <c r="I232" s="344">
        <v>21115.343579999997</v>
      </c>
      <c r="J232" s="344">
        <v>63788.81753</v>
      </c>
      <c r="K232" s="344">
        <v>84904.161110000001</v>
      </c>
      <c r="L232" s="344">
        <v>43650.42568</v>
      </c>
      <c r="M232" s="344">
        <v>139162.25719</v>
      </c>
      <c r="N232" s="344">
        <v>182812.68287000002</v>
      </c>
      <c r="O232" s="344">
        <v>272381.11433000001</v>
      </c>
      <c r="P232" s="344">
        <v>9.4549999999999995E-2</v>
      </c>
      <c r="Q232" s="344">
        <v>4.5950000000000005E-2</v>
      </c>
      <c r="R232" s="345">
        <v>0.14050000000000001</v>
      </c>
      <c r="S232" s="7"/>
      <c r="T232" s="7"/>
      <c r="U232" s="7"/>
      <c r="V232" s="7"/>
      <c r="W232" s="7"/>
      <c r="X232" s="7"/>
      <c r="Y232" s="7"/>
      <c r="Z232" s="7"/>
      <c r="AA232" s="7"/>
      <c r="AB232" s="7"/>
    </row>
    <row r="233" spans="1:28" s="315" customFormat="1" ht="13.5">
      <c r="A233" s="341"/>
      <c r="B233" s="341"/>
      <c r="C233" s="341"/>
      <c r="D233" s="341"/>
      <c r="E233" s="342">
        <v>558</v>
      </c>
      <c r="F233" s="343">
        <v>5805.8423200000007</v>
      </c>
      <c r="G233" s="344">
        <v>80238.049350000001</v>
      </c>
      <c r="H233" s="344">
        <v>86043.891669999997</v>
      </c>
      <c r="I233" s="344">
        <v>16362.08797</v>
      </c>
      <c r="J233" s="344">
        <v>116829.68959000001</v>
      </c>
      <c r="K233" s="344">
        <v>133191.77756000002</v>
      </c>
      <c r="L233" s="344">
        <v>37179.139950000004</v>
      </c>
      <c r="M233" s="344">
        <v>90240.136459999994</v>
      </c>
      <c r="N233" s="344">
        <v>127419.27640999999</v>
      </c>
      <c r="O233" s="344">
        <v>346654.94563999999</v>
      </c>
      <c r="P233" s="344">
        <v>0.30247000000000002</v>
      </c>
      <c r="Q233" s="344">
        <v>1.09857</v>
      </c>
      <c r="R233" s="345">
        <v>1.4010400000000001</v>
      </c>
      <c r="S233" s="7"/>
      <c r="T233" s="7"/>
      <c r="U233" s="7"/>
      <c r="V233" s="7"/>
      <c r="W233" s="7"/>
      <c r="X233" s="7"/>
      <c r="Y233" s="7"/>
      <c r="Z233" s="7"/>
      <c r="AA233" s="7"/>
      <c r="AB233" s="7"/>
    </row>
    <row r="234" spans="1:28" s="315" customFormat="1" ht="13.5">
      <c r="A234" s="341"/>
      <c r="B234" s="341"/>
      <c r="C234" s="341"/>
      <c r="D234" s="341"/>
      <c r="E234" s="342">
        <v>580</v>
      </c>
      <c r="F234" s="343">
        <v>26303.120930000001</v>
      </c>
      <c r="G234" s="344">
        <v>28455.12311</v>
      </c>
      <c r="H234" s="344">
        <v>54758.244039999998</v>
      </c>
      <c r="I234" s="344">
        <v>78892.564050000001</v>
      </c>
      <c r="J234" s="344">
        <v>116567.42276999999</v>
      </c>
      <c r="K234" s="344">
        <v>195459.98681999999</v>
      </c>
      <c r="L234" s="344">
        <v>38414.679179999999</v>
      </c>
      <c r="M234" s="344">
        <v>42840.415079999999</v>
      </c>
      <c r="N234" s="344">
        <v>81255.094260000013</v>
      </c>
      <c r="O234" s="344">
        <v>331473.32511999999</v>
      </c>
      <c r="P234" s="344">
        <v>24.352540000000001</v>
      </c>
      <c r="Q234" s="344">
        <v>19.14245</v>
      </c>
      <c r="R234" s="345">
        <v>43.494990000000001</v>
      </c>
      <c r="S234" s="7"/>
      <c r="T234" s="7"/>
      <c r="U234" s="7"/>
      <c r="V234" s="7"/>
      <c r="W234" s="7"/>
      <c r="X234" s="7"/>
      <c r="Y234" s="7"/>
      <c r="Z234" s="7"/>
      <c r="AA234" s="7"/>
      <c r="AB234" s="7"/>
    </row>
    <row r="235" spans="1:28" s="315" customFormat="1" ht="13.5">
      <c r="A235" s="341"/>
      <c r="B235" s="341"/>
      <c r="C235" s="341"/>
      <c r="D235" s="336" t="s">
        <v>86</v>
      </c>
      <c r="E235" s="337">
        <v>291</v>
      </c>
      <c r="F235" s="338">
        <v>16331.0587</v>
      </c>
      <c r="G235" s="339">
        <v>5712.5164500000001</v>
      </c>
      <c r="H235" s="339">
        <v>22043.575149999997</v>
      </c>
      <c r="I235" s="339">
        <v>53123.836060000001</v>
      </c>
      <c r="J235" s="339">
        <v>13803.220359999999</v>
      </c>
      <c r="K235" s="339">
        <v>66927.056420000008</v>
      </c>
      <c r="L235" s="339">
        <v>2698.0787</v>
      </c>
      <c r="M235" s="339">
        <v>1151.09247</v>
      </c>
      <c r="N235" s="339">
        <v>3849.1711700000001</v>
      </c>
      <c r="O235" s="339">
        <v>92819.802739999999</v>
      </c>
      <c r="P235" s="339">
        <v>20.253130000000002</v>
      </c>
      <c r="Q235" s="339">
        <v>10.18699</v>
      </c>
      <c r="R235" s="340">
        <v>30.44012</v>
      </c>
      <c r="S235" s="7"/>
      <c r="T235" s="7"/>
      <c r="U235" s="7"/>
      <c r="V235" s="7"/>
      <c r="W235" s="7"/>
      <c r="X235" s="7"/>
      <c r="Y235" s="7"/>
      <c r="Z235" s="7"/>
      <c r="AA235" s="7"/>
      <c r="AB235" s="7"/>
    </row>
    <row r="236" spans="1:28" s="315" customFormat="1" ht="13.5">
      <c r="A236" s="341"/>
      <c r="B236" s="341"/>
      <c r="C236" s="341"/>
      <c r="D236" s="341"/>
      <c r="E236" s="342">
        <v>378</v>
      </c>
      <c r="F236" s="343">
        <v>37732.374400000001</v>
      </c>
      <c r="G236" s="344">
        <v>15857.486510000001</v>
      </c>
      <c r="H236" s="344">
        <v>53589.860909999996</v>
      </c>
      <c r="I236" s="344">
        <v>81651.632569999987</v>
      </c>
      <c r="J236" s="344">
        <v>20577.307579999997</v>
      </c>
      <c r="K236" s="344">
        <v>102228.94015000001</v>
      </c>
      <c r="L236" s="344">
        <v>3000.7466600000002</v>
      </c>
      <c r="M236" s="344">
        <v>989.93598999999995</v>
      </c>
      <c r="N236" s="344">
        <v>3990.6826499999997</v>
      </c>
      <c r="O236" s="344">
        <v>159809.48371</v>
      </c>
      <c r="P236" s="344">
        <v>99.589100000000002</v>
      </c>
      <c r="Q236" s="344">
        <v>17.349490000000003</v>
      </c>
      <c r="R236" s="345">
        <v>116.93858999999999</v>
      </c>
      <c r="S236" s="7"/>
      <c r="T236" s="7"/>
      <c r="U236" s="7"/>
      <c r="V236" s="7"/>
      <c r="W236" s="7"/>
      <c r="X236" s="7"/>
      <c r="Y236" s="7"/>
      <c r="Z236" s="7"/>
      <c r="AA236" s="7"/>
      <c r="AB236" s="7"/>
    </row>
    <row r="237" spans="1:28" s="315" customFormat="1" ht="13.5">
      <c r="A237" s="341"/>
      <c r="B237" s="341"/>
      <c r="C237" s="341"/>
      <c r="D237" s="341"/>
      <c r="E237" s="342">
        <v>391</v>
      </c>
      <c r="F237" s="343">
        <v>23051.70608</v>
      </c>
      <c r="G237" s="344">
        <v>6745.5491900000006</v>
      </c>
      <c r="H237" s="344">
        <v>29797.255269999998</v>
      </c>
      <c r="I237" s="344">
        <v>117967.55503</v>
      </c>
      <c r="J237" s="344">
        <v>22047.7379</v>
      </c>
      <c r="K237" s="344">
        <v>140015.29293</v>
      </c>
      <c r="L237" s="344">
        <v>10996.291949999999</v>
      </c>
      <c r="M237" s="344">
        <v>2755.4656099999997</v>
      </c>
      <c r="N237" s="344">
        <v>13751.75756</v>
      </c>
      <c r="O237" s="344">
        <v>183564.30575999999</v>
      </c>
      <c r="P237" s="344">
        <v>55.744160000000001</v>
      </c>
      <c r="Q237" s="344">
        <v>13.06401</v>
      </c>
      <c r="R237" s="345">
        <v>68.808170000000004</v>
      </c>
      <c r="S237" s="7"/>
      <c r="T237" s="7"/>
      <c r="U237" s="7"/>
      <c r="V237" s="7"/>
      <c r="W237" s="7"/>
      <c r="X237" s="7"/>
      <c r="Y237" s="7"/>
      <c r="Z237" s="7"/>
      <c r="AA237" s="7"/>
      <c r="AB237" s="7"/>
    </row>
    <row r="238" spans="1:28" s="315" customFormat="1" ht="13.5">
      <c r="A238" s="341"/>
      <c r="B238" s="341"/>
      <c r="C238" s="341"/>
      <c r="D238" s="341"/>
      <c r="E238" s="342">
        <v>545</v>
      </c>
      <c r="F238" s="343">
        <v>22981.395140000001</v>
      </c>
      <c r="G238" s="344">
        <v>5836.4950099999996</v>
      </c>
      <c r="H238" s="344">
        <v>28817.890149999999</v>
      </c>
      <c r="I238" s="344">
        <v>80639.936290000012</v>
      </c>
      <c r="J238" s="344">
        <v>22451.034370000001</v>
      </c>
      <c r="K238" s="344">
        <v>103090.97065999999</v>
      </c>
      <c r="L238" s="344">
        <v>3000.2866899999999</v>
      </c>
      <c r="M238" s="344">
        <v>2219.8113699999999</v>
      </c>
      <c r="N238" s="344">
        <v>5220.0980599999994</v>
      </c>
      <c r="O238" s="344">
        <v>137128.95887</v>
      </c>
      <c r="P238" s="344">
        <v>27.887319999999999</v>
      </c>
      <c r="Q238" s="344">
        <v>12.79373</v>
      </c>
      <c r="R238" s="345">
        <v>40.681050000000006</v>
      </c>
      <c r="S238" s="7"/>
      <c r="T238" s="7"/>
      <c r="U238" s="7"/>
      <c r="V238" s="7"/>
      <c r="W238" s="7"/>
      <c r="X238" s="7"/>
      <c r="Y238" s="7"/>
      <c r="Z238" s="7"/>
      <c r="AA238" s="7"/>
      <c r="AB238" s="7"/>
    </row>
    <row r="239" spans="1:28" s="315" customFormat="1" ht="13.5">
      <c r="A239" s="341"/>
      <c r="B239" s="341"/>
      <c r="C239" s="341"/>
      <c r="D239" s="336" t="s">
        <v>272</v>
      </c>
      <c r="E239" s="337">
        <v>350</v>
      </c>
      <c r="F239" s="338">
        <v>22022.485789999999</v>
      </c>
      <c r="G239" s="339">
        <v>9916.7777299999998</v>
      </c>
      <c r="H239" s="339">
        <v>31939.26352</v>
      </c>
      <c r="I239" s="339">
        <v>94165.774919999996</v>
      </c>
      <c r="J239" s="339">
        <v>24906.06496</v>
      </c>
      <c r="K239" s="339">
        <v>119071.83988</v>
      </c>
      <c r="L239" s="339">
        <v>4719.6457099999998</v>
      </c>
      <c r="M239" s="339">
        <v>2359.6627599999997</v>
      </c>
      <c r="N239" s="339">
        <v>7079.3084699999999</v>
      </c>
      <c r="O239" s="339">
        <v>158090.41187000001</v>
      </c>
      <c r="P239" s="339">
        <v>61.072849999999995</v>
      </c>
      <c r="Q239" s="339">
        <v>30.22232</v>
      </c>
      <c r="R239" s="340">
        <v>91.295169999999999</v>
      </c>
      <c r="S239" s="7"/>
      <c r="T239" s="7"/>
      <c r="U239" s="7"/>
      <c r="V239" s="7"/>
      <c r="W239" s="7"/>
      <c r="X239" s="7"/>
      <c r="Y239" s="7"/>
      <c r="Z239" s="7"/>
      <c r="AA239" s="7"/>
      <c r="AB239" s="7"/>
    </row>
    <row r="240" spans="1:28" s="315" customFormat="1" ht="13.5">
      <c r="A240" s="341"/>
      <c r="B240" s="341"/>
      <c r="C240" s="341"/>
      <c r="D240" s="341"/>
      <c r="E240" s="342">
        <v>688</v>
      </c>
      <c r="F240" s="343">
        <v>5390.6020099999996</v>
      </c>
      <c r="G240" s="344">
        <v>864.74681999999996</v>
      </c>
      <c r="H240" s="344">
        <v>6255.3488299999999</v>
      </c>
      <c r="I240" s="344">
        <v>57565.107950000005</v>
      </c>
      <c r="J240" s="344">
        <v>12135.014789999999</v>
      </c>
      <c r="K240" s="344">
        <v>69700.122739999992</v>
      </c>
      <c r="L240" s="344">
        <v>1961.22381</v>
      </c>
      <c r="M240" s="344">
        <v>371.72133000000002</v>
      </c>
      <c r="N240" s="344">
        <v>2332.9451400000003</v>
      </c>
      <c r="O240" s="344">
        <v>78288.41670999999</v>
      </c>
      <c r="P240" s="344">
        <v>7.5923100000000003</v>
      </c>
      <c r="Q240" s="344">
        <v>2.91357</v>
      </c>
      <c r="R240" s="345">
        <v>10.505879999999999</v>
      </c>
      <c r="S240" s="7"/>
      <c r="T240" s="7"/>
      <c r="U240" s="7"/>
      <c r="V240" s="7"/>
      <c r="W240" s="7"/>
      <c r="X240" s="7"/>
      <c r="Y240" s="7"/>
      <c r="Z240" s="7"/>
      <c r="AA240" s="7"/>
      <c r="AB240" s="7"/>
    </row>
    <row r="241" spans="1:28" s="315" customFormat="1" ht="13.5">
      <c r="A241" s="341"/>
      <c r="B241" s="341"/>
      <c r="C241" s="341"/>
      <c r="D241" s="336" t="s">
        <v>77</v>
      </c>
      <c r="E241" s="337">
        <v>338</v>
      </c>
      <c r="F241" s="338">
        <v>70693.590790000002</v>
      </c>
      <c r="G241" s="339">
        <v>49448.83754</v>
      </c>
      <c r="H241" s="339">
        <v>120142.42833</v>
      </c>
      <c r="I241" s="339">
        <v>197523.87590000001</v>
      </c>
      <c r="J241" s="339">
        <v>94663.739909999989</v>
      </c>
      <c r="K241" s="339">
        <v>292187.61580999999</v>
      </c>
      <c r="L241" s="339">
        <v>16192.501330000001</v>
      </c>
      <c r="M241" s="339">
        <v>10353.741669999999</v>
      </c>
      <c r="N241" s="339">
        <v>26546.242999999999</v>
      </c>
      <c r="O241" s="339">
        <v>438876.28713999997</v>
      </c>
      <c r="P241" s="339">
        <v>115.28885000000001</v>
      </c>
      <c r="Q241" s="339">
        <v>16.90211</v>
      </c>
      <c r="R241" s="340">
        <v>132.19095999999999</v>
      </c>
      <c r="S241" s="7"/>
      <c r="T241" s="7"/>
      <c r="U241" s="7"/>
      <c r="V241" s="7"/>
      <c r="W241" s="7"/>
      <c r="X241" s="7"/>
      <c r="Y241" s="7"/>
      <c r="Z241" s="7"/>
      <c r="AA241" s="7"/>
      <c r="AB241" s="7"/>
    </row>
    <row r="242" spans="1:28" s="315" customFormat="1" ht="13.5">
      <c r="A242" s="341"/>
      <c r="B242" s="341"/>
      <c r="C242" s="341"/>
      <c r="D242" s="341"/>
      <c r="E242" s="342">
        <v>407</v>
      </c>
      <c r="F242" s="343">
        <v>25028.403559999999</v>
      </c>
      <c r="G242" s="344">
        <v>12582.204</v>
      </c>
      <c r="H242" s="344">
        <v>37610.607560000004</v>
      </c>
      <c r="I242" s="344">
        <v>67938.093239999987</v>
      </c>
      <c r="J242" s="344">
        <v>20013.655620000001</v>
      </c>
      <c r="K242" s="344">
        <v>87951.748859999992</v>
      </c>
      <c r="L242" s="344">
        <v>4046.24037</v>
      </c>
      <c r="M242" s="344">
        <v>1726.5387000000001</v>
      </c>
      <c r="N242" s="344">
        <v>5772.7790700000005</v>
      </c>
      <c r="O242" s="344">
        <v>131335.13548999999</v>
      </c>
      <c r="P242" s="344">
        <v>92.100899999999996</v>
      </c>
      <c r="Q242" s="344">
        <v>28.921659999999999</v>
      </c>
      <c r="R242" s="345">
        <v>121.02256</v>
      </c>
      <c r="S242" s="7"/>
      <c r="T242" s="7"/>
      <c r="U242" s="7"/>
      <c r="V242" s="7"/>
      <c r="W242" s="7"/>
      <c r="X242" s="7"/>
      <c r="Y242" s="7"/>
      <c r="Z242" s="7"/>
      <c r="AA242" s="7"/>
      <c r="AB242" s="7"/>
    </row>
    <row r="243" spans="1:28" s="315" customFormat="1" ht="13.5">
      <c r="A243" s="341"/>
      <c r="B243" s="341"/>
      <c r="C243" s="341"/>
      <c r="D243" s="341"/>
      <c r="E243" s="342">
        <v>510</v>
      </c>
      <c r="F243" s="343">
        <v>24899.864799999999</v>
      </c>
      <c r="G243" s="344">
        <v>9412.6715299999996</v>
      </c>
      <c r="H243" s="344">
        <v>34312.536329999995</v>
      </c>
      <c r="I243" s="344">
        <v>116498.15579</v>
      </c>
      <c r="J243" s="344">
        <v>44440.332040000001</v>
      </c>
      <c r="K243" s="344">
        <v>160938.48783000003</v>
      </c>
      <c r="L243" s="344">
        <v>9195.1434600000011</v>
      </c>
      <c r="M243" s="344">
        <v>4175.4234500000002</v>
      </c>
      <c r="N243" s="344">
        <v>13370.56691</v>
      </c>
      <c r="O243" s="344">
        <v>208621.59106999999</v>
      </c>
      <c r="P243" s="344">
        <v>28.68721</v>
      </c>
      <c r="Q243" s="344">
        <v>13.578329999999999</v>
      </c>
      <c r="R243" s="345">
        <v>42.265540000000001</v>
      </c>
      <c r="S243" s="7"/>
      <c r="T243" s="7"/>
      <c r="U243" s="7"/>
      <c r="V243" s="7"/>
      <c r="W243" s="7"/>
      <c r="X243" s="7"/>
      <c r="Y243" s="7"/>
      <c r="Z243" s="7"/>
      <c r="AA243" s="7"/>
      <c r="AB243" s="7"/>
    </row>
    <row r="244" spans="1:28" s="315" customFormat="1" ht="13.5">
      <c r="A244" s="341"/>
      <c r="B244" s="341"/>
      <c r="C244" s="341"/>
      <c r="D244" s="341"/>
      <c r="E244" s="342">
        <v>616</v>
      </c>
      <c r="F244" s="343">
        <v>11632.942140000001</v>
      </c>
      <c r="G244" s="344">
        <v>5575.3104299999995</v>
      </c>
      <c r="H244" s="344">
        <v>17208.252570000001</v>
      </c>
      <c r="I244" s="344">
        <v>27782.917969999999</v>
      </c>
      <c r="J244" s="344">
        <v>11139.776300000001</v>
      </c>
      <c r="K244" s="344">
        <v>38922.69427</v>
      </c>
      <c r="L244" s="344">
        <v>660.44616000000008</v>
      </c>
      <c r="M244" s="344">
        <v>729.25784999999996</v>
      </c>
      <c r="N244" s="344">
        <v>1389.7040099999999</v>
      </c>
      <c r="O244" s="344">
        <v>57520.650849999998</v>
      </c>
      <c r="P244" s="344">
        <v>19.268169999999998</v>
      </c>
      <c r="Q244" s="344">
        <v>2.1935500000000001</v>
      </c>
      <c r="R244" s="345">
        <v>21.46172</v>
      </c>
      <c r="S244" s="7"/>
      <c r="T244" s="7"/>
      <c r="U244" s="7"/>
      <c r="V244" s="7"/>
      <c r="W244" s="7"/>
      <c r="X244" s="7"/>
      <c r="Y244" s="7"/>
      <c r="Z244" s="7"/>
      <c r="AA244" s="7"/>
      <c r="AB244" s="7"/>
    </row>
    <row r="245" spans="1:28" s="315" customFormat="1" ht="13.5">
      <c r="A245" s="341"/>
      <c r="B245" s="341"/>
      <c r="C245" s="341"/>
      <c r="D245" s="336" t="s">
        <v>81</v>
      </c>
      <c r="E245" s="337">
        <v>577</v>
      </c>
      <c r="F245" s="338">
        <v>13376.731230000001</v>
      </c>
      <c r="G245" s="339">
        <v>5191.4137000000001</v>
      </c>
      <c r="H245" s="339">
        <v>18568.144929999999</v>
      </c>
      <c r="I245" s="339">
        <v>33248.447010000004</v>
      </c>
      <c r="J245" s="339">
        <v>18608.39777</v>
      </c>
      <c r="K245" s="339">
        <v>51856.844779999999</v>
      </c>
      <c r="L245" s="339">
        <v>771.29968999999994</v>
      </c>
      <c r="M245" s="339">
        <v>317.05821000000003</v>
      </c>
      <c r="N245" s="339">
        <v>1088.3579</v>
      </c>
      <c r="O245" s="339">
        <v>71513.347609999997</v>
      </c>
      <c r="P245" s="339">
        <v>25.74755</v>
      </c>
      <c r="Q245" s="339">
        <v>9.91798</v>
      </c>
      <c r="R245" s="340">
        <v>35.665529999999997</v>
      </c>
      <c r="S245" s="7"/>
      <c r="T245" s="7"/>
      <c r="U245" s="7"/>
      <c r="V245" s="7"/>
      <c r="W245" s="7"/>
      <c r="X245" s="7"/>
      <c r="Y245" s="7"/>
      <c r="Z245" s="7"/>
      <c r="AA245" s="7"/>
      <c r="AB245" s="7"/>
    </row>
    <row r="246" spans="1:28" s="315" customFormat="1" ht="13.5">
      <c r="A246" s="341"/>
      <c r="B246" s="341"/>
      <c r="C246" s="341"/>
      <c r="D246" s="336" t="s">
        <v>53</v>
      </c>
      <c r="E246" s="337">
        <v>166</v>
      </c>
      <c r="F246" s="338">
        <v>45632.141670000005</v>
      </c>
      <c r="G246" s="339">
        <v>33650.933250000002</v>
      </c>
      <c r="H246" s="339">
        <v>79283.074919999999</v>
      </c>
      <c r="I246" s="339">
        <v>83412.248989999993</v>
      </c>
      <c r="J246" s="339">
        <v>58715.941279999999</v>
      </c>
      <c r="K246" s="339">
        <v>142128.19027000002</v>
      </c>
      <c r="L246" s="339">
        <v>3689.61573</v>
      </c>
      <c r="M246" s="339">
        <v>2459.0653199999997</v>
      </c>
      <c r="N246" s="339">
        <v>6148.6810500000001</v>
      </c>
      <c r="O246" s="339">
        <v>227559.94624000002</v>
      </c>
      <c r="P246" s="339">
        <v>58.459499999999998</v>
      </c>
      <c r="Q246" s="339">
        <v>13.889209999999999</v>
      </c>
      <c r="R246" s="340">
        <v>72.348710000000011</v>
      </c>
      <c r="S246" s="7"/>
      <c r="T246" s="7"/>
      <c r="U246" s="7"/>
      <c r="V246" s="7"/>
      <c r="W246" s="7"/>
      <c r="X246" s="7"/>
      <c r="Y246" s="7"/>
      <c r="Z246" s="7"/>
      <c r="AA246" s="7"/>
      <c r="AB246" s="7"/>
    </row>
    <row r="247" spans="1:28" s="315" customFormat="1" ht="13.5">
      <c r="A247" s="341"/>
      <c r="B247" s="341"/>
      <c r="C247" s="341"/>
      <c r="D247" s="341"/>
      <c r="E247" s="342">
        <v>548</v>
      </c>
      <c r="F247" s="343">
        <v>11462.625340000001</v>
      </c>
      <c r="G247" s="344">
        <v>5184.9601399999992</v>
      </c>
      <c r="H247" s="344">
        <v>16647.585480000002</v>
      </c>
      <c r="I247" s="344">
        <v>17929.180640000002</v>
      </c>
      <c r="J247" s="344">
        <v>11994.51614</v>
      </c>
      <c r="K247" s="344">
        <v>29923.696780000002</v>
      </c>
      <c r="L247" s="344">
        <v>660.80658999999991</v>
      </c>
      <c r="M247" s="344">
        <v>1652.4476299999999</v>
      </c>
      <c r="N247" s="344">
        <v>2313.2542200000003</v>
      </c>
      <c r="O247" s="344">
        <v>48884.536479999995</v>
      </c>
      <c r="P247" s="344">
        <v>11.466659999999999</v>
      </c>
      <c r="Q247" s="344">
        <v>6.0507900000000001</v>
      </c>
      <c r="R247" s="345">
        <v>17.51745</v>
      </c>
      <c r="S247" s="7"/>
      <c r="T247" s="7"/>
      <c r="U247" s="7"/>
      <c r="V247" s="7"/>
      <c r="W247" s="7"/>
      <c r="X247" s="7"/>
      <c r="Y247" s="7"/>
      <c r="Z247" s="7"/>
      <c r="AA247" s="7"/>
      <c r="AB247" s="7"/>
    </row>
    <row r="248" spans="1:28" s="315" customFormat="1" ht="13.5">
      <c r="A248" s="341"/>
      <c r="B248" s="341"/>
      <c r="C248" s="341"/>
      <c r="D248" s="341"/>
      <c r="E248" s="342">
        <v>634</v>
      </c>
      <c r="F248" s="343">
        <v>25864.922629999997</v>
      </c>
      <c r="G248" s="344">
        <v>20383.514059999998</v>
      </c>
      <c r="H248" s="344">
        <v>46248.436689999995</v>
      </c>
      <c r="I248" s="344">
        <v>63297.4542</v>
      </c>
      <c r="J248" s="344">
        <v>41469.179219999998</v>
      </c>
      <c r="K248" s="344">
        <v>104766.63342</v>
      </c>
      <c r="L248" s="344">
        <v>4848.9340000000002</v>
      </c>
      <c r="M248" s="344">
        <v>5519.5048099999995</v>
      </c>
      <c r="N248" s="344">
        <v>10368.43881</v>
      </c>
      <c r="O248" s="344">
        <v>161383.50891999999</v>
      </c>
      <c r="P248" s="344">
        <v>11.75601</v>
      </c>
      <c r="Q248" s="344">
        <v>6.0342399999999996</v>
      </c>
      <c r="R248" s="345">
        <v>17.79025</v>
      </c>
      <c r="S248" s="7"/>
      <c r="T248" s="7"/>
      <c r="U248" s="7"/>
      <c r="V248" s="7"/>
      <c r="W248" s="7"/>
      <c r="X248" s="7"/>
      <c r="Y248" s="7"/>
      <c r="Z248" s="7"/>
      <c r="AA248" s="7"/>
      <c r="AB248" s="7"/>
    </row>
    <row r="249" spans="1:28" s="315" customFormat="1" ht="13.5">
      <c r="A249" s="341"/>
      <c r="B249" s="341"/>
      <c r="C249" s="341"/>
      <c r="D249" s="336" t="s">
        <v>273</v>
      </c>
      <c r="E249" s="337">
        <v>244</v>
      </c>
      <c r="F249" s="338">
        <v>32604.03152</v>
      </c>
      <c r="G249" s="339">
        <v>34473.812770000004</v>
      </c>
      <c r="H249" s="339">
        <v>67077.844289999994</v>
      </c>
      <c r="I249" s="339">
        <v>121715.21692000001</v>
      </c>
      <c r="J249" s="339">
        <v>109396.11098</v>
      </c>
      <c r="K249" s="339">
        <v>231111.3279</v>
      </c>
      <c r="L249" s="339">
        <v>9086.4322400000001</v>
      </c>
      <c r="M249" s="339">
        <v>10210.100359999999</v>
      </c>
      <c r="N249" s="339">
        <v>19296.532600000002</v>
      </c>
      <c r="O249" s="339">
        <v>317485.70479000005</v>
      </c>
      <c r="P249" s="339">
        <v>126.49966999999999</v>
      </c>
      <c r="Q249" s="339">
        <v>20.629810000000003</v>
      </c>
      <c r="R249" s="340">
        <v>147.12948</v>
      </c>
      <c r="S249" s="7"/>
      <c r="T249" s="7"/>
      <c r="U249" s="7"/>
      <c r="V249" s="7"/>
      <c r="W249" s="7"/>
      <c r="X249" s="7"/>
      <c r="Y249" s="7"/>
      <c r="Z249" s="7"/>
      <c r="AA249" s="7"/>
      <c r="AB249" s="7"/>
    </row>
    <row r="250" spans="1:28" s="315" customFormat="1" ht="13.5">
      <c r="A250" s="341"/>
      <c r="B250" s="341"/>
      <c r="C250" s="341"/>
      <c r="D250" s="341"/>
      <c r="E250" s="342">
        <v>582</v>
      </c>
      <c r="F250" s="343">
        <v>26824.72277</v>
      </c>
      <c r="G250" s="344">
        <v>17550.943649999997</v>
      </c>
      <c r="H250" s="344">
        <v>44375.666420000001</v>
      </c>
      <c r="I250" s="344">
        <v>70255.305999999997</v>
      </c>
      <c r="J250" s="344">
        <v>89657.340159999992</v>
      </c>
      <c r="K250" s="344">
        <v>159912.64616</v>
      </c>
      <c r="L250" s="344">
        <v>3183.9719500000001</v>
      </c>
      <c r="M250" s="344">
        <v>8813.0165199999992</v>
      </c>
      <c r="N250" s="344">
        <v>11996.98847</v>
      </c>
      <c r="O250" s="344">
        <v>216285.30105000001</v>
      </c>
      <c r="P250" s="344">
        <v>9.6453600000000002</v>
      </c>
      <c r="Q250" s="344">
        <v>6.0657700000000006</v>
      </c>
      <c r="R250" s="345">
        <v>15.711129999999999</v>
      </c>
      <c r="S250" s="7"/>
      <c r="T250" s="7"/>
      <c r="U250" s="7"/>
      <c r="V250" s="7"/>
      <c r="W250" s="7"/>
      <c r="X250" s="7"/>
      <c r="Y250" s="7"/>
      <c r="Z250" s="7"/>
      <c r="AA250" s="7"/>
      <c r="AB250" s="7"/>
    </row>
    <row r="251" spans="1:28" s="315" customFormat="1" ht="13.5">
      <c r="A251" s="341"/>
      <c r="B251" s="341"/>
      <c r="C251" s="341"/>
      <c r="D251" s="336" t="s">
        <v>54</v>
      </c>
      <c r="E251" s="337">
        <v>171</v>
      </c>
      <c r="F251" s="338">
        <v>25337.624510000001</v>
      </c>
      <c r="G251" s="339">
        <v>14304.229579999999</v>
      </c>
      <c r="H251" s="339">
        <v>39641.854090000001</v>
      </c>
      <c r="I251" s="339">
        <v>44883.558700000001</v>
      </c>
      <c r="J251" s="339">
        <v>23822.432339999999</v>
      </c>
      <c r="K251" s="339">
        <v>68705.991040000008</v>
      </c>
      <c r="L251" s="339">
        <v>2616.0627000000004</v>
      </c>
      <c r="M251" s="339">
        <v>2216.6810299999997</v>
      </c>
      <c r="N251" s="339">
        <v>4832.7437300000001</v>
      </c>
      <c r="O251" s="339">
        <v>113180.58886</v>
      </c>
      <c r="P251" s="339">
        <v>51.521800000000006</v>
      </c>
      <c r="Q251" s="339">
        <v>30.062450000000002</v>
      </c>
      <c r="R251" s="340">
        <v>81.584249999999997</v>
      </c>
      <c r="S251" s="7"/>
      <c r="T251" s="7"/>
      <c r="U251" s="7"/>
      <c r="V251" s="7"/>
      <c r="W251" s="7"/>
      <c r="X251" s="7"/>
      <c r="Y251" s="7"/>
      <c r="Z251" s="7"/>
      <c r="AA251" s="7"/>
      <c r="AB251" s="7"/>
    </row>
    <row r="252" spans="1:28" s="315" customFormat="1" ht="13.5">
      <c r="A252" s="341"/>
      <c r="B252" s="341"/>
      <c r="C252" s="341"/>
      <c r="D252" s="341"/>
      <c r="E252" s="342">
        <v>395</v>
      </c>
      <c r="F252" s="343">
        <v>1837.7290700000001</v>
      </c>
      <c r="G252" s="344">
        <v>1945.64572</v>
      </c>
      <c r="H252" s="344">
        <v>3783.3747899999998</v>
      </c>
      <c r="I252" s="344">
        <v>14361.38571</v>
      </c>
      <c r="J252" s="344">
        <v>49971.910380000001</v>
      </c>
      <c r="K252" s="344">
        <v>64333.296090000003</v>
      </c>
      <c r="L252" s="344">
        <v>291.05884000000003</v>
      </c>
      <c r="M252" s="344">
        <v>359.98185999999998</v>
      </c>
      <c r="N252" s="344">
        <v>651.0406999999999</v>
      </c>
      <c r="O252" s="344">
        <v>68767.711580000003</v>
      </c>
      <c r="P252" s="344">
        <v>0.42693999999999999</v>
      </c>
      <c r="Q252" s="344">
        <v>0.18422999999999998</v>
      </c>
      <c r="R252" s="345">
        <v>0.61116999999999999</v>
      </c>
      <c r="S252" s="7"/>
      <c r="T252" s="7"/>
      <c r="U252" s="7"/>
      <c r="V252" s="7"/>
      <c r="W252" s="7"/>
      <c r="X252" s="7"/>
      <c r="Y252" s="7"/>
      <c r="Z252" s="7"/>
      <c r="AA252" s="7"/>
      <c r="AB252" s="7"/>
    </row>
    <row r="253" spans="1:28" s="315" customFormat="1" ht="13.5">
      <c r="A253" s="341"/>
      <c r="B253" s="341"/>
      <c r="C253" s="341"/>
      <c r="D253" s="341"/>
      <c r="E253" s="342">
        <v>524</v>
      </c>
      <c r="F253" s="343">
        <v>53917.102619999998</v>
      </c>
      <c r="G253" s="344">
        <v>36886.000930000002</v>
      </c>
      <c r="H253" s="344">
        <v>90803.10355</v>
      </c>
      <c r="I253" s="344">
        <v>147688.80266999998</v>
      </c>
      <c r="J253" s="344">
        <v>102025.46144</v>
      </c>
      <c r="K253" s="344">
        <v>249714.26411000002</v>
      </c>
      <c r="L253" s="344">
        <v>3361.44364</v>
      </c>
      <c r="M253" s="344">
        <v>3478.30897</v>
      </c>
      <c r="N253" s="344">
        <v>6839.7526100000005</v>
      </c>
      <c r="O253" s="344">
        <v>347357.12026999996</v>
      </c>
      <c r="P253" s="344">
        <v>48.914439999999999</v>
      </c>
      <c r="Q253" s="344">
        <v>40.49353</v>
      </c>
      <c r="R253" s="345">
        <v>89.407970000000006</v>
      </c>
      <c r="S253" s="7"/>
      <c r="T253" s="7"/>
      <c r="U253" s="7"/>
      <c r="V253" s="7"/>
      <c r="W253" s="7"/>
      <c r="X253" s="7"/>
      <c r="Y253" s="7"/>
      <c r="Z253" s="7"/>
      <c r="AA253" s="7"/>
      <c r="AB253" s="7"/>
    </row>
    <row r="254" spans="1:28" s="315" customFormat="1" ht="13.5">
      <c r="A254" s="341"/>
      <c r="B254" s="341"/>
      <c r="C254" s="341"/>
      <c r="D254" s="341"/>
      <c r="E254" s="342">
        <v>527</v>
      </c>
      <c r="F254" s="343">
        <v>11593.37066</v>
      </c>
      <c r="G254" s="344">
        <v>15305.18874</v>
      </c>
      <c r="H254" s="344">
        <v>26898.559399999998</v>
      </c>
      <c r="I254" s="344">
        <v>61487.034249999997</v>
      </c>
      <c r="J254" s="344">
        <v>25591.220600000001</v>
      </c>
      <c r="K254" s="344">
        <v>87078.254849999998</v>
      </c>
      <c r="L254" s="344">
        <v>2648.2205400000003</v>
      </c>
      <c r="M254" s="344">
        <v>1303.55423</v>
      </c>
      <c r="N254" s="344">
        <v>3951.77477</v>
      </c>
      <c r="O254" s="344">
        <v>117928.58902</v>
      </c>
      <c r="P254" s="344">
        <v>38.023499999999999</v>
      </c>
      <c r="Q254" s="344">
        <v>10.64969</v>
      </c>
      <c r="R254" s="345">
        <v>48.673190000000005</v>
      </c>
      <c r="S254" s="7"/>
      <c r="T254" s="7"/>
      <c r="U254" s="7"/>
      <c r="V254" s="7"/>
      <c r="W254" s="7"/>
      <c r="X254" s="7"/>
      <c r="Y254" s="7"/>
      <c r="Z254" s="7"/>
      <c r="AA254" s="7"/>
      <c r="AB254" s="7"/>
    </row>
    <row r="255" spans="1:28" s="315" customFormat="1" ht="13.5">
      <c r="A255" s="341"/>
      <c r="B255" s="341"/>
      <c r="C255" s="341"/>
      <c r="D255" s="341"/>
      <c r="E255" s="342">
        <v>670</v>
      </c>
      <c r="F255" s="343">
        <v>14325.10411</v>
      </c>
      <c r="G255" s="344">
        <v>11949.30949</v>
      </c>
      <c r="H255" s="344">
        <v>26274.4136</v>
      </c>
      <c r="I255" s="344">
        <v>46432.239820000003</v>
      </c>
      <c r="J255" s="344">
        <v>29139.826670000002</v>
      </c>
      <c r="K255" s="344">
        <v>75572.066489999997</v>
      </c>
      <c r="L255" s="344">
        <v>2187.2484199999999</v>
      </c>
      <c r="M255" s="344">
        <v>935.30587000000003</v>
      </c>
      <c r="N255" s="344">
        <v>3122.55429</v>
      </c>
      <c r="O255" s="344">
        <v>104969.03438</v>
      </c>
      <c r="P255" s="344">
        <v>27.19042</v>
      </c>
      <c r="Q255" s="344">
        <v>9.2809599999999985</v>
      </c>
      <c r="R255" s="345">
        <v>36.471379999999996</v>
      </c>
      <c r="S255" s="7"/>
      <c r="T255" s="7"/>
      <c r="U255" s="7"/>
      <c r="V255" s="7"/>
      <c r="W255" s="7"/>
      <c r="X255" s="7"/>
      <c r="Y255" s="7"/>
      <c r="Z255" s="7"/>
      <c r="AA255" s="7"/>
      <c r="AB255" s="7"/>
    </row>
    <row r="256" spans="1:28" s="315" customFormat="1" ht="13.5">
      <c r="A256" s="341"/>
      <c r="B256" s="341"/>
      <c r="C256" s="341"/>
      <c r="D256" s="336" t="s">
        <v>274</v>
      </c>
      <c r="E256" s="337">
        <v>198</v>
      </c>
      <c r="F256" s="338">
        <v>182167.01736000003</v>
      </c>
      <c r="G256" s="339">
        <v>18680.14114</v>
      </c>
      <c r="H256" s="339">
        <v>200847.15849999999</v>
      </c>
      <c r="I256" s="339">
        <v>86993.331560000006</v>
      </c>
      <c r="J256" s="339">
        <v>48370.24581</v>
      </c>
      <c r="K256" s="339">
        <v>135363.57737000001</v>
      </c>
      <c r="L256" s="339">
        <v>6419.6687199999997</v>
      </c>
      <c r="M256" s="339">
        <v>6900.2589100000005</v>
      </c>
      <c r="N256" s="339">
        <v>13319.92763</v>
      </c>
      <c r="O256" s="339">
        <v>349530.66350000002</v>
      </c>
      <c r="P256" s="339">
        <v>24.931999999999999</v>
      </c>
      <c r="Q256" s="339">
        <v>8.46251</v>
      </c>
      <c r="R256" s="340">
        <v>33.394510000000004</v>
      </c>
      <c r="S256" s="7"/>
      <c r="T256" s="7"/>
      <c r="U256" s="7"/>
      <c r="V256" s="7"/>
      <c r="W256" s="7"/>
      <c r="X256" s="7"/>
      <c r="Y256" s="7"/>
      <c r="Z256" s="7"/>
      <c r="AA256" s="7"/>
      <c r="AB256" s="7"/>
    </row>
    <row r="257" spans="1:28" s="315" customFormat="1" ht="13.5">
      <c r="A257" s="341"/>
      <c r="B257" s="341"/>
      <c r="C257" s="341"/>
      <c r="D257" s="341"/>
      <c r="E257" s="342">
        <v>362</v>
      </c>
      <c r="F257" s="343">
        <v>14973.308010000001</v>
      </c>
      <c r="G257" s="344">
        <v>10145.702080000001</v>
      </c>
      <c r="H257" s="344">
        <v>25119.01009</v>
      </c>
      <c r="I257" s="344">
        <v>33475.288050000003</v>
      </c>
      <c r="J257" s="344">
        <v>6567.8572300000005</v>
      </c>
      <c r="K257" s="344">
        <v>40043.145280000004</v>
      </c>
      <c r="L257" s="344">
        <v>2031.33772</v>
      </c>
      <c r="M257" s="344">
        <v>741.15713000000005</v>
      </c>
      <c r="N257" s="344">
        <v>2772.49485</v>
      </c>
      <c r="O257" s="344">
        <v>67934.650219999996</v>
      </c>
      <c r="P257" s="344">
        <v>19.07161</v>
      </c>
      <c r="Q257" s="344">
        <v>3.13923</v>
      </c>
      <c r="R257" s="345">
        <v>22.210840000000001</v>
      </c>
      <c r="S257" s="7"/>
      <c r="T257" s="7"/>
      <c r="U257" s="7"/>
      <c r="V257" s="7"/>
      <c r="W257" s="7"/>
      <c r="X257" s="7"/>
      <c r="Y257" s="7"/>
      <c r="Z257" s="7"/>
      <c r="AA257" s="7"/>
      <c r="AB257" s="7"/>
    </row>
    <row r="258" spans="1:28" s="315" customFormat="1" ht="13.5">
      <c r="A258" s="341"/>
      <c r="B258" s="341"/>
      <c r="C258" s="341"/>
      <c r="D258" s="336" t="s">
        <v>52</v>
      </c>
      <c r="E258" s="337">
        <v>205</v>
      </c>
      <c r="F258" s="338">
        <v>57150.506299999994</v>
      </c>
      <c r="G258" s="339">
        <v>57557.377919999999</v>
      </c>
      <c r="H258" s="339">
        <v>114707.88421999999</v>
      </c>
      <c r="I258" s="339">
        <v>95295.533169999995</v>
      </c>
      <c r="J258" s="339">
        <v>114160.87442000001</v>
      </c>
      <c r="K258" s="339">
        <v>209456.40759000002</v>
      </c>
      <c r="L258" s="339">
        <v>3740.9250099999999</v>
      </c>
      <c r="M258" s="339">
        <v>4364.6422599999996</v>
      </c>
      <c r="N258" s="339">
        <v>8105.5672699999996</v>
      </c>
      <c r="O258" s="339">
        <v>332269.85907999997</v>
      </c>
      <c r="P258" s="339">
        <v>155.93235999999999</v>
      </c>
      <c r="Q258" s="339">
        <v>24.830590000000001</v>
      </c>
      <c r="R258" s="340">
        <v>180.76295000000002</v>
      </c>
      <c r="S258" s="7"/>
      <c r="T258" s="7"/>
      <c r="U258" s="7"/>
      <c r="V258" s="7"/>
      <c r="W258" s="7"/>
      <c r="X258" s="7"/>
      <c r="Y258" s="7"/>
      <c r="Z258" s="7"/>
      <c r="AA258" s="7"/>
      <c r="AB258" s="7"/>
    </row>
    <row r="259" spans="1:28" s="315" customFormat="1" ht="13.5">
      <c r="A259" s="341"/>
      <c r="B259" s="341"/>
      <c r="C259" s="341"/>
      <c r="D259" s="336" t="s">
        <v>76</v>
      </c>
      <c r="E259" s="337">
        <v>448</v>
      </c>
      <c r="F259" s="338">
        <v>18390.822459999999</v>
      </c>
      <c r="G259" s="339">
        <v>5894.8787000000002</v>
      </c>
      <c r="H259" s="339">
        <v>24285.701160000001</v>
      </c>
      <c r="I259" s="339">
        <v>74808.309880000001</v>
      </c>
      <c r="J259" s="339">
        <v>21911.277989999999</v>
      </c>
      <c r="K259" s="339">
        <v>96719.587870000003</v>
      </c>
      <c r="L259" s="339">
        <v>53879.500319999999</v>
      </c>
      <c r="M259" s="339">
        <v>58613.382859999998</v>
      </c>
      <c r="N259" s="339">
        <v>112492.88318</v>
      </c>
      <c r="O259" s="339">
        <v>233498.17221000002</v>
      </c>
      <c r="P259" s="339">
        <v>14.68267</v>
      </c>
      <c r="Q259" s="339">
        <v>4.9034399999999998</v>
      </c>
      <c r="R259" s="340">
        <v>19.586110000000001</v>
      </c>
      <c r="S259" s="7"/>
      <c r="T259" s="7"/>
      <c r="U259" s="7"/>
      <c r="V259" s="7"/>
      <c r="W259" s="7"/>
      <c r="X259" s="7"/>
      <c r="Y259" s="7"/>
      <c r="Z259" s="7"/>
      <c r="AA259" s="7"/>
      <c r="AB259" s="7"/>
    </row>
    <row r="260" spans="1:28" s="315" customFormat="1" ht="13.5">
      <c r="A260" s="341"/>
      <c r="B260" s="341"/>
      <c r="C260" s="341"/>
      <c r="D260" s="336" t="s">
        <v>275</v>
      </c>
      <c r="E260" s="337">
        <v>517</v>
      </c>
      <c r="F260" s="338">
        <v>65742.965759999992</v>
      </c>
      <c r="G260" s="339">
        <v>72946.11215999999</v>
      </c>
      <c r="H260" s="339">
        <v>138689.07791999998</v>
      </c>
      <c r="I260" s="339">
        <v>68239.813510000007</v>
      </c>
      <c r="J260" s="339">
        <v>42861.225109999999</v>
      </c>
      <c r="K260" s="339">
        <v>111101.03862000001</v>
      </c>
      <c r="L260" s="339">
        <v>3880.9140899999998</v>
      </c>
      <c r="M260" s="339">
        <v>3164.5182300000001</v>
      </c>
      <c r="N260" s="339">
        <v>7045.4323199999999</v>
      </c>
      <c r="O260" s="339">
        <v>256835.54886000001</v>
      </c>
      <c r="P260" s="339">
        <v>20.670470000000002</v>
      </c>
      <c r="Q260" s="339">
        <v>213.22351</v>
      </c>
      <c r="R260" s="340">
        <v>233.89398</v>
      </c>
      <c r="S260" s="7"/>
      <c r="T260" s="7"/>
      <c r="U260" s="7"/>
      <c r="V260" s="7"/>
      <c r="W260" s="7"/>
      <c r="X260" s="7"/>
      <c r="Y260" s="7"/>
      <c r="Z260" s="7"/>
      <c r="AA260" s="7"/>
      <c r="AB260" s="7"/>
    </row>
    <row r="261" spans="1:28" s="315" customFormat="1" ht="13.5">
      <c r="A261" s="341"/>
      <c r="B261" s="341"/>
      <c r="C261" s="341"/>
      <c r="D261" s="341"/>
      <c r="E261" s="342">
        <v>590</v>
      </c>
      <c r="F261" s="343">
        <v>46272.208210000004</v>
      </c>
      <c r="G261" s="344">
        <v>29496.854920000002</v>
      </c>
      <c r="H261" s="344">
        <v>75769.063129999995</v>
      </c>
      <c r="I261" s="344">
        <v>85348.255569999994</v>
      </c>
      <c r="J261" s="344">
        <v>78789.237890000004</v>
      </c>
      <c r="K261" s="344">
        <v>164137.49346</v>
      </c>
      <c r="L261" s="344">
        <v>6067.7036799999996</v>
      </c>
      <c r="M261" s="344">
        <v>5448.0000300000002</v>
      </c>
      <c r="N261" s="344">
        <v>11515.703710000002</v>
      </c>
      <c r="O261" s="344">
        <v>251422.26030000002</v>
      </c>
      <c r="P261" s="344">
        <v>66.952250000000006</v>
      </c>
      <c r="Q261" s="344">
        <v>21.108720000000002</v>
      </c>
      <c r="R261" s="345">
        <v>88.060969999999998</v>
      </c>
      <c r="S261" s="7"/>
      <c r="T261" s="7"/>
      <c r="U261" s="7"/>
      <c r="V261" s="7"/>
      <c r="W261" s="7"/>
      <c r="X261" s="7"/>
      <c r="Y261" s="7"/>
      <c r="Z261" s="7"/>
      <c r="AA261" s="7"/>
      <c r="AB261" s="7"/>
    </row>
    <row r="262" spans="1:28" s="315" customFormat="1" ht="13.5">
      <c r="A262" s="341"/>
      <c r="B262" s="341"/>
      <c r="C262" s="341"/>
      <c r="D262" s="336" t="s">
        <v>70</v>
      </c>
      <c r="E262" s="337">
        <v>217</v>
      </c>
      <c r="F262" s="338">
        <v>95707.83434999999</v>
      </c>
      <c r="G262" s="339">
        <v>96053.794040000008</v>
      </c>
      <c r="H262" s="339">
        <v>191761.62839</v>
      </c>
      <c r="I262" s="339">
        <v>145739.57375000001</v>
      </c>
      <c r="J262" s="339">
        <v>132608.01779000001</v>
      </c>
      <c r="K262" s="339">
        <v>278347.59153999999</v>
      </c>
      <c r="L262" s="339">
        <v>5019.1738399999995</v>
      </c>
      <c r="M262" s="339">
        <v>5274.0018</v>
      </c>
      <c r="N262" s="339">
        <v>10293.175640000001</v>
      </c>
      <c r="O262" s="339">
        <v>480402.39556999999</v>
      </c>
      <c r="P262" s="339">
        <v>320.35934999999995</v>
      </c>
      <c r="Q262" s="339">
        <v>162.05423000000002</v>
      </c>
      <c r="R262" s="340">
        <v>482.41358000000002</v>
      </c>
      <c r="S262" s="7"/>
      <c r="T262" s="7"/>
      <c r="U262" s="7"/>
      <c r="V262" s="7"/>
      <c r="W262" s="7"/>
      <c r="X262" s="7"/>
      <c r="Y262" s="7"/>
      <c r="Z262" s="7"/>
      <c r="AA262" s="7"/>
      <c r="AB262" s="7"/>
    </row>
    <row r="263" spans="1:28" s="315" customFormat="1" ht="13.5">
      <c r="A263" s="341"/>
      <c r="B263" s="341"/>
      <c r="C263" s="341"/>
      <c r="D263" s="341"/>
      <c r="E263" s="342">
        <v>525</v>
      </c>
      <c r="F263" s="343">
        <v>39724.210909999994</v>
      </c>
      <c r="G263" s="344">
        <v>47246.80601</v>
      </c>
      <c r="H263" s="344">
        <v>86971.016919999995</v>
      </c>
      <c r="I263" s="344">
        <v>66768.630919999996</v>
      </c>
      <c r="J263" s="344">
        <v>55710.665259999994</v>
      </c>
      <c r="K263" s="344">
        <v>122479.29618</v>
      </c>
      <c r="L263" s="344">
        <v>3016.4343799999997</v>
      </c>
      <c r="M263" s="344">
        <v>2507.9872400000004</v>
      </c>
      <c r="N263" s="344">
        <v>5524.4216200000001</v>
      </c>
      <c r="O263" s="344">
        <v>214974.73472000001</v>
      </c>
      <c r="P263" s="344">
        <v>205.40354000000002</v>
      </c>
      <c r="Q263" s="344">
        <v>29.63391</v>
      </c>
      <c r="R263" s="345">
        <v>235.03745000000001</v>
      </c>
      <c r="S263" s="7"/>
      <c r="T263" s="7"/>
      <c r="U263" s="7"/>
      <c r="V263" s="7"/>
      <c r="W263" s="7"/>
      <c r="X263" s="7"/>
      <c r="Y263" s="7"/>
      <c r="Z263" s="7"/>
      <c r="AA263" s="7"/>
      <c r="AB263" s="7"/>
    </row>
    <row r="264" spans="1:28" s="315" customFormat="1" ht="13.5">
      <c r="A264" s="341"/>
      <c r="B264" s="341"/>
      <c r="C264" s="341"/>
      <c r="D264" s="341"/>
      <c r="E264" s="342">
        <v>643</v>
      </c>
      <c r="F264" s="343">
        <v>16586.519970000001</v>
      </c>
      <c r="G264" s="344">
        <v>16062.76627</v>
      </c>
      <c r="H264" s="344">
        <v>32649.286239999998</v>
      </c>
      <c r="I264" s="344">
        <v>62477.547829999996</v>
      </c>
      <c r="J264" s="344">
        <v>58653.240899999997</v>
      </c>
      <c r="K264" s="344">
        <v>121130.78873</v>
      </c>
      <c r="L264" s="344">
        <v>1775.6766200000002</v>
      </c>
      <c r="M264" s="344">
        <v>1243.9478899999999</v>
      </c>
      <c r="N264" s="344">
        <v>3019.6245099999996</v>
      </c>
      <c r="O264" s="344">
        <v>156799.69947999998</v>
      </c>
      <c r="P264" s="344">
        <v>14.929879999999999</v>
      </c>
      <c r="Q264" s="344">
        <v>16.249850000000002</v>
      </c>
      <c r="R264" s="345">
        <v>31.179729999999999</v>
      </c>
      <c r="S264" s="7"/>
      <c r="T264" s="7"/>
      <c r="U264" s="7"/>
      <c r="V264" s="7"/>
      <c r="W264" s="7"/>
      <c r="X264" s="7"/>
      <c r="Y264" s="7"/>
      <c r="Z264" s="7"/>
      <c r="AA264" s="7"/>
      <c r="AB264" s="7"/>
    </row>
    <row r="265" spans="1:28" s="315" customFormat="1" ht="13.5">
      <c r="A265" s="341"/>
      <c r="B265" s="341"/>
      <c r="C265" s="341"/>
      <c r="D265" s="336" t="s">
        <v>75</v>
      </c>
      <c r="E265" s="337">
        <v>449</v>
      </c>
      <c r="F265" s="338">
        <v>12260.25928</v>
      </c>
      <c r="G265" s="339">
        <v>9555.3286099999987</v>
      </c>
      <c r="H265" s="339">
        <v>21815.587889999999</v>
      </c>
      <c r="I265" s="339">
        <v>62761.517200000002</v>
      </c>
      <c r="J265" s="339">
        <v>38077.1872</v>
      </c>
      <c r="K265" s="339">
        <v>100838.7044</v>
      </c>
      <c r="L265" s="339">
        <v>4845.3964400000004</v>
      </c>
      <c r="M265" s="339">
        <v>5640.8411500000002</v>
      </c>
      <c r="N265" s="339">
        <v>10486.237590000001</v>
      </c>
      <c r="O265" s="339">
        <v>133140.52987999999</v>
      </c>
      <c r="P265" s="339">
        <v>16.79853</v>
      </c>
      <c r="Q265" s="339">
        <v>194.82105999999999</v>
      </c>
      <c r="R265" s="340">
        <v>211.61958999999999</v>
      </c>
      <c r="S265" s="7"/>
      <c r="T265" s="7"/>
      <c r="U265" s="7"/>
      <c r="V265" s="7"/>
      <c r="W265" s="7"/>
      <c r="X265" s="7"/>
      <c r="Y265" s="7"/>
      <c r="Z265" s="7"/>
      <c r="AA265" s="7"/>
      <c r="AB265" s="7"/>
    </row>
    <row r="266" spans="1:28" s="315" customFormat="1" ht="13.5">
      <c r="A266" s="341"/>
      <c r="B266" s="336" t="s">
        <v>17</v>
      </c>
      <c r="C266" s="336" t="s">
        <v>276</v>
      </c>
      <c r="D266" s="336" t="s">
        <v>277</v>
      </c>
      <c r="E266" s="337">
        <v>52</v>
      </c>
      <c r="F266" s="338">
        <v>9697.9013500000001</v>
      </c>
      <c r="G266" s="339">
        <v>43.687429999999999</v>
      </c>
      <c r="H266" s="339">
        <v>9741.58878</v>
      </c>
      <c r="I266" s="339">
        <v>24614.18576</v>
      </c>
      <c r="J266" s="339">
        <v>2828.9059099999999</v>
      </c>
      <c r="K266" s="339">
        <v>27443.091670000002</v>
      </c>
      <c r="L266" s="339">
        <v>856.94507999999996</v>
      </c>
      <c r="M266" s="339">
        <v>69.626469999999998</v>
      </c>
      <c r="N266" s="339">
        <v>926.57155</v>
      </c>
      <c r="O266" s="339">
        <v>38111.252</v>
      </c>
      <c r="P266" s="339">
        <v>51912.154289999999</v>
      </c>
      <c r="Q266" s="339">
        <v>107.95703</v>
      </c>
      <c r="R266" s="340">
        <v>52020.111320000004</v>
      </c>
      <c r="S266" s="7"/>
      <c r="T266" s="7"/>
      <c r="U266" s="7"/>
      <c r="V266" s="7"/>
      <c r="W266" s="7"/>
      <c r="X266" s="7"/>
      <c r="Y266" s="7"/>
      <c r="Z266" s="7"/>
      <c r="AA266" s="7"/>
      <c r="AB266" s="7"/>
    </row>
    <row r="267" spans="1:28" s="315" customFormat="1" ht="13.5">
      <c r="A267" s="341"/>
      <c r="B267" s="341"/>
      <c r="C267" s="336" t="s">
        <v>278</v>
      </c>
      <c r="D267" s="336" t="s">
        <v>279</v>
      </c>
      <c r="E267" s="337">
        <v>49</v>
      </c>
      <c r="F267" s="338">
        <v>58857.93636</v>
      </c>
      <c r="G267" s="339">
        <v>17545.561570000002</v>
      </c>
      <c r="H267" s="339">
        <v>76403.497930000012</v>
      </c>
      <c r="I267" s="339">
        <v>75700.492459999994</v>
      </c>
      <c r="J267" s="339">
        <v>24012.59663</v>
      </c>
      <c r="K267" s="339">
        <v>99713.089090000009</v>
      </c>
      <c r="L267" s="339">
        <v>9673.1697600000007</v>
      </c>
      <c r="M267" s="339">
        <v>56823.952799999999</v>
      </c>
      <c r="N267" s="339">
        <v>66497.122560000003</v>
      </c>
      <c r="O267" s="339">
        <v>242613.70958000002</v>
      </c>
      <c r="P267" s="339">
        <v>382406.73999000003</v>
      </c>
      <c r="Q267" s="339">
        <v>24003.819629999998</v>
      </c>
      <c r="R267" s="340">
        <v>406410.55962000001</v>
      </c>
      <c r="S267" s="7"/>
      <c r="T267" s="7"/>
      <c r="U267" s="7"/>
      <c r="V267" s="7"/>
      <c r="W267" s="7"/>
      <c r="X267" s="7"/>
      <c r="Y267" s="7"/>
      <c r="Z267" s="7"/>
      <c r="AA267" s="7"/>
      <c r="AB267" s="7"/>
    </row>
    <row r="268" spans="1:28" s="315" customFormat="1" ht="13.5">
      <c r="A268" s="341"/>
      <c r="B268" s="341"/>
      <c r="C268" s="341"/>
      <c r="D268" s="341"/>
      <c r="E268" s="342">
        <v>249</v>
      </c>
      <c r="F268" s="343">
        <v>13156.551939999999</v>
      </c>
      <c r="G268" s="344">
        <v>856.20557999999994</v>
      </c>
      <c r="H268" s="344">
        <v>14012.757519999999</v>
      </c>
      <c r="I268" s="344">
        <v>18202.162250000001</v>
      </c>
      <c r="J268" s="344">
        <v>7437.3652499999998</v>
      </c>
      <c r="K268" s="344">
        <v>25639.5275</v>
      </c>
      <c r="L268" s="344">
        <v>157.20973000000001</v>
      </c>
      <c r="M268" s="344">
        <v>84.64528</v>
      </c>
      <c r="N268" s="344">
        <v>241.85501000000002</v>
      </c>
      <c r="O268" s="344">
        <v>39894.140030000002</v>
      </c>
      <c r="P268" s="344">
        <v>20.273700000000002</v>
      </c>
      <c r="Q268" s="344">
        <v>6.6010400000000002</v>
      </c>
      <c r="R268" s="345">
        <v>26.874740000000003</v>
      </c>
      <c r="S268" s="7"/>
      <c r="T268" s="7"/>
      <c r="U268" s="7"/>
      <c r="V268" s="7"/>
      <c r="W268" s="7"/>
      <c r="X268" s="7"/>
      <c r="Y268" s="7"/>
      <c r="Z268" s="7"/>
      <c r="AA268" s="7"/>
      <c r="AB268" s="7"/>
    </row>
    <row r="269" spans="1:28" s="315" customFormat="1" ht="13.5">
      <c r="A269" s="341"/>
      <c r="B269" s="341"/>
      <c r="C269" s="341"/>
      <c r="D269" s="336" t="s">
        <v>280</v>
      </c>
      <c r="E269" s="337">
        <v>704</v>
      </c>
      <c r="F269" s="338">
        <v>0</v>
      </c>
      <c r="G269" s="339">
        <v>0</v>
      </c>
      <c r="H269" s="339">
        <v>0</v>
      </c>
      <c r="I269" s="339">
        <v>84.402140000000003</v>
      </c>
      <c r="J269" s="339">
        <v>28.4253</v>
      </c>
      <c r="K269" s="339">
        <v>112.82744</v>
      </c>
      <c r="L269" s="339">
        <v>0</v>
      </c>
      <c r="M269" s="339">
        <v>0</v>
      </c>
      <c r="N269" s="339">
        <v>0</v>
      </c>
      <c r="O269" s="339">
        <v>112.82744</v>
      </c>
      <c r="P269" s="339">
        <v>0</v>
      </c>
      <c r="Q269" s="339">
        <v>0</v>
      </c>
      <c r="R269" s="340">
        <v>0</v>
      </c>
      <c r="S269" s="7"/>
      <c r="T269" s="7"/>
      <c r="U269" s="7"/>
      <c r="V269" s="7"/>
      <c r="W269" s="7"/>
      <c r="X269" s="7"/>
      <c r="Y269" s="7"/>
      <c r="Z269" s="7"/>
      <c r="AA269" s="7"/>
      <c r="AB269" s="7"/>
    </row>
    <row r="270" spans="1:28" s="315" customFormat="1" ht="13.5">
      <c r="A270" s="341"/>
      <c r="B270" s="336" t="s">
        <v>18</v>
      </c>
      <c r="C270" s="336" t="s">
        <v>281</v>
      </c>
      <c r="D270" s="336" t="s">
        <v>281</v>
      </c>
      <c r="E270" s="337">
        <v>105</v>
      </c>
      <c r="F270" s="338">
        <v>39033.745219999997</v>
      </c>
      <c r="G270" s="339">
        <v>20839.856920000002</v>
      </c>
      <c r="H270" s="339">
        <v>59873.602140000003</v>
      </c>
      <c r="I270" s="339">
        <v>69377.482209999987</v>
      </c>
      <c r="J270" s="339">
        <v>14996.546490000001</v>
      </c>
      <c r="K270" s="339">
        <v>84374.02870000001</v>
      </c>
      <c r="L270" s="339">
        <v>4058.82465</v>
      </c>
      <c r="M270" s="339">
        <v>568.72969999999998</v>
      </c>
      <c r="N270" s="339">
        <v>4627.5543499999994</v>
      </c>
      <c r="O270" s="339">
        <v>148875.18518999999</v>
      </c>
      <c r="P270" s="339">
        <v>101355.73568000001</v>
      </c>
      <c r="Q270" s="339">
        <v>738.0951</v>
      </c>
      <c r="R270" s="340">
        <v>102093.83078</v>
      </c>
      <c r="S270" s="7"/>
      <c r="T270" s="7"/>
      <c r="U270" s="7"/>
      <c r="V270" s="7"/>
      <c r="W270" s="7"/>
      <c r="X270" s="7"/>
      <c r="Y270" s="7"/>
      <c r="Z270" s="7"/>
      <c r="AA270" s="7"/>
      <c r="AB270" s="7"/>
    </row>
    <row r="271" spans="1:28" s="315" customFormat="1" ht="13.5">
      <c r="A271" s="341"/>
      <c r="B271" s="336" t="s">
        <v>19</v>
      </c>
      <c r="C271" s="336" t="s">
        <v>282</v>
      </c>
      <c r="D271" s="336" t="s">
        <v>282</v>
      </c>
      <c r="E271" s="337">
        <v>122</v>
      </c>
      <c r="F271" s="338">
        <v>20711.777329999997</v>
      </c>
      <c r="G271" s="339">
        <v>15914.46672</v>
      </c>
      <c r="H271" s="339">
        <v>36626.244049999994</v>
      </c>
      <c r="I271" s="339">
        <v>110875.95203</v>
      </c>
      <c r="J271" s="339">
        <v>47222.622450000003</v>
      </c>
      <c r="K271" s="339">
        <v>158098.57447999998</v>
      </c>
      <c r="L271" s="339">
        <v>48144.22769</v>
      </c>
      <c r="M271" s="339">
        <v>11344.600539999999</v>
      </c>
      <c r="N271" s="339">
        <v>59488.828229999999</v>
      </c>
      <c r="O271" s="339">
        <v>254213.64676</v>
      </c>
      <c r="P271" s="339">
        <v>87110.999299999996</v>
      </c>
      <c r="Q271" s="339">
        <v>24408.074280000001</v>
      </c>
      <c r="R271" s="340">
        <v>111519.07358</v>
      </c>
      <c r="S271" s="7"/>
      <c r="T271" s="7"/>
      <c r="U271" s="7"/>
      <c r="V271" s="7"/>
      <c r="W271" s="7"/>
      <c r="X271" s="7"/>
      <c r="Y271" s="7"/>
      <c r="Z271" s="7"/>
      <c r="AA271" s="7"/>
      <c r="AB271" s="7"/>
    </row>
    <row r="272" spans="1:28" s="315" customFormat="1" ht="13.5">
      <c r="A272" s="341"/>
      <c r="B272" s="341"/>
      <c r="C272" s="341"/>
      <c r="D272" s="336" t="s">
        <v>283</v>
      </c>
      <c r="E272" s="337">
        <v>121</v>
      </c>
      <c r="F272" s="338">
        <v>12193.72501</v>
      </c>
      <c r="G272" s="339">
        <v>1817.7502400000001</v>
      </c>
      <c r="H272" s="339">
        <v>14011.47525</v>
      </c>
      <c r="I272" s="339">
        <v>68057.596950000006</v>
      </c>
      <c r="J272" s="339">
        <v>34137.14258</v>
      </c>
      <c r="K272" s="339">
        <v>102194.73953000001</v>
      </c>
      <c r="L272" s="339">
        <v>10007.16582</v>
      </c>
      <c r="M272" s="339">
        <v>2337.1685299999999</v>
      </c>
      <c r="N272" s="339">
        <v>12344.334349999999</v>
      </c>
      <c r="O272" s="339">
        <v>128550.54913</v>
      </c>
      <c r="P272" s="339">
        <v>4.2891300000000001</v>
      </c>
      <c r="Q272" s="339">
        <v>1.39852</v>
      </c>
      <c r="R272" s="340">
        <v>5.6876499999999997</v>
      </c>
      <c r="S272" s="7"/>
      <c r="T272" s="7"/>
      <c r="U272" s="7"/>
      <c r="V272" s="7"/>
      <c r="W272" s="7"/>
      <c r="X272" s="7"/>
      <c r="Y272" s="7"/>
      <c r="Z272" s="7"/>
      <c r="AA272" s="7"/>
      <c r="AB272" s="7"/>
    </row>
    <row r="273" spans="1:28" s="315" customFormat="1" ht="13.5">
      <c r="A273" s="341"/>
      <c r="B273" s="341"/>
      <c r="C273" s="336" t="s">
        <v>284</v>
      </c>
      <c r="D273" s="336" t="s">
        <v>19</v>
      </c>
      <c r="E273" s="337">
        <v>120</v>
      </c>
      <c r="F273" s="338">
        <v>74733.554439999993</v>
      </c>
      <c r="G273" s="339">
        <v>18883.410469999999</v>
      </c>
      <c r="H273" s="339">
        <v>93616.964909999995</v>
      </c>
      <c r="I273" s="339">
        <v>138646.94711000001</v>
      </c>
      <c r="J273" s="339">
        <v>43004.152259999995</v>
      </c>
      <c r="K273" s="339">
        <v>181651.09937000001</v>
      </c>
      <c r="L273" s="339">
        <v>20083.943729999999</v>
      </c>
      <c r="M273" s="339">
        <v>11714.0769</v>
      </c>
      <c r="N273" s="339">
        <v>31798.020629999999</v>
      </c>
      <c r="O273" s="339">
        <v>307066.08491000003</v>
      </c>
      <c r="P273" s="339">
        <v>86434.832219999997</v>
      </c>
      <c r="Q273" s="339">
        <v>1246.85896</v>
      </c>
      <c r="R273" s="340">
        <v>87681.691180000009</v>
      </c>
      <c r="S273" s="7"/>
      <c r="T273" s="7"/>
      <c r="U273" s="7"/>
      <c r="V273" s="7"/>
      <c r="W273" s="7"/>
      <c r="X273" s="7"/>
      <c r="Y273" s="7"/>
      <c r="Z273" s="7"/>
      <c r="AA273" s="7"/>
      <c r="AB273" s="7"/>
    </row>
    <row r="274" spans="1:28" s="315" customFormat="1" ht="13.5">
      <c r="A274" s="341"/>
      <c r="B274" s="341"/>
      <c r="C274" s="341"/>
      <c r="D274" s="341"/>
      <c r="E274" s="342">
        <v>699</v>
      </c>
      <c r="F274" s="343">
        <v>5614.89858</v>
      </c>
      <c r="G274" s="344">
        <v>4422.3939900000005</v>
      </c>
      <c r="H274" s="344">
        <v>10037.29257</v>
      </c>
      <c r="I274" s="344">
        <v>4327.0083099999993</v>
      </c>
      <c r="J274" s="344">
        <v>2102.2312400000001</v>
      </c>
      <c r="K274" s="344">
        <v>6429.2395500000002</v>
      </c>
      <c r="L274" s="344">
        <v>445.30876000000001</v>
      </c>
      <c r="M274" s="344">
        <v>438.72399999999999</v>
      </c>
      <c r="N274" s="344">
        <v>884.03276000000005</v>
      </c>
      <c r="O274" s="344">
        <v>17350.564879999998</v>
      </c>
      <c r="P274" s="344">
        <v>5.91099</v>
      </c>
      <c r="Q274" s="344">
        <v>1.4866400000000002</v>
      </c>
      <c r="R274" s="345">
        <v>7.3976300000000004</v>
      </c>
      <c r="S274" s="7"/>
      <c r="T274" s="7"/>
      <c r="U274" s="7"/>
      <c r="V274" s="7"/>
      <c r="W274" s="7"/>
      <c r="X274" s="7"/>
      <c r="Y274" s="7"/>
      <c r="Z274" s="7"/>
      <c r="AA274" s="7"/>
      <c r="AB274" s="7"/>
    </row>
    <row r="275" spans="1:28" s="315" customFormat="1" ht="13.5">
      <c r="A275" s="341"/>
      <c r="B275" s="341"/>
      <c r="C275" s="341"/>
      <c r="D275" s="336" t="s">
        <v>285</v>
      </c>
      <c r="E275" s="337">
        <v>282</v>
      </c>
      <c r="F275" s="338">
        <v>2255.8977300000001</v>
      </c>
      <c r="G275" s="339">
        <v>90.371899999999997</v>
      </c>
      <c r="H275" s="339">
        <v>2346.2696299999998</v>
      </c>
      <c r="I275" s="339">
        <v>39984.435979999995</v>
      </c>
      <c r="J275" s="339">
        <v>5489.4914000000008</v>
      </c>
      <c r="K275" s="339">
        <v>45473.927380000001</v>
      </c>
      <c r="L275" s="339">
        <v>447.60548999999997</v>
      </c>
      <c r="M275" s="339">
        <v>104.84127000000001</v>
      </c>
      <c r="N275" s="339">
        <v>552.44676000000004</v>
      </c>
      <c r="O275" s="339">
        <v>48372.643770000002</v>
      </c>
      <c r="P275" s="339">
        <v>3.8509999999999996E-2</v>
      </c>
      <c r="Q275" s="339">
        <v>0</v>
      </c>
      <c r="R275" s="340">
        <v>3.8509999999999996E-2</v>
      </c>
      <c r="S275" s="7"/>
      <c r="T275" s="7"/>
      <c r="U275" s="7"/>
      <c r="V275" s="7"/>
      <c r="W275" s="7"/>
      <c r="X275" s="7"/>
      <c r="Y275" s="7"/>
      <c r="Z275" s="7"/>
      <c r="AA275" s="7"/>
      <c r="AB275" s="7"/>
    </row>
    <row r="276" spans="1:28" s="315" customFormat="1" ht="13.5">
      <c r="A276" s="341"/>
      <c r="B276" s="336" t="s">
        <v>20</v>
      </c>
      <c r="C276" s="336" t="s">
        <v>286</v>
      </c>
      <c r="D276" s="336" t="s">
        <v>286</v>
      </c>
      <c r="E276" s="337">
        <v>267</v>
      </c>
      <c r="F276" s="338">
        <v>8694.0919900000008</v>
      </c>
      <c r="G276" s="339">
        <v>741.39218000000005</v>
      </c>
      <c r="H276" s="339">
        <v>9435.4841699999997</v>
      </c>
      <c r="I276" s="339">
        <v>47196.434259999995</v>
      </c>
      <c r="J276" s="339">
        <v>12626.044900000001</v>
      </c>
      <c r="K276" s="339">
        <v>59822.479159999995</v>
      </c>
      <c r="L276" s="339">
        <v>1607.21299</v>
      </c>
      <c r="M276" s="339">
        <v>1578.41517</v>
      </c>
      <c r="N276" s="339">
        <v>3185.6281600000002</v>
      </c>
      <c r="O276" s="339">
        <v>72443.591489999992</v>
      </c>
      <c r="P276" s="339">
        <v>42946.183199999999</v>
      </c>
      <c r="Q276" s="339">
        <v>337.11036000000001</v>
      </c>
      <c r="R276" s="340">
        <v>43283.293560000006</v>
      </c>
      <c r="S276" s="7"/>
      <c r="T276" s="7"/>
      <c r="U276" s="7"/>
      <c r="V276" s="7"/>
      <c r="W276" s="7"/>
      <c r="X276" s="7"/>
      <c r="Y276" s="7"/>
      <c r="Z276" s="7"/>
      <c r="AA276" s="7"/>
      <c r="AB276" s="7"/>
    </row>
    <row r="277" spans="1:28" s="315" customFormat="1" ht="13.5">
      <c r="A277" s="341"/>
      <c r="B277" s="341"/>
      <c r="C277" s="336" t="s">
        <v>20</v>
      </c>
      <c r="D277" s="336" t="s">
        <v>287</v>
      </c>
      <c r="E277" s="337">
        <v>91</v>
      </c>
      <c r="F277" s="338">
        <v>27153.929469999999</v>
      </c>
      <c r="G277" s="339">
        <v>37189.220009999997</v>
      </c>
      <c r="H277" s="339">
        <v>64343.14948</v>
      </c>
      <c r="I277" s="339">
        <v>72832.653129999992</v>
      </c>
      <c r="J277" s="339">
        <v>11348.123669999999</v>
      </c>
      <c r="K277" s="339">
        <v>84180.776799999992</v>
      </c>
      <c r="L277" s="339">
        <v>9662.4790399999983</v>
      </c>
      <c r="M277" s="339">
        <v>2232.0919599999997</v>
      </c>
      <c r="N277" s="339">
        <v>11894.571</v>
      </c>
      <c r="O277" s="339">
        <v>160418.49728000001</v>
      </c>
      <c r="P277" s="339">
        <v>96774.763129999992</v>
      </c>
      <c r="Q277" s="339">
        <v>1172.97119</v>
      </c>
      <c r="R277" s="340">
        <v>97947.734319999989</v>
      </c>
      <c r="S277" s="7"/>
      <c r="T277" s="7"/>
      <c r="U277" s="7"/>
      <c r="V277" s="7"/>
      <c r="W277" s="7"/>
      <c r="X277" s="7"/>
      <c r="Y277" s="7"/>
      <c r="Z277" s="7"/>
      <c r="AA277" s="7"/>
      <c r="AB277" s="7"/>
    </row>
    <row r="278" spans="1:28" s="315" customFormat="1" ht="13.5">
      <c r="A278" s="341"/>
      <c r="B278" s="341"/>
      <c r="C278" s="341"/>
      <c r="D278" s="341"/>
      <c r="E278" s="342">
        <v>695</v>
      </c>
      <c r="F278" s="343">
        <v>2230.1459500000001</v>
      </c>
      <c r="G278" s="344">
        <v>4226.1540100000002</v>
      </c>
      <c r="H278" s="344">
        <v>6456.2999600000003</v>
      </c>
      <c r="I278" s="344">
        <v>13625.210220000001</v>
      </c>
      <c r="J278" s="344">
        <v>2913.5030400000001</v>
      </c>
      <c r="K278" s="344">
        <v>16538.71326</v>
      </c>
      <c r="L278" s="344">
        <v>918.59567000000004</v>
      </c>
      <c r="M278" s="344">
        <v>176.69037</v>
      </c>
      <c r="N278" s="344">
        <v>1095.28604</v>
      </c>
      <c r="O278" s="344">
        <v>24090.299260000003</v>
      </c>
      <c r="P278" s="344">
        <v>19.083659999999998</v>
      </c>
      <c r="Q278" s="344">
        <v>1.3468399999999998</v>
      </c>
      <c r="R278" s="345">
        <v>20.430499999999999</v>
      </c>
      <c r="S278" s="7"/>
      <c r="T278" s="7"/>
      <c r="U278" s="7"/>
      <c r="V278" s="7"/>
      <c r="W278" s="7"/>
      <c r="X278" s="7"/>
      <c r="Y278" s="7"/>
      <c r="Z278" s="7"/>
      <c r="AA278" s="7"/>
      <c r="AB278" s="7"/>
    </row>
    <row r="279" spans="1:28" s="315" customFormat="1" ht="13.5">
      <c r="A279" s="341"/>
      <c r="B279" s="336" t="s">
        <v>21</v>
      </c>
      <c r="C279" s="336" t="s">
        <v>288</v>
      </c>
      <c r="D279" s="336" t="s">
        <v>289</v>
      </c>
      <c r="E279" s="337">
        <v>575</v>
      </c>
      <c r="F279" s="338">
        <v>2701.5722799999999</v>
      </c>
      <c r="G279" s="339">
        <v>886.61900000000003</v>
      </c>
      <c r="H279" s="339">
        <v>3588.19128</v>
      </c>
      <c r="I279" s="339">
        <v>12581.707480000001</v>
      </c>
      <c r="J279" s="339">
        <v>1637.62815</v>
      </c>
      <c r="K279" s="339">
        <v>14219.335630000001</v>
      </c>
      <c r="L279" s="339">
        <v>55.797139999999999</v>
      </c>
      <c r="M279" s="339">
        <v>57.814900000000002</v>
      </c>
      <c r="N279" s="339">
        <v>113.61203999999999</v>
      </c>
      <c r="O279" s="339">
        <v>17921.13895</v>
      </c>
      <c r="P279" s="339">
        <v>2.7651699999999999</v>
      </c>
      <c r="Q279" s="339">
        <v>0.65794000000000008</v>
      </c>
      <c r="R279" s="340">
        <v>3.4231100000000003</v>
      </c>
      <c r="S279" s="7"/>
      <c r="T279" s="7"/>
      <c r="U279" s="7"/>
      <c r="V279" s="7"/>
      <c r="W279" s="7"/>
      <c r="X279" s="7"/>
      <c r="Y279" s="7"/>
      <c r="Z279" s="7"/>
      <c r="AA279" s="7"/>
      <c r="AB279" s="7"/>
    </row>
    <row r="280" spans="1:28" s="315" customFormat="1" ht="13.5">
      <c r="A280" s="341"/>
      <c r="B280" s="341"/>
      <c r="C280" s="336" t="s">
        <v>290</v>
      </c>
      <c r="D280" s="336" t="s">
        <v>290</v>
      </c>
      <c r="E280" s="337">
        <v>22</v>
      </c>
      <c r="F280" s="338">
        <v>12341.30234</v>
      </c>
      <c r="G280" s="339">
        <v>17074.613510000003</v>
      </c>
      <c r="H280" s="339">
        <v>29415.915850000001</v>
      </c>
      <c r="I280" s="339">
        <v>29675.416309999997</v>
      </c>
      <c r="J280" s="339">
        <v>6750.84519</v>
      </c>
      <c r="K280" s="339">
        <v>36426.261500000001</v>
      </c>
      <c r="L280" s="339">
        <v>1583.22839</v>
      </c>
      <c r="M280" s="339">
        <v>170.77282</v>
      </c>
      <c r="N280" s="339">
        <v>1754.0012099999999</v>
      </c>
      <c r="O280" s="339">
        <v>67596.17856</v>
      </c>
      <c r="P280" s="339">
        <v>44446.099740000005</v>
      </c>
      <c r="Q280" s="339">
        <v>1994.5014099999999</v>
      </c>
      <c r="R280" s="340">
        <v>46440.601149999995</v>
      </c>
      <c r="S280" s="7"/>
      <c r="T280" s="7"/>
      <c r="U280" s="7"/>
      <c r="V280" s="7"/>
      <c r="W280" s="7"/>
      <c r="X280" s="7"/>
      <c r="Y280" s="7"/>
      <c r="Z280" s="7"/>
      <c r="AA280" s="7"/>
      <c r="AB280" s="7"/>
    </row>
    <row r="281" spans="1:28" s="315" customFormat="1" ht="13.5">
      <c r="A281" s="341"/>
      <c r="B281" s="341"/>
      <c r="C281" s="336" t="s">
        <v>21</v>
      </c>
      <c r="D281" s="336" t="s">
        <v>291</v>
      </c>
      <c r="E281" s="337">
        <v>529</v>
      </c>
      <c r="F281" s="338">
        <v>14818.640820000001</v>
      </c>
      <c r="G281" s="339">
        <v>3710.0134399999997</v>
      </c>
      <c r="H281" s="339">
        <v>18528.654260000003</v>
      </c>
      <c r="I281" s="339">
        <v>27173.98875</v>
      </c>
      <c r="J281" s="339">
        <v>14748.59368</v>
      </c>
      <c r="K281" s="339">
        <v>41922.582430000002</v>
      </c>
      <c r="L281" s="339">
        <v>443.89446000000004</v>
      </c>
      <c r="M281" s="339">
        <v>223.08428000000001</v>
      </c>
      <c r="N281" s="339">
        <v>666.97874000000002</v>
      </c>
      <c r="O281" s="339">
        <v>61118.215429999997</v>
      </c>
      <c r="P281" s="339">
        <v>58.265470000000001</v>
      </c>
      <c r="Q281" s="339">
        <v>1.9109800000000001</v>
      </c>
      <c r="R281" s="340">
        <v>60.176449999999996</v>
      </c>
      <c r="S281" s="7"/>
      <c r="T281" s="7"/>
      <c r="U281" s="7"/>
      <c r="V281" s="7"/>
      <c r="W281" s="7"/>
      <c r="X281" s="7"/>
      <c r="Y281" s="7"/>
      <c r="Z281" s="7"/>
      <c r="AA281" s="7"/>
      <c r="AB281" s="7"/>
    </row>
    <row r="282" spans="1:28" s="315" customFormat="1" ht="13.5">
      <c r="A282" s="341"/>
      <c r="B282" s="341"/>
      <c r="C282" s="341"/>
      <c r="D282" s="336" t="s">
        <v>21</v>
      </c>
      <c r="E282" s="337">
        <v>17</v>
      </c>
      <c r="F282" s="338">
        <v>126673.71261</v>
      </c>
      <c r="G282" s="339">
        <v>89244.396110000001</v>
      </c>
      <c r="H282" s="339">
        <v>215918.10871999999</v>
      </c>
      <c r="I282" s="339">
        <v>258710.64609999998</v>
      </c>
      <c r="J282" s="339">
        <v>99154.882150000005</v>
      </c>
      <c r="K282" s="339">
        <v>357865.52824999997</v>
      </c>
      <c r="L282" s="339">
        <v>27623.904719999999</v>
      </c>
      <c r="M282" s="339">
        <v>17875.53513</v>
      </c>
      <c r="N282" s="339">
        <v>45499.439850000002</v>
      </c>
      <c r="O282" s="339">
        <v>619283.07682000007</v>
      </c>
      <c r="P282" s="339">
        <v>769050.66809000005</v>
      </c>
      <c r="Q282" s="339">
        <v>211574.50532</v>
      </c>
      <c r="R282" s="340">
        <v>980625.17340999993</v>
      </c>
      <c r="S282" s="7"/>
      <c r="T282" s="7"/>
      <c r="U282" s="7"/>
      <c r="V282" s="7"/>
      <c r="W282" s="7"/>
      <c r="X282" s="7"/>
      <c r="Y282" s="7"/>
      <c r="Z282" s="7"/>
      <c r="AA282" s="7"/>
      <c r="AB282" s="7"/>
    </row>
    <row r="283" spans="1:28" s="315" customFormat="1" ht="13.5">
      <c r="A283" s="341"/>
      <c r="B283" s="341"/>
      <c r="C283" s="341"/>
      <c r="D283" s="341"/>
      <c r="E283" s="342">
        <v>18</v>
      </c>
      <c r="F283" s="343">
        <v>19593.190119999999</v>
      </c>
      <c r="G283" s="344">
        <v>9041.8544999999995</v>
      </c>
      <c r="H283" s="344">
        <v>28635.044620000001</v>
      </c>
      <c r="I283" s="344">
        <v>44751.948389999998</v>
      </c>
      <c r="J283" s="344">
        <v>7614.02297</v>
      </c>
      <c r="K283" s="344">
        <v>52365.971359999996</v>
      </c>
      <c r="L283" s="344">
        <v>2053.7882300000001</v>
      </c>
      <c r="M283" s="344">
        <v>387.47371000000004</v>
      </c>
      <c r="N283" s="344">
        <v>2441.2619399999999</v>
      </c>
      <c r="O283" s="344">
        <v>83442.277920000008</v>
      </c>
      <c r="P283" s="344">
        <v>131.19413</v>
      </c>
      <c r="Q283" s="344">
        <v>55.86551</v>
      </c>
      <c r="R283" s="345">
        <v>187.05964</v>
      </c>
      <c r="S283" s="7"/>
      <c r="T283" s="7"/>
      <c r="U283" s="7"/>
      <c r="V283" s="7"/>
      <c r="W283" s="7"/>
      <c r="X283" s="7"/>
      <c r="Y283" s="7"/>
      <c r="Z283" s="7"/>
      <c r="AA283" s="7"/>
      <c r="AB283" s="7"/>
    </row>
    <row r="284" spans="1:28" s="315" customFormat="1" ht="13.5">
      <c r="A284" s="341"/>
      <c r="B284" s="341"/>
      <c r="C284" s="341"/>
      <c r="D284" s="341"/>
      <c r="E284" s="342">
        <v>536</v>
      </c>
      <c r="F284" s="343">
        <v>12380.97741</v>
      </c>
      <c r="G284" s="344">
        <v>14125.825210000001</v>
      </c>
      <c r="H284" s="344">
        <v>26506.802620000002</v>
      </c>
      <c r="I284" s="344">
        <v>49735.939700000003</v>
      </c>
      <c r="J284" s="344">
        <v>5621.3980700000002</v>
      </c>
      <c r="K284" s="344">
        <v>55357.337770000006</v>
      </c>
      <c r="L284" s="344">
        <v>889.26817000000005</v>
      </c>
      <c r="M284" s="344">
        <v>765.95578</v>
      </c>
      <c r="N284" s="344">
        <v>1655.2239500000001</v>
      </c>
      <c r="O284" s="344">
        <v>83519.36434</v>
      </c>
      <c r="P284" s="344">
        <v>17.944020000000002</v>
      </c>
      <c r="Q284" s="344">
        <v>27.462669999999999</v>
      </c>
      <c r="R284" s="345">
        <v>45.406690000000005</v>
      </c>
      <c r="S284" s="7"/>
      <c r="T284" s="7"/>
      <c r="U284" s="7"/>
      <c r="V284" s="7"/>
      <c r="W284" s="7"/>
      <c r="X284" s="7"/>
      <c r="Y284" s="7"/>
      <c r="Z284" s="7"/>
      <c r="AA284" s="7"/>
      <c r="AB284" s="7"/>
    </row>
    <row r="285" spans="1:28" s="315" customFormat="1" ht="13.5">
      <c r="A285" s="341"/>
      <c r="B285" s="341"/>
      <c r="C285" s="341"/>
      <c r="D285" s="341"/>
      <c r="E285" s="342">
        <v>635</v>
      </c>
      <c r="F285" s="343">
        <v>16302.061609999999</v>
      </c>
      <c r="G285" s="344">
        <v>13410.40482</v>
      </c>
      <c r="H285" s="344">
        <v>29712.46643</v>
      </c>
      <c r="I285" s="344">
        <v>38644.887990000003</v>
      </c>
      <c r="J285" s="344">
        <v>28376.132519999999</v>
      </c>
      <c r="K285" s="344">
        <v>67021.020510000002</v>
      </c>
      <c r="L285" s="344">
        <v>2009.3121899999999</v>
      </c>
      <c r="M285" s="344">
        <v>481.17318</v>
      </c>
      <c r="N285" s="344">
        <v>2490.4853700000003</v>
      </c>
      <c r="O285" s="344">
        <v>99223.972309999997</v>
      </c>
      <c r="P285" s="344">
        <v>50.434309999999996</v>
      </c>
      <c r="Q285" s="344">
        <v>10.449260000000001</v>
      </c>
      <c r="R285" s="345">
        <v>60.883569999999999</v>
      </c>
      <c r="S285" s="7"/>
      <c r="T285" s="7"/>
      <c r="U285" s="7"/>
      <c r="V285" s="7"/>
      <c r="W285" s="7"/>
      <c r="X285" s="7"/>
      <c r="Y285" s="7"/>
      <c r="Z285" s="7"/>
      <c r="AA285" s="7"/>
      <c r="AB285" s="7"/>
    </row>
    <row r="286" spans="1:28" s="315" customFormat="1" ht="13.5">
      <c r="A286" s="341"/>
      <c r="B286" s="341"/>
      <c r="C286" s="341"/>
      <c r="D286" s="336" t="s">
        <v>292</v>
      </c>
      <c r="E286" s="337">
        <v>644</v>
      </c>
      <c r="F286" s="338">
        <v>3146.8185199999998</v>
      </c>
      <c r="G286" s="339">
        <v>1723.66797</v>
      </c>
      <c r="H286" s="339">
        <v>4870.4864900000002</v>
      </c>
      <c r="I286" s="339">
        <v>18398.49469</v>
      </c>
      <c r="J286" s="339">
        <v>2751.1584400000002</v>
      </c>
      <c r="K286" s="339">
        <v>21149.653129999999</v>
      </c>
      <c r="L286" s="339">
        <v>186.88478000000001</v>
      </c>
      <c r="M286" s="339">
        <v>0</v>
      </c>
      <c r="N286" s="339">
        <v>186.88478000000001</v>
      </c>
      <c r="O286" s="339">
        <v>26207.024399999998</v>
      </c>
      <c r="P286" s="339">
        <v>1.2648599999999999</v>
      </c>
      <c r="Q286" s="339">
        <v>2.2292399999999999</v>
      </c>
      <c r="R286" s="340">
        <v>3.4941</v>
      </c>
      <c r="S286" s="7"/>
      <c r="T286" s="7"/>
      <c r="U286" s="7"/>
      <c r="V286" s="7"/>
      <c r="W286" s="7"/>
      <c r="X286" s="7"/>
      <c r="Y286" s="7"/>
      <c r="Z286" s="7"/>
      <c r="AA286" s="7"/>
      <c r="AB286" s="7"/>
    </row>
    <row r="287" spans="1:28" s="315" customFormat="1" ht="13.5">
      <c r="A287" s="341"/>
      <c r="B287" s="341"/>
      <c r="C287" s="336" t="s">
        <v>293</v>
      </c>
      <c r="D287" s="336" t="s">
        <v>293</v>
      </c>
      <c r="E287" s="337">
        <v>543</v>
      </c>
      <c r="F287" s="338">
        <v>8254.6073699999997</v>
      </c>
      <c r="G287" s="339">
        <v>8394.6514900000002</v>
      </c>
      <c r="H287" s="339">
        <v>16649.258859999998</v>
      </c>
      <c r="I287" s="339">
        <v>18669.649120000002</v>
      </c>
      <c r="J287" s="339">
        <v>3729.02736</v>
      </c>
      <c r="K287" s="339">
        <v>22398.676480000002</v>
      </c>
      <c r="L287" s="339">
        <v>8169.0895700000001</v>
      </c>
      <c r="M287" s="339">
        <v>39.463740000000001</v>
      </c>
      <c r="N287" s="339">
        <v>8208.5533099999993</v>
      </c>
      <c r="O287" s="339">
        <v>47256.488649999999</v>
      </c>
      <c r="P287" s="339">
        <v>24.077459999999999</v>
      </c>
      <c r="Q287" s="339">
        <v>6.8705600000000002</v>
      </c>
      <c r="R287" s="340">
        <v>30.94802</v>
      </c>
      <c r="S287" s="7"/>
      <c r="T287" s="7"/>
      <c r="U287" s="7"/>
      <c r="V287" s="7"/>
      <c r="W287" s="7"/>
      <c r="X287" s="7"/>
      <c r="Y287" s="7"/>
      <c r="Z287" s="7"/>
      <c r="AA287" s="7"/>
      <c r="AB287" s="7"/>
    </row>
    <row r="288" spans="1:28" s="315" customFormat="1" ht="13.5">
      <c r="A288" s="341"/>
      <c r="B288" s="341"/>
      <c r="C288" s="336" t="s">
        <v>294</v>
      </c>
      <c r="D288" s="336" t="s">
        <v>294</v>
      </c>
      <c r="E288" s="337">
        <v>23</v>
      </c>
      <c r="F288" s="338">
        <v>26032.63596</v>
      </c>
      <c r="G288" s="339">
        <v>12245.99819</v>
      </c>
      <c r="H288" s="339">
        <v>38278.634149999998</v>
      </c>
      <c r="I288" s="339">
        <v>75732.424209999997</v>
      </c>
      <c r="J288" s="339">
        <v>15602.557289999999</v>
      </c>
      <c r="K288" s="339">
        <v>91334.981499999994</v>
      </c>
      <c r="L288" s="339">
        <v>3559.1223300000001</v>
      </c>
      <c r="M288" s="339">
        <v>3288.5018999999998</v>
      </c>
      <c r="N288" s="339">
        <v>6847.6242300000004</v>
      </c>
      <c r="O288" s="339">
        <v>136461.23988000001</v>
      </c>
      <c r="P288" s="339">
        <v>219855.92207</v>
      </c>
      <c r="Q288" s="339">
        <v>2305.2952700000001</v>
      </c>
      <c r="R288" s="340">
        <v>222161.21734</v>
      </c>
      <c r="S288" s="7"/>
      <c r="T288" s="7"/>
      <c r="U288" s="7"/>
      <c r="V288" s="7"/>
      <c r="W288" s="7"/>
      <c r="X288" s="7"/>
      <c r="Y288" s="7"/>
      <c r="Z288" s="7"/>
      <c r="AA288" s="7"/>
      <c r="AB288" s="7"/>
    </row>
    <row r="289" spans="1:28" s="315" customFormat="1" ht="13.5">
      <c r="A289" s="341"/>
      <c r="B289" s="341"/>
      <c r="C289" s="336" t="s">
        <v>295</v>
      </c>
      <c r="D289" s="336" t="s">
        <v>296</v>
      </c>
      <c r="E289" s="337">
        <v>24</v>
      </c>
      <c r="F289" s="338">
        <v>13939.503839999999</v>
      </c>
      <c r="G289" s="339">
        <v>47012.026509999996</v>
      </c>
      <c r="H289" s="339">
        <v>60951.530350000001</v>
      </c>
      <c r="I289" s="339">
        <v>40199.837780000002</v>
      </c>
      <c r="J289" s="339">
        <v>16097.56631</v>
      </c>
      <c r="K289" s="339">
        <v>56297.404090000004</v>
      </c>
      <c r="L289" s="339">
        <v>4150.1431299999995</v>
      </c>
      <c r="M289" s="339">
        <v>6315.52693</v>
      </c>
      <c r="N289" s="339">
        <v>10465.67006</v>
      </c>
      <c r="O289" s="339">
        <v>127714.6045</v>
      </c>
      <c r="P289" s="339">
        <v>58152.35903</v>
      </c>
      <c r="Q289" s="339">
        <v>2416.5143900000003</v>
      </c>
      <c r="R289" s="340">
        <v>60568.873420000004</v>
      </c>
      <c r="S289" s="7"/>
      <c r="T289" s="7"/>
      <c r="U289" s="7"/>
      <c r="V289" s="7"/>
      <c r="W289" s="7"/>
      <c r="X289" s="7"/>
      <c r="Y289" s="7"/>
      <c r="Z289" s="7"/>
      <c r="AA289" s="7"/>
      <c r="AB289" s="7"/>
    </row>
    <row r="290" spans="1:28" s="315" customFormat="1" ht="13.5">
      <c r="A290" s="341"/>
      <c r="B290" s="336" t="s">
        <v>22</v>
      </c>
      <c r="C290" s="336" t="s">
        <v>22</v>
      </c>
      <c r="D290" s="336" t="s">
        <v>22</v>
      </c>
      <c r="E290" s="337">
        <v>127</v>
      </c>
      <c r="F290" s="338">
        <v>25523.689079999996</v>
      </c>
      <c r="G290" s="339">
        <v>7711.7536399999999</v>
      </c>
      <c r="H290" s="339">
        <v>33235.442719999999</v>
      </c>
      <c r="I290" s="339">
        <v>99142.420939999996</v>
      </c>
      <c r="J290" s="339">
        <v>24440.850549999999</v>
      </c>
      <c r="K290" s="339">
        <v>123583.27149</v>
      </c>
      <c r="L290" s="339">
        <v>5716.8816900000002</v>
      </c>
      <c r="M290" s="339">
        <v>5435.2244299999993</v>
      </c>
      <c r="N290" s="339">
        <v>11152.106119999999</v>
      </c>
      <c r="O290" s="339">
        <v>167970.82033000002</v>
      </c>
      <c r="P290" s="339">
        <v>106047.83168</v>
      </c>
      <c r="Q290" s="339">
        <v>6547.4926299999997</v>
      </c>
      <c r="R290" s="340">
        <v>112595.32431</v>
      </c>
      <c r="S290" s="7"/>
      <c r="T290" s="7"/>
      <c r="U290" s="7"/>
      <c r="V290" s="7"/>
      <c r="W290" s="7"/>
      <c r="X290" s="7"/>
      <c r="Y290" s="7"/>
      <c r="Z290" s="7"/>
      <c r="AA290" s="7"/>
      <c r="AB290" s="7"/>
    </row>
    <row r="291" spans="1:28" s="315" customFormat="1" ht="13.5">
      <c r="A291" s="341"/>
      <c r="B291" s="341"/>
      <c r="C291" s="336" t="s">
        <v>297</v>
      </c>
      <c r="D291" s="336" t="s">
        <v>298</v>
      </c>
      <c r="E291" s="337">
        <v>129</v>
      </c>
      <c r="F291" s="338">
        <v>79516.045819999999</v>
      </c>
      <c r="G291" s="339">
        <v>27200.917370000003</v>
      </c>
      <c r="H291" s="339">
        <v>106716.96318999999</v>
      </c>
      <c r="I291" s="339">
        <v>132472.91289000001</v>
      </c>
      <c r="J291" s="339">
        <v>43499.446550000001</v>
      </c>
      <c r="K291" s="339">
        <v>175972.35944</v>
      </c>
      <c r="L291" s="339">
        <v>15961.186019999999</v>
      </c>
      <c r="M291" s="339">
        <v>6640.1027800000002</v>
      </c>
      <c r="N291" s="339">
        <v>22601.288800000002</v>
      </c>
      <c r="O291" s="339">
        <v>305290.61142999999</v>
      </c>
      <c r="P291" s="339">
        <v>367404.77882999997</v>
      </c>
      <c r="Q291" s="339">
        <v>14373.115240000001</v>
      </c>
      <c r="R291" s="340">
        <v>381777.89406999998</v>
      </c>
      <c r="S291" s="7"/>
      <c r="T291" s="7"/>
      <c r="U291" s="7"/>
      <c r="V291" s="7"/>
      <c r="W291" s="7"/>
      <c r="X291" s="7"/>
      <c r="Y291" s="7"/>
      <c r="Z291" s="7"/>
      <c r="AA291" s="7"/>
      <c r="AB291" s="7"/>
    </row>
    <row r="292" spans="1:28" s="315" customFormat="1" ht="13.5">
      <c r="A292" s="341"/>
      <c r="B292" s="341"/>
      <c r="C292" s="341"/>
      <c r="D292" s="341"/>
      <c r="E292" s="342">
        <v>458</v>
      </c>
      <c r="F292" s="343">
        <v>15698.38531</v>
      </c>
      <c r="G292" s="344">
        <v>5464.39174</v>
      </c>
      <c r="H292" s="344">
        <v>21162.777050000001</v>
      </c>
      <c r="I292" s="344">
        <v>30667.758530000003</v>
      </c>
      <c r="J292" s="344">
        <v>5822.3018600000005</v>
      </c>
      <c r="K292" s="344">
        <v>36490.060389999999</v>
      </c>
      <c r="L292" s="344">
        <v>458.28145000000001</v>
      </c>
      <c r="M292" s="344">
        <v>498.64681999999999</v>
      </c>
      <c r="N292" s="344">
        <v>956.92827</v>
      </c>
      <c r="O292" s="344">
        <v>58609.76571</v>
      </c>
      <c r="P292" s="344">
        <v>11.688049999999999</v>
      </c>
      <c r="Q292" s="344">
        <v>6.6962000000000002</v>
      </c>
      <c r="R292" s="345">
        <v>18.384250000000002</v>
      </c>
      <c r="S292" s="7"/>
      <c r="T292" s="7"/>
      <c r="U292" s="7"/>
      <c r="V292" s="7"/>
      <c r="W292" s="7"/>
      <c r="X292" s="7"/>
      <c r="Y292" s="7"/>
      <c r="Z292" s="7"/>
      <c r="AA292" s="7"/>
      <c r="AB292" s="7"/>
    </row>
    <row r="293" spans="1:28" s="315" customFormat="1" ht="13.5">
      <c r="A293" s="341"/>
      <c r="B293" s="341"/>
      <c r="C293" s="341"/>
      <c r="D293" s="341"/>
      <c r="E293" s="342">
        <v>696</v>
      </c>
      <c r="F293" s="343">
        <v>13390.306349999999</v>
      </c>
      <c r="G293" s="344">
        <v>27063.476739999998</v>
      </c>
      <c r="H293" s="344">
        <v>40453.783090000004</v>
      </c>
      <c r="I293" s="344">
        <v>27659.44211</v>
      </c>
      <c r="J293" s="344">
        <v>7248.36319</v>
      </c>
      <c r="K293" s="344">
        <v>34907.8053</v>
      </c>
      <c r="L293" s="344">
        <v>353.64254999999997</v>
      </c>
      <c r="M293" s="344">
        <v>9.212999999999999E-2</v>
      </c>
      <c r="N293" s="344">
        <v>353.73467999999997</v>
      </c>
      <c r="O293" s="344">
        <v>75715.323069999999</v>
      </c>
      <c r="P293" s="344">
        <v>16.33023</v>
      </c>
      <c r="Q293" s="344">
        <v>7.8722299999999992</v>
      </c>
      <c r="R293" s="345">
        <v>24.202459999999999</v>
      </c>
      <c r="S293" s="7"/>
      <c r="T293" s="7"/>
      <c r="U293" s="7"/>
      <c r="V293" s="7"/>
      <c r="W293" s="7"/>
      <c r="X293" s="7"/>
      <c r="Y293" s="7"/>
      <c r="Z293" s="7"/>
      <c r="AA293" s="7"/>
      <c r="AB293" s="7"/>
    </row>
    <row r="294" spans="1:28" s="315" customFormat="1" ht="13.5">
      <c r="A294" s="341"/>
      <c r="B294" s="336" t="s">
        <v>299</v>
      </c>
      <c r="C294" s="336" t="s">
        <v>300</v>
      </c>
      <c r="D294" s="336" t="s">
        <v>301</v>
      </c>
      <c r="E294" s="337">
        <v>408</v>
      </c>
      <c r="F294" s="338">
        <v>6018.0820100000001</v>
      </c>
      <c r="G294" s="339">
        <v>111.59372</v>
      </c>
      <c r="H294" s="339">
        <v>6129.6757300000008</v>
      </c>
      <c r="I294" s="339">
        <v>9982.4587899999988</v>
      </c>
      <c r="J294" s="339">
        <v>1510.87282</v>
      </c>
      <c r="K294" s="339">
        <v>11493.331609999999</v>
      </c>
      <c r="L294" s="339">
        <v>117.23139</v>
      </c>
      <c r="M294" s="339">
        <v>1186.0427099999999</v>
      </c>
      <c r="N294" s="339">
        <v>1303.2741000000001</v>
      </c>
      <c r="O294" s="339">
        <v>18926.281440000002</v>
      </c>
      <c r="P294" s="339">
        <v>16872.791670000002</v>
      </c>
      <c r="Q294" s="339">
        <v>36.026120000000006</v>
      </c>
      <c r="R294" s="340">
        <v>16908.817789999997</v>
      </c>
      <c r="S294" s="7"/>
      <c r="T294" s="7"/>
      <c r="U294" s="7"/>
      <c r="V294" s="7"/>
      <c r="W294" s="7"/>
      <c r="X294" s="7"/>
      <c r="Y294" s="7"/>
      <c r="Z294" s="7"/>
      <c r="AA294" s="7"/>
      <c r="AB294" s="7"/>
    </row>
    <row r="295" spans="1:28" s="315" customFormat="1" ht="13.5">
      <c r="A295" s="341"/>
      <c r="B295" s="341"/>
      <c r="C295" s="336" t="s">
        <v>302</v>
      </c>
      <c r="D295" s="336" t="s">
        <v>302</v>
      </c>
      <c r="E295" s="337">
        <v>53</v>
      </c>
      <c r="F295" s="338">
        <v>25848.320739999999</v>
      </c>
      <c r="G295" s="339">
        <v>3114.77279</v>
      </c>
      <c r="H295" s="339">
        <v>28963.093530000002</v>
      </c>
      <c r="I295" s="339">
        <v>47549.094539999998</v>
      </c>
      <c r="J295" s="339">
        <v>7989.52232</v>
      </c>
      <c r="K295" s="339">
        <v>55538.616860000002</v>
      </c>
      <c r="L295" s="339">
        <v>3051.3028799999997</v>
      </c>
      <c r="M295" s="339">
        <v>933.77006999999992</v>
      </c>
      <c r="N295" s="339">
        <v>3985.0729500000002</v>
      </c>
      <c r="O295" s="339">
        <v>88486.783340000009</v>
      </c>
      <c r="P295" s="339">
        <v>201964.21703999999</v>
      </c>
      <c r="Q295" s="339">
        <v>910.72689000000003</v>
      </c>
      <c r="R295" s="340">
        <v>202874.94393000001</v>
      </c>
      <c r="S295" s="7"/>
      <c r="T295" s="7"/>
      <c r="U295" s="7"/>
      <c r="V295" s="7"/>
      <c r="W295" s="7"/>
      <c r="X295" s="7"/>
      <c r="Y295" s="7"/>
      <c r="Z295" s="7"/>
      <c r="AA295" s="7"/>
      <c r="AB295" s="7"/>
    </row>
    <row r="296" spans="1:28" s="315" customFormat="1" ht="13.5">
      <c r="A296" s="341"/>
      <c r="B296" s="341"/>
      <c r="C296" s="336" t="s">
        <v>303</v>
      </c>
      <c r="D296" s="336" t="s">
        <v>304</v>
      </c>
      <c r="E296" s="337">
        <v>579</v>
      </c>
      <c r="F296" s="338">
        <v>8651.4567599999991</v>
      </c>
      <c r="G296" s="339">
        <v>350.53237999999999</v>
      </c>
      <c r="H296" s="339">
        <v>9001.9891400000015</v>
      </c>
      <c r="I296" s="339">
        <v>21942.185410000002</v>
      </c>
      <c r="J296" s="339">
        <v>1089.6013899999998</v>
      </c>
      <c r="K296" s="339">
        <v>23031.786800000002</v>
      </c>
      <c r="L296" s="339">
        <v>193.43604999999999</v>
      </c>
      <c r="M296" s="339">
        <v>4.0079999999999998E-2</v>
      </c>
      <c r="N296" s="339">
        <v>193.47613000000001</v>
      </c>
      <c r="O296" s="339">
        <v>32227.252069999999</v>
      </c>
      <c r="P296" s="339">
        <v>6.7673999999999994</v>
      </c>
      <c r="Q296" s="339">
        <v>0.28926000000000002</v>
      </c>
      <c r="R296" s="340">
        <v>7.0566599999999999</v>
      </c>
      <c r="S296" s="7"/>
      <c r="T296" s="7"/>
      <c r="U296" s="7"/>
      <c r="V296" s="7"/>
      <c r="W296" s="7"/>
      <c r="X296" s="7"/>
      <c r="Y296" s="7"/>
      <c r="Z296" s="7"/>
      <c r="AA296" s="7"/>
      <c r="AB296" s="7"/>
    </row>
    <row r="297" spans="1:28" s="315" customFormat="1" ht="13.5">
      <c r="A297" s="341"/>
      <c r="B297" s="341"/>
      <c r="C297" s="341"/>
      <c r="D297" s="336" t="s">
        <v>303</v>
      </c>
      <c r="E297" s="337">
        <v>54</v>
      </c>
      <c r="F297" s="338">
        <v>9074.3900599999997</v>
      </c>
      <c r="G297" s="339">
        <v>1891.6974299999999</v>
      </c>
      <c r="H297" s="339">
        <v>10966.08749</v>
      </c>
      <c r="I297" s="339">
        <v>13609.54002</v>
      </c>
      <c r="J297" s="339">
        <v>2147.4376099999999</v>
      </c>
      <c r="K297" s="339">
        <v>15756.977630000001</v>
      </c>
      <c r="L297" s="339">
        <v>103.69219</v>
      </c>
      <c r="M297" s="339">
        <v>59.365459999999999</v>
      </c>
      <c r="N297" s="339">
        <v>163.05765</v>
      </c>
      <c r="O297" s="339">
        <v>26886.122769999998</v>
      </c>
      <c r="P297" s="339">
        <v>8.4543499999999998</v>
      </c>
      <c r="Q297" s="339">
        <v>1.1198599999999999</v>
      </c>
      <c r="R297" s="340">
        <v>9.574209999999999</v>
      </c>
      <c r="S297" s="7"/>
      <c r="T297" s="7"/>
      <c r="U297" s="7"/>
      <c r="V297" s="7"/>
      <c r="W297" s="7"/>
      <c r="X297" s="7"/>
      <c r="Y297" s="7"/>
      <c r="Z297" s="7"/>
      <c r="AA297" s="7"/>
      <c r="AB297" s="7"/>
    </row>
    <row r="298" spans="1:28" s="315" customFormat="1" ht="13.5">
      <c r="A298" s="341"/>
      <c r="B298" s="341"/>
      <c r="C298" s="336" t="s">
        <v>299</v>
      </c>
      <c r="D298" s="336" t="s">
        <v>305</v>
      </c>
      <c r="E298" s="337">
        <v>56</v>
      </c>
      <c r="F298" s="338">
        <v>75051.788310000004</v>
      </c>
      <c r="G298" s="339">
        <v>20587.034460000003</v>
      </c>
      <c r="H298" s="339">
        <v>95638.822769999999</v>
      </c>
      <c r="I298" s="339">
        <v>78684.875670000009</v>
      </c>
      <c r="J298" s="339">
        <v>19096.904010000002</v>
      </c>
      <c r="K298" s="339">
        <v>97781.779680000007</v>
      </c>
      <c r="L298" s="339">
        <v>6296.7580099999996</v>
      </c>
      <c r="M298" s="339">
        <v>1714.7068000000002</v>
      </c>
      <c r="N298" s="339">
        <v>8011.4648099999995</v>
      </c>
      <c r="O298" s="339">
        <v>201432.06725999998</v>
      </c>
      <c r="P298" s="339">
        <v>378706.06430000003</v>
      </c>
      <c r="Q298" s="339">
        <v>8785.7764499999994</v>
      </c>
      <c r="R298" s="340">
        <v>387491.84074999997</v>
      </c>
      <c r="S298" s="7"/>
      <c r="T298" s="7"/>
      <c r="U298" s="7"/>
      <c r="V298" s="7"/>
      <c r="W298" s="7"/>
      <c r="X298" s="7"/>
      <c r="Y298" s="7"/>
      <c r="Z298" s="7"/>
      <c r="AA298" s="7"/>
      <c r="AB298" s="7"/>
    </row>
    <row r="299" spans="1:28" s="315" customFormat="1" ht="13.5">
      <c r="A299" s="341"/>
      <c r="B299" s="341"/>
      <c r="C299" s="341"/>
      <c r="D299" s="341"/>
      <c r="E299" s="342">
        <v>444</v>
      </c>
      <c r="F299" s="343">
        <v>10103.012359999999</v>
      </c>
      <c r="G299" s="344">
        <v>1798.4978700000001</v>
      </c>
      <c r="H299" s="344">
        <v>11901.51023</v>
      </c>
      <c r="I299" s="344">
        <v>26995.667160000001</v>
      </c>
      <c r="J299" s="344">
        <v>4363.6444599999995</v>
      </c>
      <c r="K299" s="344">
        <v>31359.31162</v>
      </c>
      <c r="L299" s="344">
        <v>146.21870999999999</v>
      </c>
      <c r="M299" s="344">
        <v>4.0499999999999998E-3</v>
      </c>
      <c r="N299" s="344">
        <v>146.22276000000002</v>
      </c>
      <c r="O299" s="344">
        <v>43407.044609999997</v>
      </c>
      <c r="P299" s="344">
        <v>40.908989999999996</v>
      </c>
      <c r="Q299" s="344">
        <v>1.6157999999999999</v>
      </c>
      <c r="R299" s="345">
        <v>42.524790000000003</v>
      </c>
      <c r="S299" s="7"/>
      <c r="T299" s="7"/>
      <c r="U299" s="7"/>
      <c r="V299" s="7"/>
      <c r="W299" s="7"/>
      <c r="X299" s="7"/>
      <c r="Y299" s="7"/>
      <c r="Z299" s="7"/>
      <c r="AA299" s="7"/>
      <c r="AB299" s="7"/>
    </row>
    <row r="300" spans="1:28" s="315" customFormat="1" ht="13.5">
      <c r="A300" s="341"/>
      <c r="B300" s="336" t="s">
        <v>24</v>
      </c>
      <c r="C300" s="336" t="s">
        <v>24</v>
      </c>
      <c r="D300" s="336" t="s">
        <v>24</v>
      </c>
      <c r="E300" s="337">
        <v>123</v>
      </c>
      <c r="F300" s="338">
        <v>70065.71779000001</v>
      </c>
      <c r="G300" s="339">
        <v>42654.647840000005</v>
      </c>
      <c r="H300" s="339">
        <v>112720.36563</v>
      </c>
      <c r="I300" s="339">
        <v>172564.61324999999</v>
      </c>
      <c r="J300" s="339">
        <v>99459.596420000002</v>
      </c>
      <c r="K300" s="339">
        <v>272024.20967000001</v>
      </c>
      <c r="L300" s="339">
        <v>17186.102329999998</v>
      </c>
      <c r="M300" s="339">
        <v>30847.377239999998</v>
      </c>
      <c r="N300" s="339">
        <v>48033.479570000003</v>
      </c>
      <c r="O300" s="339">
        <v>432778.05486999999</v>
      </c>
      <c r="P300" s="339">
        <v>405691.60495000001</v>
      </c>
      <c r="Q300" s="339">
        <v>41898.866390000003</v>
      </c>
      <c r="R300" s="340">
        <v>447590.47133999999</v>
      </c>
      <c r="S300" s="7"/>
      <c r="T300" s="7"/>
      <c r="U300" s="7"/>
      <c r="V300" s="7"/>
      <c r="W300" s="7"/>
      <c r="X300" s="7"/>
      <c r="Y300" s="7"/>
      <c r="Z300" s="7"/>
      <c r="AA300" s="7"/>
      <c r="AB300" s="7"/>
    </row>
    <row r="301" spans="1:28" s="315" customFormat="1" ht="13.5">
      <c r="A301" s="341"/>
      <c r="B301" s="341"/>
      <c r="C301" s="341"/>
      <c r="D301" s="341"/>
      <c r="E301" s="342">
        <v>125</v>
      </c>
      <c r="F301" s="343">
        <v>14923.67922</v>
      </c>
      <c r="G301" s="344">
        <v>9468.5644300000004</v>
      </c>
      <c r="H301" s="344">
        <v>24392.243649999997</v>
      </c>
      <c r="I301" s="344">
        <v>45244.34605</v>
      </c>
      <c r="J301" s="344">
        <v>24143.368670000003</v>
      </c>
      <c r="K301" s="344">
        <v>69387.714720000004</v>
      </c>
      <c r="L301" s="344">
        <v>1417.5465300000001</v>
      </c>
      <c r="M301" s="344">
        <v>1245.3213799999999</v>
      </c>
      <c r="N301" s="344">
        <v>2662.8679099999999</v>
      </c>
      <c r="O301" s="344">
        <v>96442.826280000008</v>
      </c>
      <c r="P301" s="344">
        <v>27.674229999999998</v>
      </c>
      <c r="Q301" s="344">
        <v>15.874030000000001</v>
      </c>
      <c r="R301" s="345">
        <v>43.548259999999999</v>
      </c>
      <c r="S301" s="7"/>
      <c r="T301" s="7"/>
      <c r="U301" s="7"/>
      <c r="V301" s="7"/>
      <c r="W301" s="7"/>
      <c r="X301" s="7"/>
      <c r="Y301" s="7"/>
      <c r="Z301" s="7"/>
      <c r="AA301" s="7"/>
      <c r="AB301" s="7"/>
    </row>
    <row r="302" spans="1:28" s="315" customFormat="1" ht="13.5">
      <c r="A302" s="341"/>
      <c r="B302" s="341"/>
      <c r="C302" s="341"/>
      <c r="D302" s="341"/>
      <c r="E302" s="342">
        <v>572</v>
      </c>
      <c r="F302" s="343">
        <v>8294.8891600000006</v>
      </c>
      <c r="G302" s="344">
        <v>3754.9127100000001</v>
      </c>
      <c r="H302" s="344">
        <v>12049.801869999999</v>
      </c>
      <c r="I302" s="344">
        <v>24651.93951</v>
      </c>
      <c r="J302" s="344">
        <v>4601.9430999999995</v>
      </c>
      <c r="K302" s="344">
        <v>29253.882610000001</v>
      </c>
      <c r="L302" s="344">
        <v>1173.5816499999999</v>
      </c>
      <c r="M302" s="344">
        <v>334.98045999999999</v>
      </c>
      <c r="N302" s="344">
        <v>1508.5621100000001</v>
      </c>
      <c r="O302" s="344">
        <v>42812.246590000002</v>
      </c>
      <c r="P302" s="344">
        <v>9.54331</v>
      </c>
      <c r="Q302" s="344">
        <v>3.7139000000000002</v>
      </c>
      <c r="R302" s="345">
        <v>13.257209999999999</v>
      </c>
      <c r="S302" s="7"/>
      <c r="T302" s="7"/>
      <c r="U302" s="7"/>
      <c r="V302" s="7"/>
      <c r="W302" s="7"/>
      <c r="X302" s="7"/>
      <c r="Y302" s="7"/>
      <c r="Z302" s="7"/>
      <c r="AA302" s="7"/>
      <c r="AB302" s="7"/>
    </row>
    <row r="303" spans="1:28" s="315" customFormat="1" ht="13.5">
      <c r="A303" s="341"/>
      <c r="B303" s="341"/>
      <c r="C303" s="336" t="s">
        <v>306</v>
      </c>
      <c r="D303" s="336" t="s">
        <v>307</v>
      </c>
      <c r="E303" s="337">
        <v>126</v>
      </c>
      <c r="F303" s="338">
        <v>49115.190950000004</v>
      </c>
      <c r="G303" s="339">
        <v>1286.9069500000001</v>
      </c>
      <c r="H303" s="339">
        <v>50402.097900000001</v>
      </c>
      <c r="I303" s="339">
        <v>66007.685280000005</v>
      </c>
      <c r="J303" s="339">
        <v>17223.48489</v>
      </c>
      <c r="K303" s="339">
        <v>83231.170169999998</v>
      </c>
      <c r="L303" s="339">
        <v>14185.69082</v>
      </c>
      <c r="M303" s="339">
        <v>776.82660999999996</v>
      </c>
      <c r="N303" s="339">
        <v>14962.51743</v>
      </c>
      <c r="O303" s="339">
        <v>148595.7855</v>
      </c>
      <c r="P303" s="339">
        <v>3276.7759300000002</v>
      </c>
      <c r="Q303" s="339">
        <v>72.551559999999995</v>
      </c>
      <c r="R303" s="340">
        <v>3349.3274900000001</v>
      </c>
      <c r="S303" s="7"/>
      <c r="T303" s="7"/>
      <c r="U303" s="7"/>
      <c r="V303" s="7"/>
      <c r="W303" s="7"/>
      <c r="X303" s="7"/>
      <c r="Y303" s="7"/>
      <c r="Z303" s="7"/>
      <c r="AA303" s="7"/>
      <c r="AB303" s="7"/>
    </row>
    <row r="304" spans="1:28" s="315" customFormat="1" ht="13.5">
      <c r="A304" s="341"/>
      <c r="B304" s="336" t="s">
        <v>25</v>
      </c>
      <c r="C304" s="336" t="s">
        <v>25</v>
      </c>
      <c r="D304" s="336" t="s">
        <v>25</v>
      </c>
      <c r="E304" s="337">
        <v>27</v>
      </c>
      <c r="F304" s="338">
        <v>10743.515740000001</v>
      </c>
      <c r="G304" s="339">
        <v>9507.8617799999993</v>
      </c>
      <c r="H304" s="339">
        <v>20251.377519999998</v>
      </c>
      <c r="I304" s="339">
        <v>50994.130219999999</v>
      </c>
      <c r="J304" s="339">
        <v>14841.03031</v>
      </c>
      <c r="K304" s="339">
        <v>65835.160530000008</v>
      </c>
      <c r="L304" s="339">
        <v>1849.47804</v>
      </c>
      <c r="M304" s="339">
        <v>1123.3546100000001</v>
      </c>
      <c r="N304" s="339">
        <v>2972.8326499999998</v>
      </c>
      <c r="O304" s="339">
        <v>89059.370699999999</v>
      </c>
      <c r="P304" s="339">
        <v>114721.28970000001</v>
      </c>
      <c r="Q304" s="339">
        <v>4212.8357800000003</v>
      </c>
      <c r="R304" s="340">
        <v>118934.12548</v>
      </c>
      <c r="S304" s="7"/>
      <c r="T304" s="7"/>
      <c r="U304" s="7"/>
      <c r="V304" s="7"/>
      <c r="W304" s="7"/>
      <c r="X304" s="7"/>
      <c r="Y304" s="7"/>
      <c r="Z304" s="7"/>
      <c r="AA304" s="7"/>
      <c r="AB304" s="7"/>
    </row>
    <row r="305" spans="1:28" s="315" customFormat="1" ht="13.5">
      <c r="A305" s="341"/>
      <c r="B305" s="336" t="s">
        <v>26</v>
      </c>
      <c r="C305" s="336" t="s">
        <v>308</v>
      </c>
      <c r="D305" s="336" t="s">
        <v>309</v>
      </c>
      <c r="E305" s="337">
        <v>629</v>
      </c>
      <c r="F305" s="338">
        <v>2971.2967400000002</v>
      </c>
      <c r="G305" s="339">
        <v>364.04753000000005</v>
      </c>
      <c r="H305" s="339">
        <v>3335.3442700000001</v>
      </c>
      <c r="I305" s="339">
        <v>14808.4234</v>
      </c>
      <c r="J305" s="339">
        <v>2122.9115099999999</v>
      </c>
      <c r="K305" s="339">
        <v>16931.334910000001</v>
      </c>
      <c r="L305" s="339">
        <v>1174.9229800000001</v>
      </c>
      <c r="M305" s="339">
        <v>11.646450000000002</v>
      </c>
      <c r="N305" s="339">
        <v>1186.56943</v>
      </c>
      <c r="O305" s="339">
        <v>21453.248609999999</v>
      </c>
      <c r="P305" s="339">
        <v>6.5463800000000001</v>
      </c>
      <c r="Q305" s="339">
        <v>1.26627</v>
      </c>
      <c r="R305" s="340">
        <v>7.8126499999999997</v>
      </c>
      <c r="S305" s="7"/>
      <c r="T305" s="7"/>
      <c r="U305" s="7"/>
      <c r="V305" s="7"/>
      <c r="W305" s="7"/>
      <c r="X305" s="7"/>
      <c r="Y305" s="7"/>
      <c r="Z305" s="7"/>
      <c r="AA305" s="7"/>
      <c r="AB305" s="7"/>
    </row>
    <row r="306" spans="1:28" s="315" customFormat="1" ht="13.5">
      <c r="A306" s="341"/>
      <c r="B306" s="341"/>
      <c r="C306" s="341"/>
      <c r="D306" s="336" t="s">
        <v>310</v>
      </c>
      <c r="E306" s="337">
        <v>58</v>
      </c>
      <c r="F306" s="338">
        <v>87087.285799999998</v>
      </c>
      <c r="G306" s="339">
        <v>34177.039259999998</v>
      </c>
      <c r="H306" s="339">
        <v>121264.32506</v>
      </c>
      <c r="I306" s="339">
        <v>95211.711180000013</v>
      </c>
      <c r="J306" s="339">
        <v>21770.54405</v>
      </c>
      <c r="K306" s="339">
        <v>116982.25523000001</v>
      </c>
      <c r="L306" s="339">
        <v>7438.4049999999997</v>
      </c>
      <c r="M306" s="339">
        <v>7611.2623899999999</v>
      </c>
      <c r="N306" s="339">
        <v>15049.667390000001</v>
      </c>
      <c r="O306" s="339">
        <v>253296.24768</v>
      </c>
      <c r="P306" s="339">
        <v>363967.03980999999</v>
      </c>
      <c r="Q306" s="339">
        <v>14914.56508</v>
      </c>
      <c r="R306" s="340">
        <v>378881.60488999996</v>
      </c>
      <c r="S306" s="7"/>
      <c r="T306" s="7"/>
      <c r="U306" s="7"/>
      <c r="V306" s="7"/>
      <c r="W306" s="7"/>
      <c r="X306" s="7"/>
      <c r="Y306" s="7"/>
      <c r="Z306" s="7"/>
      <c r="AA306" s="7"/>
      <c r="AB306" s="7"/>
    </row>
    <row r="307" spans="1:28" s="315" customFormat="1" ht="13.5">
      <c r="A307" s="341"/>
      <c r="B307" s="341"/>
      <c r="C307" s="341"/>
      <c r="D307" s="341"/>
      <c r="E307" s="342">
        <v>394</v>
      </c>
      <c r="F307" s="343">
        <v>10228.589970000001</v>
      </c>
      <c r="G307" s="344">
        <v>1035.06161</v>
      </c>
      <c r="H307" s="344">
        <v>11263.65158</v>
      </c>
      <c r="I307" s="344">
        <v>21231.801640000001</v>
      </c>
      <c r="J307" s="344">
        <v>2994.2509100000002</v>
      </c>
      <c r="K307" s="344">
        <v>24226.05255</v>
      </c>
      <c r="L307" s="344">
        <v>377.40584000000001</v>
      </c>
      <c r="M307" s="344">
        <v>214.14226000000002</v>
      </c>
      <c r="N307" s="344">
        <v>591.54809999999998</v>
      </c>
      <c r="O307" s="344">
        <v>36081.252229999998</v>
      </c>
      <c r="P307" s="344">
        <v>50.430430000000001</v>
      </c>
      <c r="Q307" s="344">
        <v>8.029770000000001</v>
      </c>
      <c r="R307" s="345">
        <v>58.4602</v>
      </c>
      <c r="S307" s="7"/>
      <c r="T307" s="7"/>
      <c r="U307" s="7"/>
      <c r="V307" s="7"/>
      <c r="W307" s="7"/>
      <c r="X307" s="7"/>
      <c r="Y307" s="7"/>
      <c r="Z307" s="7"/>
      <c r="AA307" s="7"/>
      <c r="AB307" s="7"/>
    </row>
    <row r="308" spans="1:28" s="315" customFormat="1" ht="13.5">
      <c r="A308" s="341"/>
      <c r="B308" s="336" t="s">
        <v>311</v>
      </c>
      <c r="C308" s="336" t="s">
        <v>311</v>
      </c>
      <c r="D308" s="336" t="s">
        <v>311</v>
      </c>
      <c r="E308" s="337">
        <v>334</v>
      </c>
      <c r="F308" s="338">
        <v>0</v>
      </c>
      <c r="G308" s="339">
        <v>134591.89272</v>
      </c>
      <c r="H308" s="339">
        <v>134591.89272</v>
      </c>
      <c r="I308" s="339">
        <v>0</v>
      </c>
      <c r="J308" s="339">
        <v>0</v>
      </c>
      <c r="K308" s="339">
        <v>0</v>
      </c>
      <c r="L308" s="339">
        <v>0</v>
      </c>
      <c r="M308" s="339">
        <v>102832.53662</v>
      </c>
      <c r="N308" s="339">
        <v>102832.53662</v>
      </c>
      <c r="O308" s="339">
        <v>237424.42934</v>
      </c>
      <c r="P308" s="339">
        <v>0</v>
      </c>
      <c r="Q308" s="339">
        <v>981243.74266999995</v>
      </c>
      <c r="R308" s="340">
        <v>981243.74266999995</v>
      </c>
      <c r="S308" s="7"/>
      <c r="T308" s="7"/>
      <c r="U308" s="7"/>
      <c r="V308" s="7"/>
      <c r="W308" s="7"/>
      <c r="X308" s="7"/>
      <c r="Y308" s="7"/>
      <c r="Z308" s="7"/>
      <c r="AA308" s="7"/>
      <c r="AB308" s="7"/>
    </row>
    <row r="309" spans="1:28" s="315" customFormat="1" ht="13.5">
      <c r="A309" s="341"/>
      <c r="B309" s="341"/>
      <c r="C309" s="341"/>
      <c r="D309" s="341"/>
      <c r="E309" s="342">
        <v>336</v>
      </c>
      <c r="F309" s="343">
        <v>0</v>
      </c>
      <c r="G309" s="344">
        <v>899115.10947999998</v>
      </c>
      <c r="H309" s="344">
        <v>899115.10947999998</v>
      </c>
      <c r="I309" s="344">
        <v>0</v>
      </c>
      <c r="J309" s="344">
        <v>0</v>
      </c>
      <c r="K309" s="344">
        <v>0</v>
      </c>
      <c r="L309" s="344">
        <v>0</v>
      </c>
      <c r="M309" s="344">
        <v>213099.95217999999</v>
      </c>
      <c r="N309" s="344">
        <v>213099.95217999999</v>
      </c>
      <c r="O309" s="344">
        <v>1112215.0616600001</v>
      </c>
      <c r="P309" s="344">
        <v>0</v>
      </c>
      <c r="Q309" s="344">
        <v>553.98252000000002</v>
      </c>
      <c r="R309" s="345">
        <v>553.98252000000002</v>
      </c>
      <c r="S309" s="7"/>
      <c r="T309" s="7"/>
      <c r="U309" s="7"/>
      <c r="V309" s="7"/>
      <c r="W309" s="7"/>
      <c r="X309" s="7"/>
      <c r="Y309" s="7"/>
      <c r="Z309" s="7"/>
      <c r="AA309" s="7"/>
      <c r="AB309" s="7"/>
    </row>
    <row r="310" spans="1:28" s="315" customFormat="1" ht="13.5">
      <c r="A310" s="336" t="s">
        <v>312</v>
      </c>
      <c r="B310" s="336" t="s">
        <v>3</v>
      </c>
      <c r="C310" s="336" t="s">
        <v>198</v>
      </c>
      <c r="D310" s="336" t="s">
        <v>198</v>
      </c>
      <c r="E310" s="337">
        <v>63</v>
      </c>
      <c r="F310" s="338">
        <v>951.56982999999991</v>
      </c>
      <c r="G310" s="339">
        <v>9.9670900000000007</v>
      </c>
      <c r="H310" s="339">
        <v>961.53692000000001</v>
      </c>
      <c r="I310" s="339">
        <v>48700.496209999998</v>
      </c>
      <c r="J310" s="339">
        <v>6070.55296</v>
      </c>
      <c r="K310" s="339">
        <v>54771.049169999998</v>
      </c>
      <c r="L310" s="339">
        <v>28153.925500000001</v>
      </c>
      <c r="M310" s="339">
        <v>4357.2790199999999</v>
      </c>
      <c r="N310" s="339">
        <v>32511.204519999999</v>
      </c>
      <c r="O310" s="339">
        <v>88243.790609999996</v>
      </c>
      <c r="P310" s="339">
        <v>93632.240040000004</v>
      </c>
      <c r="Q310" s="339">
        <v>595.18928000000005</v>
      </c>
      <c r="R310" s="340">
        <v>94227.429319999996</v>
      </c>
      <c r="S310" s="7"/>
      <c r="T310" s="7"/>
      <c r="U310" s="7"/>
      <c r="V310" s="7"/>
      <c r="W310" s="7"/>
      <c r="X310" s="7"/>
      <c r="Y310" s="7"/>
      <c r="Z310" s="7"/>
      <c r="AA310" s="7"/>
      <c r="AB310" s="7"/>
    </row>
    <row r="311" spans="1:28" s="315" customFormat="1" ht="13.5">
      <c r="A311" s="341"/>
      <c r="B311" s="341"/>
      <c r="C311" s="336" t="s">
        <v>201</v>
      </c>
      <c r="D311" s="336" t="s">
        <v>202</v>
      </c>
      <c r="E311" s="337">
        <v>66</v>
      </c>
      <c r="F311" s="338">
        <v>236.42178000000001</v>
      </c>
      <c r="G311" s="339">
        <v>3189.4937300000001</v>
      </c>
      <c r="H311" s="339">
        <v>3425.9155099999998</v>
      </c>
      <c r="I311" s="339">
        <v>33127.082479999997</v>
      </c>
      <c r="J311" s="339">
        <v>4298.6945300000007</v>
      </c>
      <c r="K311" s="339">
        <v>37425.777009999998</v>
      </c>
      <c r="L311" s="339">
        <v>35900.344709999998</v>
      </c>
      <c r="M311" s="339">
        <v>6656.6760899999999</v>
      </c>
      <c r="N311" s="339">
        <v>42557.020799999998</v>
      </c>
      <c r="O311" s="339">
        <v>83408.713319999995</v>
      </c>
      <c r="P311" s="339">
        <v>76098.831579999998</v>
      </c>
      <c r="Q311" s="339">
        <v>0.66186999999999996</v>
      </c>
      <c r="R311" s="340">
        <v>76099.493450000009</v>
      </c>
      <c r="S311" s="7"/>
      <c r="T311" s="7"/>
      <c r="U311" s="7"/>
      <c r="V311" s="7"/>
      <c r="W311" s="7"/>
      <c r="X311" s="7"/>
      <c r="Y311" s="7"/>
      <c r="Z311" s="7"/>
      <c r="AA311" s="7"/>
      <c r="AB311" s="7"/>
    </row>
    <row r="312" spans="1:28" s="315" customFormat="1" ht="13.5">
      <c r="A312" s="341"/>
      <c r="B312" s="336" t="s">
        <v>5</v>
      </c>
      <c r="C312" s="336" t="s">
        <v>5</v>
      </c>
      <c r="D312" s="336" t="s">
        <v>5</v>
      </c>
      <c r="E312" s="337">
        <v>125</v>
      </c>
      <c r="F312" s="338">
        <v>2295.7257200000004</v>
      </c>
      <c r="G312" s="339">
        <v>4337.1719599999997</v>
      </c>
      <c r="H312" s="339">
        <v>6632.89768</v>
      </c>
      <c r="I312" s="339">
        <v>53911.247609999999</v>
      </c>
      <c r="J312" s="339">
        <v>15433.469539999998</v>
      </c>
      <c r="K312" s="339">
        <v>69344.717150000011</v>
      </c>
      <c r="L312" s="339">
        <v>36574.589700000004</v>
      </c>
      <c r="M312" s="339">
        <v>12655.5221</v>
      </c>
      <c r="N312" s="339">
        <v>49230.111799999999</v>
      </c>
      <c r="O312" s="339">
        <v>125207.72662999999</v>
      </c>
      <c r="P312" s="339">
        <v>107714.08011</v>
      </c>
      <c r="Q312" s="339">
        <v>26.964099999999998</v>
      </c>
      <c r="R312" s="340">
        <v>107741.04420999999</v>
      </c>
      <c r="S312" s="7"/>
      <c r="T312" s="7"/>
      <c r="U312" s="7"/>
      <c r="V312" s="7"/>
      <c r="W312" s="7"/>
      <c r="X312" s="7"/>
      <c r="Y312" s="7"/>
      <c r="Z312" s="7"/>
      <c r="AA312" s="7"/>
      <c r="AB312" s="7"/>
    </row>
    <row r="313" spans="1:28" s="315" customFormat="1" ht="13.5">
      <c r="A313" s="341"/>
      <c r="B313" s="336" t="s">
        <v>7</v>
      </c>
      <c r="C313" s="336" t="s">
        <v>7</v>
      </c>
      <c r="D313" s="336" t="s">
        <v>7</v>
      </c>
      <c r="E313" s="337">
        <v>56</v>
      </c>
      <c r="F313" s="338">
        <v>20.257470000000001</v>
      </c>
      <c r="G313" s="339">
        <v>6.2615500000000006</v>
      </c>
      <c r="H313" s="339">
        <v>26.519020000000001</v>
      </c>
      <c r="I313" s="339">
        <v>36401.344969999998</v>
      </c>
      <c r="J313" s="339">
        <v>4887.4649100000006</v>
      </c>
      <c r="K313" s="339">
        <v>41288.809880000001</v>
      </c>
      <c r="L313" s="339">
        <v>29424.791719999997</v>
      </c>
      <c r="M313" s="339">
        <v>993.02804000000003</v>
      </c>
      <c r="N313" s="339">
        <v>30417.819760000002</v>
      </c>
      <c r="O313" s="339">
        <v>71733.148659999992</v>
      </c>
      <c r="P313" s="339">
        <v>202641.62732</v>
      </c>
      <c r="Q313" s="339">
        <v>106.12588000000001</v>
      </c>
      <c r="R313" s="340">
        <v>202747.75319999998</v>
      </c>
      <c r="S313" s="7"/>
      <c r="T313" s="7"/>
      <c r="U313" s="7"/>
      <c r="V313" s="7"/>
      <c r="W313" s="7"/>
      <c r="X313" s="7"/>
      <c r="Y313" s="7"/>
      <c r="Z313" s="7"/>
      <c r="AA313" s="7"/>
      <c r="AB313" s="7"/>
    </row>
    <row r="314" spans="1:28" s="315" customFormat="1" ht="13.5">
      <c r="A314" s="341"/>
      <c r="B314" s="341"/>
      <c r="C314" s="336" t="s">
        <v>220</v>
      </c>
      <c r="D314" s="336" t="s">
        <v>220</v>
      </c>
      <c r="E314" s="337">
        <v>159</v>
      </c>
      <c r="F314" s="338">
        <v>0</v>
      </c>
      <c r="G314" s="339">
        <v>0</v>
      </c>
      <c r="H314" s="339">
        <v>0</v>
      </c>
      <c r="I314" s="339">
        <v>184.18711999999999</v>
      </c>
      <c r="J314" s="339">
        <v>1.2646700000000002</v>
      </c>
      <c r="K314" s="339">
        <v>185.45179000000002</v>
      </c>
      <c r="L314" s="339">
        <v>33</v>
      </c>
      <c r="M314" s="339">
        <v>0</v>
      </c>
      <c r="N314" s="339">
        <v>33</v>
      </c>
      <c r="O314" s="339">
        <v>218.45179000000002</v>
      </c>
      <c r="P314" s="339">
        <v>31004.535319999999</v>
      </c>
      <c r="Q314" s="339">
        <v>0</v>
      </c>
      <c r="R314" s="340">
        <v>31004.535319999999</v>
      </c>
      <c r="S314" s="7"/>
      <c r="T314" s="7"/>
      <c r="U314" s="7"/>
      <c r="V314" s="7"/>
      <c r="W314" s="7"/>
      <c r="X314" s="7"/>
      <c r="Y314" s="7"/>
      <c r="Z314" s="7"/>
      <c r="AA314" s="7"/>
      <c r="AB314" s="7"/>
    </row>
    <row r="315" spans="1:28" s="315" customFormat="1" ht="13.5">
      <c r="A315" s="341"/>
      <c r="B315" s="336" t="s">
        <v>8</v>
      </c>
      <c r="C315" s="336" t="s">
        <v>221</v>
      </c>
      <c r="D315" s="336" t="s">
        <v>8</v>
      </c>
      <c r="E315" s="337">
        <v>1</v>
      </c>
      <c r="F315" s="338">
        <v>609.50112000000001</v>
      </c>
      <c r="G315" s="339">
        <v>1278.76972</v>
      </c>
      <c r="H315" s="339">
        <v>1888.2708400000001</v>
      </c>
      <c r="I315" s="339">
        <v>68257.835919999998</v>
      </c>
      <c r="J315" s="339">
        <v>12260.02469</v>
      </c>
      <c r="K315" s="339">
        <v>80517.860610000003</v>
      </c>
      <c r="L315" s="339">
        <v>36969.864219999996</v>
      </c>
      <c r="M315" s="339">
        <v>11512.140140000001</v>
      </c>
      <c r="N315" s="339">
        <v>48482.004359999999</v>
      </c>
      <c r="O315" s="339">
        <v>130888.13581000001</v>
      </c>
      <c r="P315" s="339">
        <v>18177.393749999999</v>
      </c>
      <c r="Q315" s="339">
        <v>80.53819</v>
      </c>
      <c r="R315" s="340">
        <v>18257.931940000002</v>
      </c>
      <c r="S315" s="7"/>
      <c r="T315" s="7"/>
      <c r="U315" s="7"/>
      <c r="V315" s="7"/>
      <c r="W315" s="7"/>
      <c r="X315" s="7"/>
      <c r="Y315" s="7"/>
      <c r="Z315" s="7"/>
      <c r="AA315" s="7"/>
      <c r="AB315" s="7"/>
    </row>
    <row r="316" spans="1:28" s="315" customFormat="1" ht="13.5">
      <c r="A316" s="341"/>
      <c r="B316" s="336" t="s">
        <v>9</v>
      </c>
      <c r="C316" s="336" t="s">
        <v>9</v>
      </c>
      <c r="D316" s="336" t="s">
        <v>226</v>
      </c>
      <c r="E316" s="337">
        <v>153</v>
      </c>
      <c r="F316" s="338">
        <v>124.74346000000001</v>
      </c>
      <c r="G316" s="339">
        <v>394.51567</v>
      </c>
      <c r="H316" s="339">
        <v>519.25913000000003</v>
      </c>
      <c r="I316" s="339">
        <v>19816.063100000003</v>
      </c>
      <c r="J316" s="339">
        <v>11199.173580000001</v>
      </c>
      <c r="K316" s="339">
        <v>31015.236679999998</v>
      </c>
      <c r="L316" s="339">
        <v>10398.275210000002</v>
      </c>
      <c r="M316" s="339">
        <v>3307.34211</v>
      </c>
      <c r="N316" s="339">
        <v>13705.617320000001</v>
      </c>
      <c r="O316" s="339">
        <v>45240.113130000005</v>
      </c>
      <c r="P316" s="339">
        <v>61826.28239</v>
      </c>
      <c r="Q316" s="339">
        <v>1.8753499999999999</v>
      </c>
      <c r="R316" s="340">
        <v>61828.157740000002</v>
      </c>
      <c r="S316" s="7"/>
      <c r="T316" s="7"/>
      <c r="U316" s="7"/>
      <c r="V316" s="7"/>
      <c r="W316" s="7"/>
      <c r="X316" s="7"/>
      <c r="Y316" s="7"/>
      <c r="Z316" s="7"/>
      <c r="AA316" s="7"/>
      <c r="AB316" s="7"/>
    </row>
    <row r="317" spans="1:28" s="315" customFormat="1" ht="13.5">
      <c r="A317" s="341"/>
      <c r="B317" s="336" t="s">
        <v>12</v>
      </c>
      <c r="C317" s="336" t="s">
        <v>234</v>
      </c>
      <c r="D317" s="336" t="s">
        <v>235</v>
      </c>
      <c r="E317" s="337">
        <v>89</v>
      </c>
      <c r="F317" s="338">
        <v>0</v>
      </c>
      <c r="G317" s="339">
        <v>0</v>
      </c>
      <c r="H317" s="339">
        <v>0</v>
      </c>
      <c r="I317" s="339">
        <v>5619.5585499999997</v>
      </c>
      <c r="J317" s="339">
        <v>461.26342</v>
      </c>
      <c r="K317" s="339">
        <v>6080.82197</v>
      </c>
      <c r="L317" s="339">
        <v>1598.3863000000001</v>
      </c>
      <c r="M317" s="339">
        <v>535.76508999999999</v>
      </c>
      <c r="N317" s="339">
        <v>2134.15139</v>
      </c>
      <c r="O317" s="339">
        <v>8214.97336</v>
      </c>
      <c r="P317" s="339">
        <v>12702.14184</v>
      </c>
      <c r="Q317" s="339">
        <v>16.439979999999998</v>
      </c>
      <c r="R317" s="340">
        <v>12718.581819999999</v>
      </c>
      <c r="S317" s="7"/>
      <c r="T317" s="7"/>
      <c r="U317" s="7"/>
      <c r="V317" s="7"/>
      <c r="W317" s="7"/>
      <c r="X317" s="7"/>
      <c r="Y317" s="7"/>
      <c r="Z317" s="7"/>
      <c r="AA317" s="7"/>
      <c r="AB317" s="7"/>
    </row>
    <row r="318" spans="1:28" s="315" customFormat="1" ht="13.5">
      <c r="A318" s="341"/>
      <c r="B318" s="341"/>
      <c r="C318" s="336" t="s">
        <v>12</v>
      </c>
      <c r="D318" s="336" t="s">
        <v>12</v>
      </c>
      <c r="E318" s="337">
        <v>155</v>
      </c>
      <c r="F318" s="338">
        <v>74.042259999999999</v>
      </c>
      <c r="G318" s="339">
        <v>3211.9902700000002</v>
      </c>
      <c r="H318" s="339">
        <v>3286.03253</v>
      </c>
      <c r="I318" s="339">
        <v>17188.971530000003</v>
      </c>
      <c r="J318" s="339">
        <v>1392.1870700000002</v>
      </c>
      <c r="K318" s="339">
        <v>18581.158600000002</v>
      </c>
      <c r="L318" s="339">
        <v>13166.2325</v>
      </c>
      <c r="M318" s="339">
        <v>810.87543000000005</v>
      </c>
      <c r="N318" s="339">
        <v>13977.10793</v>
      </c>
      <c r="O318" s="339">
        <v>35844.299060000005</v>
      </c>
      <c r="P318" s="339">
        <v>131583.63024</v>
      </c>
      <c r="Q318" s="339">
        <v>0</v>
      </c>
      <c r="R318" s="340">
        <v>131583.63024</v>
      </c>
      <c r="S318" s="7"/>
      <c r="T318" s="7"/>
      <c r="U318" s="7"/>
      <c r="V318" s="7"/>
      <c r="W318" s="7"/>
      <c r="X318" s="7"/>
      <c r="Y318" s="7"/>
      <c r="Z318" s="7"/>
      <c r="AA318" s="7"/>
      <c r="AB318" s="7"/>
    </row>
    <row r="319" spans="1:28" s="315" customFormat="1" ht="13.5">
      <c r="A319" s="341"/>
      <c r="B319" s="336" t="s">
        <v>239</v>
      </c>
      <c r="C319" s="336" t="s">
        <v>240</v>
      </c>
      <c r="D319" s="336" t="s">
        <v>240</v>
      </c>
      <c r="E319" s="337">
        <v>158</v>
      </c>
      <c r="F319" s="338">
        <v>0</v>
      </c>
      <c r="G319" s="339">
        <v>0</v>
      </c>
      <c r="H319" s="339">
        <v>0</v>
      </c>
      <c r="I319" s="339">
        <v>139.80062000000001</v>
      </c>
      <c r="J319" s="339">
        <v>11.32019</v>
      </c>
      <c r="K319" s="339">
        <v>151.12081000000001</v>
      </c>
      <c r="L319" s="339">
        <v>1.5</v>
      </c>
      <c r="M319" s="339">
        <v>55.398199999999996</v>
      </c>
      <c r="N319" s="339">
        <v>56.898199999999996</v>
      </c>
      <c r="O319" s="339">
        <v>208.01901000000001</v>
      </c>
      <c r="P319" s="339">
        <v>20026.787680000001</v>
      </c>
      <c r="Q319" s="339">
        <v>0</v>
      </c>
      <c r="R319" s="340">
        <v>20026.787680000001</v>
      </c>
      <c r="S319" s="7"/>
      <c r="T319" s="7"/>
      <c r="U319" s="7"/>
      <c r="V319" s="7"/>
      <c r="W319" s="7"/>
      <c r="X319" s="7"/>
      <c r="Y319" s="7"/>
      <c r="Z319" s="7"/>
      <c r="AA319" s="7"/>
      <c r="AB319" s="7"/>
    </row>
    <row r="320" spans="1:28" s="315" customFormat="1" ht="13.5">
      <c r="A320" s="341"/>
      <c r="B320" s="341"/>
      <c r="C320" s="336" t="s">
        <v>242</v>
      </c>
      <c r="D320" s="336" t="s">
        <v>242</v>
      </c>
      <c r="E320" s="337">
        <v>62</v>
      </c>
      <c r="F320" s="338">
        <v>2590.2528500000003</v>
      </c>
      <c r="G320" s="339">
        <v>213.10038</v>
      </c>
      <c r="H320" s="339">
        <v>2803.3532300000002</v>
      </c>
      <c r="I320" s="339">
        <v>39887.678540000001</v>
      </c>
      <c r="J320" s="339">
        <v>5624.1812399999999</v>
      </c>
      <c r="K320" s="339">
        <v>45511.859779999999</v>
      </c>
      <c r="L320" s="339">
        <v>24962.4503</v>
      </c>
      <c r="M320" s="339">
        <v>6349.8373200000005</v>
      </c>
      <c r="N320" s="339">
        <v>31312.287620000003</v>
      </c>
      <c r="O320" s="339">
        <v>79627.500629999995</v>
      </c>
      <c r="P320" s="339">
        <v>162239.59411000001</v>
      </c>
      <c r="Q320" s="339">
        <v>4.548</v>
      </c>
      <c r="R320" s="340">
        <v>162244.14211000002</v>
      </c>
      <c r="S320" s="7"/>
      <c r="T320" s="7"/>
      <c r="U320" s="7"/>
      <c r="V320" s="7"/>
      <c r="W320" s="7"/>
      <c r="X320" s="7"/>
      <c r="Y320" s="7"/>
      <c r="Z320" s="7"/>
      <c r="AA320" s="7"/>
      <c r="AB320" s="7"/>
    </row>
    <row r="321" spans="1:28" s="315" customFormat="1" ht="13.5">
      <c r="A321" s="341"/>
      <c r="B321" s="336" t="s">
        <v>14</v>
      </c>
      <c r="C321" s="336" t="s">
        <v>253</v>
      </c>
      <c r="D321" s="336" t="s">
        <v>253</v>
      </c>
      <c r="E321" s="337">
        <v>60</v>
      </c>
      <c r="F321" s="338">
        <v>12487.008119999999</v>
      </c>
      <c r="G321" s="339">
        <v>11866.538050000001</v>
      </c>
      <c r="H321" s="339">
        <v>24353.546170000001</v>
      </c>
      <c r="I321" s="339">
        <v>48015.682549999998</v>
      </c>
      <c r="J321" s="339">
        <v>10650.40749</v>
      </c>
      <c r="K321" s="339">
        <v>58666.090039999995</v>
      </c>
      <c r="L321" s="339">
        <v>39436.465060000002</v>
      </c>
      <c r="M321" s="339">
        <v>8502.9338599999992</v>
      </c>
      <c r="N321" s="339">
        <v>47939.39892</v>
      </c>
      <c r="O321" s="339">
        <v>130959.03512999999</v>
      </c>
      <c r="P321" s="339">
        <v>196666.39934</v>
      </c>
      <c r="Q321" s="339">
        <v>914.34688000000006</v>
      </c>
      <c r="R321" s="340">
        <v>197580.74622</v>
      </c>
      <c r="S321" s="7"/>
      <c r="T321" s="7"/>
      <c r="U321" s="7"/>
      <c r="V321" s="7"/>
      <c r="W321" s="7"/>
      <c r="X321" s="7"/>
      <c r="Y321" s="7"/>
      <c r="Z321" s="7"/>
      <c r="AA321" s="7"/>
      <c r="AB321" s="7"/>
    </row>
    <row r="322" spans="1:28" s="315" customFormat="1" ht="13.5">
      <c r="A322" s="341"/>
      <c r="B322" s="336" t="s">
        <v>15</v>
      </c>
      <c r="C322" s="336" t="s">
        <v>255</v>
      </c>
      <c r="D322" s="336" t="s">
        <v>255</v>
      </c>
      <c r="E322" s="337">
        <v>45</v>
      </c>
      <c r="F322" s="338">
        <v>3553.26559</v>
      </c>
      <c r="G322" s="339">
        <v>3949.1388900000002</v>
      </c>
      <c r="H322" s="339">
        <v>7502.4044800000001</v>
      </c>
      <c r="I322" s="339">
        <v>39686.685880000005</v>
      </c>
      <c r="J322" s="339">
        <v>9683.1801699999996</v>
      </c>
      <c r="K322" s="339">
        <v>49369.866049999997</v>
      </c>
      <c r="L322" s="339">
        <v>33992.539850000001</v>
      </c>
      <c r="M322" s="339">
        <v>12378.699710000001</v>
      </c>
      <c r="N322" s="339">
        <v>46371.239560000002</v>
      </c>
      <c r="O322" s="339">
        <v>103243.51009000001</v>
      </c>
      <c r="P322" s="339">
        <v>244040.06782</v>
      </c>
      <c r="Q322" s="339">
        <v>444.02035999999998</v>
      </c>
      <c r="R322" s="340">
        <v>244484.08818000002</v>
      </c>
      <c r="S322" s="7"/>
      <c r="T322" s="7"/>
      <c r="U322" s="7"/>
      <c r="V322" s="7"/>
      <c r="W322" s="7"/>
      <c r="X322" s="7"/>
      <c r="Y322" s="7"/>
      <c r="Z322" s="7"/>
      <c r="AA322" s="7"/>
      <c r="AB322" s="7"/>
    </row>
    <row r="323" spans="1:28" s="315" customFormat="1" ht="13.5">
      <c r="A323" s="341"/>
      <c r="B323" s="336" t="s">
        <v>16</v>
      </c>
      <c r="C323" s="336" t="s">
        <v>264</v>
      </c>
      <c r="D323" s="336" t="s">
        <v>265</v>
      </c>
      <c r="E323" s="337">
        <v>157</v>
      </c>
      <c r="F323" s="338">
        <v>0</v>
      </c>
      <c r="G323" s="339">
        <v>0</v>
      </c>
      <c r="H323" s="339">
        <v>0</v>
      </c>
      <c r="I323" s="339">
        <v>836.27705000000003</v>
      </c>
      <c r="J323" s="339">
        <v>46.371410000000004</v>
      </c>
      <c r="K323" s="339">
        <v>882.64846</v>
      </c>
      <c r="L323" s="339">
        <v>35.663629999999998</v>
      </c>
      <c r="M323" s="339">
        <v>0</v>
      </c>
      <c r="N323" s="339">
        <v>35.663629999999998</v>
      </c>
      <c r="O323" s="339">
        <v>918.31209000000001</v>
      </c>
      <c r="P323" s="339">
        <v>43977.222119999999</v>
      </c>
      <c r="Q323" s="339">
        <v>1.7800000000000001E-3</v>
      </c>
      <c r="R323" s="340">
        <v>43977.223899999997</v>
      </c>
      <c r="S323" s="7"/>
      <c r="T323" s="7"/>
      <c r="U323" s="7"/>
      <c r="V323" s="7"/>
      <c r="W323" s="7"/>
      <c r="X323" s="7"/>
      <c r="Y323" s="7"/>
      <c r="Z323" s="7"/>
      <c r="AA323" s="7"/>
      <c r="AB323" s="7"/>
    </row>
    <row r="324" spans="1:28" s="315" customFormat="1" ht="13.5">
      <c r="A324" s="341"/>
      <c r="B324" s="341"/>
      <c r="C324" s="336" t="s">
        <v>16</v>
      </c>
      <c r="D324" s="336" t="s">
        <v>73</v>
      </c>
      <c r="E324" s="337">
        <v>53</v>
      </c>
      <c r="F324" s="338">
        <v>4.7539999999999999E-2</v>
      </c>
      <c r="G324" s="339">
        <v>0</v>
      </c>
      <c r="H324" s="339">
        <v>4.7539999999999999E-2</v>
      </c>
      <c r="I324" s="339">
        <v>26321.37746</v>
      </c>
      <c r="J324" s="339">
        <v>4974.9411799999998</v>
      </c>
      <c r="K324" s="339">
        <v>31296.318640000001</v>
      </c>
      <c r="L324" s="339">
        <v>36654.509259999999</v>
      </c>
      <c r="M324" s="339">
        <v>3621.1188299999999</v>
      </c>
      <c r="N324" s="339">
        <v>40275.628090000006</v>
      </c>
      <c r="O324" s="339">
        <v>71571.994269999996</v>
      </c>
      <c r="P324" s="339">
        <v>24513.43463</v>
      </c>
      <c r="Q324" s="339">
        <v>1.2932000000000001</v>
      </c>
      <c r="R324" s="340">
        <v>24514.72783</v>
      </c>
      <c r="S324" s="7"/>
      <c r="T324" s="7"/>
      <c r="U324" s="7"/>
      <c r="V324" s="7"/>
      <c r="W324" s="7"/>
      <c r="X324" s="7"/>
      <c r="Y324" s="7"/>
      <c r="Z324" s="7"/>
      <c r="AA324" s="7"/>
      <c r="AB324" s="7"/>
    </row>
    <row r="325" spans="1:28" s="315" customFormat="1" ht="13.5">
      <c r="A325" s="341"/>
      <c r="B325" s="341"/>
      <c r="C325" s="341"/>
      <c r="D325" s="336" t="s">
        <v>267</v>
      </c>
      <c r="E325" s="337">
        <v>13</v>
      </c>
      <c r="F325" s="338">
        <v>3359.2906400000002</v>
      </c>
      <c r="G325" s="339">
        <v>156.99874</v>
      </c>
      <c r="H325" s="339">
        <v>3516.2893799999997</v>
      </c>
      <c r="I325" s="339">
        <v>43974.81955</v>
      </c>
      <c r="J325" s="339">
        <v>22329.21862</v>
      </c>
      <c r="K325" s="339">
        <v>66304.03817</v>
      </c>
      <c r="L325" s="339">
        <v>88730.814569999988</v>
      </c>
      <c r="M325" s="339">
        <v>39499.64501</v>
      </c>
      <c r="N325" s="339">
        <v>128230.45958</v>
      </c>
      <c r="O325" s="339">
        <v>198050.78712999998</v>
      </c>
      <c r="P325" s="339">
        <v>14409.171339999999</v>
      </c>
      <c r="Q325" s="339">
        <v>168.84657999999999</v>
      </c>
      <c r="R325" s="340">
        <v>14578.01792</v>
      </c>
      <c r="S325" s="7"/>
      <c r="T325" s="7"/>
      <c r="U325" s="7"/>
      <c r="V325" s="7"/>
      <c r="W325" s="7"/>
      <c r="X325" s="7"/>
      <c r="Y325" s="7"/>
      <c r="Z325" s="7"/>
      <c r="AA325" s="7"/>
      <c r="AB325" s="7"/>
    </row>
    <row r="326" spans="1:28" s="315" customFormat="1" ht="13.5">
      <c r="A326" s="341"/>
      <c r="B326" s="341"/>
      <c r="C326" s="341"/>
      <c r="D326" s="341"/>
      <c r="E326" s="342">
        <v>38</v>
      </c>
      <c r="F326" s="343">
        <v>81.210970000000003</v>
      </c>
      <c r="G326" s="344">
        <v>1.0042599999999999</v>
      </c>
      <c r="H326" s="344">
        <v>82.215229999999991</v>
      </c>
      <c r="I326" s="344">
        <v>67181.84418</v>
      </c>
      <c r="J326" s="344">
        <v>21752.655579999999</v>
      </c>
      <c r="K326" s="344">
        <v>88934.499760000006</v>
      </c>
      <c r="L326" s="344">
        <v>76887.978189999994</v>
      </c>
      <c r="M326" s="344">
        <v>22382.15352</v>
      </c>
      <c r="N326" s="344">
        <v>99270.131709999987</v>
      </c>
      <c r="O326" s="344">
        <v>188286.84669999999</v>
      </c>
      <c r="P326" s="344">
        <v>43347.825340000003</v>
      </c>
      <c r="Q326" s="344">
        <v>227.96993000000001</v>
      </c>
      <c r="R326" s="345">
        <v>43575.795270000002</v>
      </c>
      <c r="S326" s="7"/>
      <c r="T326" s="7"/>
      <c r="U326" s="7"/>
      <c r="V326" s="7"/>
      <c r="W326" s="7"/>
      <c r="X326" s="7"/>
      <c r="Y326" s="7"/>
      <c r="Z326" s="7"/>
      <c r="AA326" s="7"/>
      <c r="AB326" s="7"/>
    </row>
    <row r="327" spans="1:28" s="315" customFormat="1" ht="13.5">
      <c r="A327" s="341"/>
      <c r="B327" s="341"/>
      <c r="C327" s="341"/>
      <c r="D327" s="336" t="s">
        <v>78</v>
      </c>
      <c r="E327" s="337">
        <v>61</v>
      </c>
      <c r="F327" s="338">
        <v>347.02044000000001</v>
      </c>
      <c r="G327" s="339">
        <v>2086.1836800000001</v>
      </c>
      <c r="H327" s="339">
        <v>2433.2041200000003</v>
      </c>
      <c r="I327" s="339">
        <v>65252.114649999996</v>
      </c>
      <c r="J327" s="339">
        <v>32020.301289999999</v>
      </c>
      <c r="K327" s="339">
        <v>97272.415939999992</v>
      </c>
      <c r="L327" s="339">
        <v>94600.263359999997</v>
      </c>
      <c r="M327" s="339">
        <v>33483.047290000002</v>
      </c>
      <c r="N327" s="339">
        <v>128083.31065</v>
      </c>
      <c r="O327" s="339">
        <v>227788.93071000002</v>
      </c>
      <c r="P327" s="339">
        <v>12867.747160000001</v>
      </c>
      <c r="Q327" s="339">
        <v>224.62690000000001</v>
      </c>
      <c r="R327" s="340">
        <v>13092.37406</v>
      </c>
      <c r="S327" s="7"/>
      <c r="T327" s="7"/>
      <c r="U327" s="7"/>
      <c r="V327" s="7"/>
      <c r="W327" s="7"/>
      <c r="X327" s="7"/>
      <c r="Y327" s="7"/>
      <c r="Z327" s="7"/>
      <c r="AA327" s="7"/>
      <c r="AB327" s="7"/>
    </row>
    <row r="328" spans="1:28" s="315" customFormat="1" ht="13.5">
      <c r="A328" s="341"/>
      <c r="B328" s="341"/>
      <c r="C328" s="341"/>
      <c r="D328" s="336" t="s">
        <v>16</v>
      </c>
      <c r="E328" s="337">
        <v>8</v>
      </c>
      <c r="F328" s="338">
        <v>10198.584999999999</v>
      </c>
      <c r="G328" s="339">
        <v>2379.1494900000002</v>
      </c>
      <c r="H328" s="339">
        <v>12577.734490000001</v>
      </c>
      <c r="I328" s="339">
        <v>71054.274379999988</v>
      </c>
      <c r="J328" s="339">
        <v>60029.979799999994</v>
      </c>
      <c r="K328" s="339">
        <v>131084.25418000002</v>
      </c>
      <c r="L328" s="339">
        <v>122537.63115</v>
      </c>
      <c r="M328" s="339">
        <v>41352.483039999999</v>
      </c>
      <c r="N328" s="339">
        <v>163890.11418999999</v>
      </c>
      <c r="O328" s="339">
        <v>307552.10286000004</v>
      </c>
      <c r="P328" s="339">
        <v>43997.884920000004</v>
      </c>
      <c r="Q328" s="339">
        <v>801.88486</v>
      </c>
      <c r="R328" s="340">
        <v>44799.769780000002</v>
      </c>
      <c r="S328" s="7"/>
      <c r="T328" s="7"/>
      <c r="U328" s="7"/>
      <c r="V328" s="7"/>
      <c r="W328" s="7"/>
      <c r="X328" s="7"/>
      <c r="Y328" s="7"/>
      <c r="Z328" s="7"/>
      <c r="AA328" s="7"/>
      <c r="AB328" s="7"/>
    </row>
    <row r="329" spans="1:28" s="315" customFormat="1" ht="13.5">
      <c r="A329" s="341"/>
      <c r="B329" s="341"/>
      <c r="C329" s="341"/>
      <c r="D329" s="336" t="s">
        <v>57</v>
      </c>
      <c r="E329" s="337">
        <v>11</v>
      </c>
      <c r="F329" s="338">
        <v>59768.550880000003</v>
      </c>
      <c r="G329" s="339">
        <v>123120.39162000001</v>
      </c>
      <c r="H329" s="339">
        <v>182888.9425</v>
      </c>
      <c r="I329" s="339">
        <v>58398.688350000004</v>
      </c>
      <c r="J329" s="339">
        <v>20632.999039999999</v>
      </c>
      <c r="K329" s="339">
        <v>79031.687390000006</v>
      </c>
      <c r="L329" s="339">
        <v>70271.239249999999</v>
      </c>
      <c r="M329" s="339">
        <v>29933.6309</v>
      </c>
      <c r="N329" s="339">
        <v>100204.87015</v>
      </c>
      <c r="O329" s="339">
        <v>362125.50004000001</v>
      </c>
      <c r="P329" s="339">
        <v>39938.673280000003</v>
      </c>
      <c r="Q329" s="339">
        <v>364.58087</v>
      </c>
      <c r="R329" s="340">
        <v>40303.254150000001</v>
      </c>
      <c r="S329" s="7"/>
      <c r="T329" s="7"/>
      <c r="U329" s="7"/>
      <c r="V329" s="7"/>
      <c r="W329" s="7"/>
      <c r="X329" s="7"/>
      <c r="Y329" s="7"/>
      <c r="Z329" s="7"/>
      <c r="AA329" s="7"/>
      <c r="AB329" s="7"/>
    </row>
    <row r="330" spans="1:28" s="315" customFormat="1" ht="13.5">
      <c r="A330" s="341"/>
      <c r="B330" s="341"/>
      <c r="C330" s="341"/>
      <c r="D330" s="336" t="s">
        <v>270</v>
      </c>
      <c r="E330" s="337">
        <v>146</v>
      </c>
      <c r="F330" s="338">
        <v>506.40171000000004</v>
      </c>
      <c r="G330" s="339">
        <v>3336.82494</v>
      </c>
      <c r="H330" s="339">
        <v>3843.2266500000001</v>
      </c>
      <c r="I330" s="339">
        <v>35415.542299999994</v>
      </c>
      <c r="J330" s="339">
        <v>32643.42353</v>
      </c>
      <c r="K330" s="339">
        <v>68058.965830000001</v>
      </c>
      <c r="L330" s="339">
        <v>72071.79959000001</v>
      </c>
      <c r="M330" s="339">
        <v>34686.997479999998</v>
      </c>
      <c r="N330" s="339">
        <v>106758.79706999999</v>
      </c>
      <c r="O330" s="339">
        <v>178660.98955</v>
      </c>
      <c r="P330" s="339">
        <v>18382.744710000003</v>
      </c>
      <c r="Q330" s="339">
        <v>363.52987999999999</v>
      </c>
      <c r="R330" s="340">
        <v>18746.274590000001</v>
      </c>
      <c r="S330" s="7"/>
      <c r="T330" s="7"/>
      <c r="U330" s="7"/>
      <c r="V330" s="7"/>
      <c r="W330" s="7"/>
      <c r="X330" s="7"/>
      <c r="Y330" s="7"/>
      <c r="Z330" s="7"/>
      <c r="AA330" s="7"/>
      <c r="AB330" s="7"/>
    </row>
    <row r="331" spans="1:28" s="315" customFormat="1" ht="13.5">
      <c r="A331" s="341"/>
      <c r="B331" s="341"/>
      <c r="C331" s="341"/>
      <c r="D331" s="336" t="s">
        <v>60</v>
      </c>
      <c r="E331" s="337">
        <v>5</v>
      </c>
      <c r="F331" s="338">
        <v>142756.81309000001</v>
      </c>
      <c r="G331" s="339">
        <v>145171.8328</v>
      </c>
      <c r="H331" s="339">
        <v>287928.64588999999</v>
      </c>
      <c r="I331" s="339">
        <v>982337.51309000002</v>
      </c>
      <c r="J331" s="339">
        <v>263960.66897</v>
      </c>
      <c r="K331" s="339">
        <v>1246298.18206</v>
      </c>
      <c r="L331" s="339">
        <v>1070126.15222</v>
      </c>
      <c r="M331" s="339">
        <v>433136.47087999998</v>
      </c>
      <c r="N331" s="339">
        <v>1503262.6231</v>
      </c>
      <c r="O331" s="339">
        <v>3037489.4510500003</v>
      </c>
      <c r="P331" s="339">
        <v>4416227.8232100001</v>
      </c>
      <c r="Q331" s="339">
        <v>1730181.2226099998</v>
      </c>
      <c r="R331" s="340">
        <v>6146409.0458199997</v>
      </c>
      <c r="S331" s="7"/>
      <c r="T331" s="7"/>
      <c r="U331" s="7"/>
      <c r="V331" s="7"/>
      <c r="W331" s="7"/>
      <c r="X331" s="7"/>
      <c r="Y331" s="7"/>
      <c r="Z331" s="7"/>
      <c r="AA331" s="7"/>
      <c r="AB331" s="7"/>
    </row>
    <row r="332" spans="1:28" s="315" customFormat="1" ht="13.5">
      <c r="A332" s="341"/>
      <c r="B332" s="341"/>
      <c r="C332" s="341"/>
      <c r="D332" s="336" t="s">
        <v>82</v>
      </c>
      <c r="E332" s="337">
        <v>54</v>
      </c>
      <c r="F332" s="338">
        <v>20.405200000000001</v>
      </c>
      <c r="G332" s="339">
        <v>13.94342</v>
      </c>
      <c r="H332" s="339">
        <v>34.348620000000004</v>
      </c>
      <c r="I332" s="339">
        <v>16536.731329999999</v>
      </c>
      <c r="J332" s="339">
        <v>2505.8604700000001</v>
      </c>
      <c r="K332" s="339">
        <v>19042.591800000002</v>
      </c>
      <c r="L332" s="339">
        <v>15910.670679999999</v>
      </c>
      <c r="M332" s="339">
        <v>1589.14462</v>
      </c>
      <c r="N332" s="339">
        <v>17499.815300000002</v>
      </c>
      <c r="O332" s="339">
        <v>36576.755720000001</v>
      </c>
      <c r="P332" s="339">
        <v>19093.792940000003</v>
      </c>
      <c r="Q332" s="339">
        <v>3.1425500000000004</v>
      </c>
      <c r="R332" s="340">
        <v>19096.93549</v>
      </c>
      <c r="S332" s="7"/>
      <c r="T332" s="7"/>
      <c r="U332" s="7"/>
      <c r="V332" s="7"/>
      <c r="W332" s="7"/>
      <c r="X332" s="7"/>
      <c r="Y332" s="7"/>
      <c r="Z332" s="7"/>
      <c r="AA332" s="7"/>
      <c r="AB332" s="7"/>
    </row>
    <row r="333" spans="1:28" s="315" customFormat="1" ht="13.5">
      <c r="A333" s="341"/>
      <c r="B333" s="341"/>
      <c r="C333" s="341"/>
      <c r="D333" s="336" t="s">
        <v>67</v>
      </c>
      <c r="E333" s="337">
        <v>31</v>
      </c>
      <c r="F333" s="338">
        <v>1282.75467</v>
      </c>
      <c r="G333" s="339">
        <v>152.54510999999999</v>
      </c>
      <c r="H333" s="339">
        <v>1435.2997800000001</v>
      </c>
      <c r="I333" s="339">
        <v>92193.600409999999</v>
      </c>
      <c r="J333" s="339">
        <v>40521.673219999997</v>
      </c>
      <c r="K333" s="339">
        <v>132715.27362999998</v>
      </c>
      <c r="L333" s="339">
        <v>152864.07449</v>
      </c>
      <c r="M333" s="339">
        <v>73132.86967</v>
      </c>
      <c r="N333" s="339">
        <v>225996.94415999998</v>
      </c>
      <c r="O333" s="339">
        <v>360147.51756999997</v>
      </c>
      <c r="P333" s="339">
        <v>23594.3017</v>
      </c>
      <c r="Q333" s="339">
        <v>1752.89465</v>
      </c>
      <c r="R333" s="340">
        <v>25347.196350000002</v>
      </c>
      <c r="S333" s="7"/>
      <c r="T333" s="7"/>
      <c r="U333" s="7"/>
      <c r="V333" s="7"/>
      <c r="W333" s="7"/>
      <c r="X333" s="7"/>
      <c r="Y333" s="7"/>
      <c r="Z333" s="7"/>
      <c r="AA333" s="7"/>
      <c r="AB333" s="7"/>
    </row>
    <row r="334" spans="1:28" s="315" customFormat="1" ht="13.5">
      <c r="A334" s="341"/>
      <c r="B334" s="341"/>
      <c r="C334" s="341"/>
      <c r="D334" s="336" t="s">
        <v>64</v>
      </c>
      <c r="E334" s="337">
        <v>124</v>
      </c>
      <c r="F334" s="338">
        <v>409.13574999999997</v>
      </c>
      <c r="G334" s="339">
        <v>0</v>
      </c>
      <c r="H334" s="339">
        <v>409.13574999999997</v>
      </c>
      <c r="I334" s="339">
        <v>24823.07171</v>
      </c>
      <c r="J334" s="339">
        <v>4734.0848800000003</v>
      </c>
      <c r="K334" s="339">
        <v>29557.156589999999</v>
      </c>
      <c r="L334" s="339">
        <v>32120.220690000002</v>
      </c>
      <c r="M334" s="339">
        <v>4998.0396200000005</v>
      </c>
      <c r="N334" s="339">
        <v>37118.260310000005</v>
      </c>
      <c r="O334" s="339">
        <v>67084.552649999998</v>
      </c>
      <c r="P334" s="339">
        <v>10394.04917</v>
      </c>
      <c r="Q334" s="339">
        <v>215.59661</v>
      </c>
      <c r="R334" s="340">
        <v>10609.645779999999</v>
      </c>
      <c r="S334" s="7"/>
      <c r="T334" s="7"/>
      <c r="U334" s="7"/>
      <c r="V334" s="7"/>
      <c r="W334" s="7"/>
      <c r="X334" s="7"/>
      <c r="Y334" s="7"/>
      <c r="Z334" s="7"/>
      <c r="AA334" s="7"/>
      <c r="AB334" s="7"/>
    </row>
    <row r="335" spans="1:28" s="315" customFormat="1" ht="13.5">
      <c r="A335" s="341"/>
      <c r="B335" s="341"/>
      <c r="C335" s="341"/>
      <c r="D335" s="341"/>
      <c r="E335" s="342">
        <v>127</v>
      </c>
      <c r="F335" s="343">
        <v>2.5446599999999999</v>
      </c>
      <c r="G335" s="344">
        <v>0</v>
      </c>
      <c r="H335" s="344">
        <v>2.5446599999999999</v>
      </c>
      <c r="I335" s="344">
        <v>35248.455689999995</v>
      </c>
      <c r="J335" s="344">
        <v>7265.3332300000002</v>
      </c>
      <c r="K335" s="344">
        <v>42513.788919999999</v>
      </c>
      <c r="L335" s="344">
        <v>51211.731770000006</v>
      </c>
      <c r="M335" s="344">
        <v>8759.953230000001</v>
      </c>
      <c r="N335" s="344">
        <v>59971.684999999998</v>
      </c>
      <c r="O335" s="344">
        <v>102488.01858</v>
      </c>
      <c r="P335" s="344">
        <v>14864.433570000001</v>
      </c>
      <c r="Q335" s="344">
        <v>0</v>
      </c>
      <c r="R335" s="345">
        <v>14864.433570000001</v>
      </c>
      <c r="S335" s="7"/>
      <c r="T335" s="7"/>
      <c r="U335" s="7"/>
      <c r="V335" s="7"/>
      <c r="W335" s="7"/>
      <c r="X335" s="7"/>
      <c r="Y335" s="7"/>
      <c r="Z335" s="7"/>
      <c r="AA335" s="7"/>
      <c r="AB335" s="7"/>
    </row>
    <row r="336" spans="1:28" s="315" customFormat="1" ht="13.5">
      <c r="A336" s="341"/>
      <c r="B336" s="341"/>
      <c r="C336" s="341"/>
      <c r="D336" s="336" t="s">
        <v>84</v>
      </c>
      <c r="E336" s="337">
        <v>48</v>
      </c>
      <c r="F336" s="338">
        <v>809.64395999999999</v>
      </c>
      <c r="G336" s="339">
        <v>587.00265999999999</v>
      </c>
      <c r="H336" s="339">
        <v>1396.6466200000002</v>
      </c>
      <c r="I336" s="339">
        <v>27471.311149999998</v>
      </c>
      <c r="J336" s="339">
        <v>4916.6973200000002</v>
      </c>
      <c r="K336" s="339">
        <v>32388.008469999997</v>
      </c>
      <c r="L336" s="339">
        <v>38194.140340000005</v>
      </c>
      <c r="M336" s="339">
        <v>6230.6462099999999</v>
      </c>
      <c r="N336" s="339">
        <v>44424.786549999997</v>
      </c>
      <c r="O336" s="339">
        <v>78209.441640000005</v>
      </c>
      <c r="P336" s="339">
        <v>16468.474910000001</v>
      </c>
      <c r="Q336" s="339">
        <v>398.49869999999999</v>
      </c>
      <c r="R336" s="340">
        <v>16866.973610000001</v>
      </c>
      <c r="S336" s="7"/>
      <c r="T336" s="7"/>
      <c r="U336" s="7"/>
      <c r="V336" s="7"/>
      <c r="W336" s="7"/>
      <c r="X336" s="7"/>
      <c r="Y336" s="7"/>
      <c r="Z336" s="7"/>
      <c r="AA336" s="7"/>
      <c r="AB336" s="7"/>
    </row>
    <row r="337" spans="1:28" s="315" customFormat="1" ht="13.5">
      <c r="A337" s="341"/>
      <c r="B337" s="341"/>
      <c r="C337" s="341"/>
      <c r="D337" s="336" t="s">
        <v>271</v>
      </c>
      <c r="E337" s="337">
        <v>50</v>
      </c>
      <c r="F337" s="338">
        <v>74.877179999999996</v>
      </c>
      <c r="G337" s="339">
        <v>692.94272000000001</v>
      </c>
      <c r="H337" s="339">
        <v>767.81990000000008</v>
      </c>
      <c r="I337" s="339">
        <v>75315.021349999995</v>
      </c>
      <c r="J337" s="339">
        <v>15260.480310000001</v>
      </c>
      <c r="K337" s="339">
        <v>90575.501659999994</v>
      </c>
      <c r="L337" s="339">
        <v>111937.75016</v>
      </c>
      <c r="M337" s="339">
        <v>20910.358370000002</v>
      </c>
      <c r="N337" s="339">
        <v>132848.10853</v>
      </c>
      <c r="O337" s="339">
        <v>224191.43009000001</v>
      </c>
      <c r="P337" s="339">
        <v>34632.164149999997</v>
      </c>
      <c r="Q337" s="339">
        <v>89.547219999999996</v>
      </c>
      <c r="R337" s="340">
        <v>34721.711369999997</v>
      </c>
      <c r="S337" s="7"/>
      <c r="T337" s="7"/>
      <c r="U337" s="7"/>
      <c r="V337" s="7"/>
      <c r="W337" s="7"/>
      <c r="X337" s="7"/>
      <c r="Y337" s="7"/>
      <c r="Z337" s="7"/>
      <c r="AA337" s="7"/>
      <c r="AB337" s="7"/>
    </row>
    <row r="338" spans="1:28" s="315" customFormat="1" ht="13.5">
      <c r="A338" s="341"/>
      <c r="B338" s="341"/>
      <c r="C338" s="341"/>
      <c r="D338" s="336" t="s">
        <v>68</v>
      </c>
      <c r="E338" s="337">
        <v>59</v>
      </c>
      <c r="F338" s="338">
        <v>46.780279999999998</v>
      </c>
      <c r="G338" s="339">
        <v>1148.89221</v>
      </c>
      <c r="H338" s="339">
        <v>1195.6724899999999</v>
      </c>
      <c r="I338" s="339">
        <v>76089.376049999992</v>
      </c>
      <c r="J338" s="339">
        <v>25806.983350000002</v>
      </c>
      <c r="K338" s="339">
        <v>101896.3594</v>
      </c>
      <c r="L338" s="339">
        <v>92003.962230000005</v>
      </c>
      <c r="M338" s="339">
        <v>24842.880430000001</v>
      </c>
      <c r="N338" s="339">
        <v>116846.84265999999</v>
      </c>
      <c r="O338" s="339">
        <v>219938.87455000001</v>
      </c>
      <c r="P338" s="339">
        <v>26481.016649999998</v>
      </c>
      <c r="Q338" s="339">
        <v>161.44982000000002</v>
      </c>
      <c r="R338" s="340">
        <v>26642.466469999999</v>
      </c>
      <c r="S338" s="7"/>
      <c r="T338" s="7"/>
      <c r="U338" s="7"/>
      <c r="V338" s="7"/>
      <c r="W338" s="7"/>
      <c r="X338" s="7"/>
      <c r="Y338" s="7"/>
      <c r="Z338" s="7"/>
      <c r="AA338" s="7"/>
      <c r="AB338" s="7"/>
    </row>
    <row r="339" spans="1:28" s="315" customFormat="1" ht="13.5">
      <c r="A339" s="341"/>
      <c r="B339" s="341"/>
      <c r="C339" s="341"/>
      <c r="D339" s="336" t="s">
        <v>83</v>
      </c>
      <c r="E339" s="337">
        <v>32</v>
      </c>
      <c r="F339" s="338">
        <v>361.54813999999999</v>
      </c>
      <c r="G339" s="339">
        <v>571.86772999999994</v>
      </c>
      <c r="H339" s="339">
        <v>933.41587000000004</v>
      </c>
      <c r="I339" s="339">
        <v>47815.761689999999</v>
      </c>
      <c r="J339" s="339">
        <v>9230.1077799999985</v>
      </c>
      <c r="K339" s="339">
        <v>57045.869469999998</v>
      </c>
      <c r="L339" s="339">
        <v>59551.43995</v>
      </c>
      <c r="M339" s="339">
        <v>9920.9281300000002</v>
      </c>
      <c r="N339" s="339">
        <v>69472.36808</v>
      </c>
      <c r="O339" s="339">
        <v>127451.65342</v>
      </c>
      <c r="P339" s="339">
        <v>30465.922119999999</v>
      </c>
      <c r="Q339" s="339">
        <v>84.149630000000002</v>
      </c>
      <c r="R339" s="340">
        <v>30550.071749999999</v>
      </c>
      <c r="S339" s="7"/>
      <c r="T339" s="7"/>
      <c r="U339" s="7"/>
      <c r="V339" s="7"/>
      <c r="W339" s="7"/>
      <c r="X339" s="7"/>
      <c r="Y339" s="7"/>
      <c r="Z339" s="7"/>
      <c r="AA339" s="7"/>
      <c r="AB339" s="7"/>
    </row>
    <row r="340" spans="1:28" s="315" customFormat="1" ht="13.5">
      <c r="A340" s="341"/>
      <c r="B340" s="341"/>
      <c r="C340" s="341"/>
      <c r="D340" s="336" t="s">
        <v>69</v>
      </c>
      <c r="E340" s="337">
        <v>22</v>
      </c>
      <c r="F340" s="338">
        <v>342.64878999999996</v>
      </c>
      <c r="G340" s="339">
        <v>86.934420000000003</v>
      </c>
      <c r="H340" s="339">
        <v>429.58321000000001</v>
      </c>
      <c r="I340" s="339">
        <v>50913.930180000003</v>
      </c>
      <c r="J340" s="339">
        <v>16083.773080000001</v>
      </c>
      <c r="K340" s="339">
        <v>66997.703259999995</v>
      </c>
      <c r="L340" s="339">
        <v>86886.065739999991</v>
      </c>
      <c r="M340" s="339">
        <v>29870.429780000002</v>
      </c>
      <c r="N340" s="339">
        <v>116756.49552</v>
      </c>
      <c r="O340" s="339">
        <v>184183.78199000002</v>
      </c>
      <c r="P340" s="339">
        <v>17544.46441</v>
      </c>
      <c r="Q340" s="339">
        <v>567.86420999999996</v>
      </c>
      <c r="R340" s="340">
        <v>18112.32862</v>
      </c>
      <c r="S340" s="7"/>
      <c r="T340" s="7"/>
      <c r="U340" s="7"/>
      <c r="V340" s="7"/>
      <c r="W340" s="7"/>
      <c r="X340" s="7"/>
      <c r="Y340" s="7"/>
      <c r="Z340" s="7"/>
      <c r="AA340" s="7"/>
      <c r="AB340" s="7"/>
    </row>
    <row r="341" spans="1:28" s="315" customFormat="1" ht="13.5">
      <c r="A341" s="341"/>
      <c r="B341" s="341"/>
      <c r="C341" s="341"/>
      <c r="D341" s="341"/>
      <c r="E341" s="342">
        <v>30</v>
      </c>
      <c r="F341" s="343">
        <v>1768.11778</v>
      </c>
      <c r="G341" s="344">
        <v>175.73697000000001</v>
      </c>
      <c r="H341" s="344">
        <v>1943.85475</v>
      </c>
      <c r="I341" s="344">
        <v>94596.499340000009</v>
      </c>
      <c r="J341" s="344">
        <v>46639.408689999997</v>
      </c>
      <c r="K341" s="344">
        <v>141235.90802999999</v>
      </c>
      <c r="L341" s="344">
        <v>157144.97059000001</v>
      </c>
      <c r="M341" s="344">
        <v>66854.094920000003</v>
      </c>
      <c r="N341" s="344">
        <v>223999.06550999999</v>
      </c>
      <c r="O341" s="344">
        <v>367178.82829000003</v>
      </c>
      <c r="P341" s="344">
        <v>30365.040590000001</v>
      </c>
      <c r="Q341" s="344">
        <v>1056.0568700000001</v>
      </c>
      <c r="R341" s="345">
        <v>31421.097460000001</v>
      </c>
      <c r="S341" s="7"/>
      <c r="T341" s="7"/>
      <c r="U341" s="7"/>
      <c r="V341" s="7"/>
      <c r="W341" s="7"/>
      <c r="X341" s="7"/>
      <c r="Y341" s="7"/>
      <c r="Z341" s="7"/>
      <c r="AA341" s="7"/>
      <c r="AB341" s="7"/>
    </row>
    <row r="342" spans="1:28" s="315" customFormat="1" ht="13.5">
      <c r="A342" s="341"/>
      <c r="B342" s="341"/>
      <c r="C342" s="341"/>
      <c r="D342" s="336" t="s">
        <v>86</v>
      </c>
      <c r="E342" s="337">
        <v>57</v>
      </c>
      <c r="F342" s="338">
        <v>4.8373200000000001</v>
      </c>
      <c r="G342" s="339">
        <v>1.7987599999999999</v>
      </c>
      <c r="H342" s="339">
        <v>6.6360799999999998</v>
      </c>
      <c r="I342" s="339">
        <v>14514.47077</v>
      </c>
      <c r="J342" s="339">
        <v>2854.25335</v>
      </c>
      <c r="K342" s="339">
        <v>17368.724120000003</v>
      </c>
      <c r="L342" s="339">
        <v>21886.630960000002</v>
      </c>
      <c r="M342" s="339">
        <v>2679.7473399999999</v>
      </c>
      <c r="N342" s="339">
        <v>24566.3783</v>
      </c>
      <c r="O342" s="339">
        <v>41941.738499999999</v>
      </c>
      <c r="P342" s="339">
        <v>21334.048770000001</v>
      </c>
      <c r="Q342" s="339">
        <v>1.27691</v>
      </c>
      <c r="R342" s="340">
        <v>21335.325679999998</v>
      </c>
      <c r="S342" s="7"/>
      <c r="T342" s="7"/>
      <c r="U342" s="7"/>
      <c r="V342" s="7"/>
      <c r="W342" s="7"/>
      <c r="X342" s="7"/>
      <c r="Y342" s="7"/>
      <c r="Z342" s="7"/>
      <c r="AA342" s="7"/>
      <c r="AB342" s="7"/>
    </row>
    <row r="343" spans="1:28" s="315" customFormat="1" ht="13.5">
      <c r="A343" s="341"/>
      <c r="B343" s="341"/>
      <c r="C343" s="341"/>
      <c r="D343" s="336" t="s">
        <v>272</v>
      </c>
      <c r="E343" s="337">
        <v>144</v>
      </c>
      <c r="F343" s="338">
        <v>96.101330000000004</v>
      </c>
      <c r="G343" s="339">
        <v>817.79227000000003</v>
      </c>
      <c r="H343" s="339">
        <v>913.89359999999999</v>
      </c>
      <c r="I343" s="339">
        <v>15989.417670000001</v>
      </c>
      <c r="J343" s="339">
        <v>3788.2622099999999</v>
      </c>
      <c r="K343" s="339">
        <v>19777.67988</v>
      </c>
      <c r="L343" s="339">
        <v>14652.57906</v>
      </c>
      <c r="M343" s="339">
        <v>3281.0861800000002</v>
      </c>
      <c r="N343" s="339">
        <v>17933.665239999998</v>
      </c>
      <c r="O343" s="339">
        <v>38625.238720000001</v>
      </c>
      <c r="P343" s="339">
        <v>13202.14747</v>
      </c>
      <c r="Q343" s="339">
        <v>269.13903000000005</v>
      </c>
      <c r="R343" s="340">
        <v>13471.2865</v>
      </c>
      <c r="S343" s="7"/>
      <c r="T343" s="7"/>
      <c r="U343" s="7"/>
      <c r="V343" s="7"/>
      <c r="W343" s="7"/>
      <c r="X343" s="7"/>
      <c r="Y343" s="7"/>
      <c r="Z343" s="7"/>
      <c r="AA343" s="7"/>
      <c r="AB343" s="7"/>
    </row>
    <row r="344" spans="1:28" s="315" customFormat="1" ht="13.5">
      <c r="A344" s="341"/>
      <c r="B344" s="341"/>
      <c r="C344" s="341"/>
      <c r="D344" s="336" t="s">
        <v>273</v>
      </c>
      <c r="E344" s="337">
        <v>17</v>
      </c>
      <c r="F344" s="338">
        <v>5151.5322300000007</v>
      </c>
      <c r="G344" s="339">
        <v>175.34589000000003</v>
      </c>
      <c r="H344" s="339">
        <v>5326.8781200000003</v>
      </c>
      <c r="I344" s="339">
        <v>51885.742810000003</v>
      </c>
      <c r="J344" s="339">
        <v>21632.271260000001</v>
      </c>
      <c r="K344" s="339">
        <v>73518.01406999999</v>
      </c>
      <c r="L344" s="339">
        <v>84031.640849999996</v>
      </c>
      <c r="M344" s="339">
        <v>31144.426010000003</v>
      </c>
      <c r="N344" s="339">
        <v>115176.06686000001</v>
      </c>
      <c r="O344" s="339">
        <v>194020.95905</v>
      </c>
      <c r="P344" s="339">
        <v>17111.576980000002</v>
      </c>
      <c r="Q344" s="339">
        <v>712.14568000000008</v>
      </c>
      <c r="R344" s="340">
        <v>17823.722659999999</v>
      </c>
      <c r="S344" s="7"/>
      <c r="T344" s="7"/>
      <c r="U344" s="7"/>
      <c r="V344" s="7"/>
      <c r="W344" s="7"/>
      <c r="X344" s="7"/>
      <c r="Y344" s="7"/>
      <c r="Z344" s="7"/>
      <c r="AA344" s="7"/>
      <c r="AB344" s="7"/>
    </row>
    <row r="345" spans="1:28" s="315" customFormat="1" ht="13.5">
      <c r="A345" s="341"/>
      <c r="B345" s="341"/>
      <c r="C345" s="341"/>
      <c r="D345" s="336" t="s">
        <v>54</v>
      </c>
      <c r="E345" s="337">
        <v>55</v>
      </c>
      <c r="F345" s="338">
        <v>181.31376999999998</v>
      </c>
      <c r="G345" s="339">
        <v>245.99717000000001</v>
      </c>
      <c r="H345" s="339">
        <v>427.31094000000002</v>
      </c>
      <c r="I345" s="339">
        <v>46061.110260000001</v>
      </c>
      <c r="J345" s="339">
        <v>13580.31978</v>
      </c>
      <c r="K345" s="339">
        <v>59641.430039999999</v>
      </c>
      <c r="L345" s="339">
        <v>73124.589919999999</v>
      </c>
      <c r="M345" s="339">
        <v>17108.056789999999</v>
      </c>
      <c r="N345" s="339">
        <v>90232.646709999986</v>
      </c>
      <c r="O345" s="339">
        <v>150301.38769</v>
      </c>
      <c r="P345" s="339">
        <v>16685.46171</v>
      </c>
      <c r="Q345" s="339">
        <v>19.642189999999999</v>
      </c>
      <c r="R345" s="340">
        <v>16705.103900000002</v>
      </c>
      <c r="S345" s="7"/>
      <c r="T345" s="7"/>
      <c r="U345" s="7"/>
      <c r="V345" s="7"/>
      <c r="W345" s="7"/>
      <c r="X345" s="7"/>
      <c r="Y345" s="7"/>
      <c r="Z345" s="7"/>
      <c r="AA345" s="7"/>
      <c r="AB345" s="7"/>
    </row>
    <row r="346" spans="1:28" s="315" customFormat="1" ht="13.5">
      <c r="A346" s="341"/>
      <c r="B346" s="336" t="s">
        <v>17</v>
      </c>
      <c r="C346" s="336" t="s">
        <v>278</v>
      </c>
      <c r="D346" s="336" t="s">
        <v>279</v>
      </c>
      <c r="E346" s="337">
        <v>112</v>
      </c>
      <c r="F346" s="338">
        <v>62.359190000000005</v>
      </c>
      <c r="G346" s="339">
        <v>0</v>
      </c>
      <c r="H346" s="339">
        <v>62.359190000000005</v>
      </c>
      <c r="I346" s="339">
        <v>4945.2725899999996</v>
      </c>
      <c r="J346" s="339">
        <v>189.17379</v>
      </c>
      <c r="K346" s="339">
        <v>5134.4463800000003</v>
      </c>
      <c r="L346" s="339">
        <v>1713.63651</v>
      </c>
      <c r="M346" s="339">
        <v>1125.47533</v>
      </c>
      <c r="N346" s="339">
        <v>2839.11184</v>
      </c>
      <c r="O346" s="339">
        <v>8035.91741</v>
      </c>
      <c r="P346" s="339">
        <v>46790.296630000004</v>
      </c>
      <c r="Q346" s="339">
        <v>3.9260799999999998</v>
      </c>
      <c r="R346" s="340">
        <v>46794.222710000002</v>
      </c>
      <c r="S346" s="7"/>
      <c r="T346" s="7"/>
      <c r="U346" s="7"/>
      <c r="V346" s="7"/>
      <c r="W346" s="7"/>
      <c r="X346" s="7"/>
      <c r="Y346" s="7"/>
      <c r="Z346" s="7"/>
      <c r="AA346" s="7"/>
      <c r="AB346" s="7"/>
    </row>
    <row r="347" spans="1:28" s="315" customFormat="1" ht="13.5">
      <c r="A347" s="341"/>
      <c r="B347" s="336" t="s">
        <v>21</v>
      </c>
      <c r="C347" s="336" t="s">
        <v>21</v>
      </c>
      <c r="D347" s="336" t="s">
        <v>21</v>
      </c>
      <c r="E347" s="337">
        <v>28</v>
      </c>
      <c r="F347" s="338">
        <v>7081.47192</v>
      </c>
      <c r="G347" s="339">
        <v>5402.2598200000002</v>
      </c>
      <c r="H347" s="339">
        <v>12483.731740000001</v>
      </c>
      <c r="I347" s="339">
        <v>21007.779879999998</v>
      </c>
      <c r="J347" s="339">
        <v>2833.04954</v>
      </c>
      <c r="K347" s="339">
        <v>23840.829420000002</v>
      </c>
      <c r="L347" s="339">
        <v>24707.009260000003</v>
      </c>
      <c r="M347" s="339">
        <v>11133.18411</v>
      </c>
      <c r="N347" s="339">
        <v>35840.193370000001</v>
      </c>
      <c r="O347" s="339">
        <v>72164.754530000006</v>
      </c>
      <c r="P347" s="339">
        <v>346921.67973999999</v>
      </c>
      <c r="Q347" s="339">
        <v>576.73367000000007</v>
      </c>
      <c r="R347" s="340">
        <v>347498.41341000004</v>
      </c>
      <c r="S347" s="7"/>
      <c r="T347" s="7"/>
      <c r="U347" s="7"/>
      <c r="V347" s="7"/>
      <c r="W347" s="7"/>
      <c r="X347" s="7"/>
      <c r="Y347" s="7"/>
      <c r="Z347" s="7"/>
      <c r="AA347" s="7"/>
      <c r="AB347" s="7"/>
    </row>
    <row r="348" spans="1:28" s="315" customFormat="1" ht="13.5">
      <c r="A348" s="341"/>
      <c r="B348" s="341"/>
      <c r="C348" s="336" t="s">
        <v>294</v>
      </c>
      <c r="D348" s="336" t="s">
        <v>294</v>
      </c>
      <c r="E348" s="337">
        <v>46</v>
      </c>
      <c r="F348" s="338">
        <v>911.51261</v>
      </c>
      <c r="G348" s="339">
        <v>1981.4075800000001</v>
      </c>
      <c r="H348" s="339">
        <v>2892.9201899999998</v>
      </c>
      <c r="I348" s="339">
        <v>11670.053619999999</v>
      </c>
      <c r="J348" s="339">
        <v>4989.6590800000004</v>
      </c>
      <c r="K348" s="339">
        <v>16659.7127</v>
      </c>
      <c r="L348" s="339">
        <v>5834.2569100000001</v>
      </c>
      <c r="M348" s="339">
        <v>1110.87726</v>
      </c>
      <c r="N348" s="339">
        <v>6945.1341700000003</v>
      </c>
      <c r="O348" s="339">
        <v>26497.767059999998</v>
      </c>
      <c r="P348" s="339">
        <v>164088.60305999999</v>
      </c>
      <c r="Q348" s="339">
        <v>1.50214</v>
      </c>
      <c r="R348" s="340">
        <v>164090.10519999999</v>
      </c>
      <c r="S348" s="7"/>
      <c r="T348" s="7"/>
      <c r="U348" s="7"/>
      <c r="V348" s="7"/>
      <c r="W348" s="7"/>
      <c r="X348" s="7"/>
      <c r="Y348" s="7"/>
      <c r="Z348" s="7"/>
      <c r="AA348" s="7"/>
      <c r="AB348" s="7"/>
    </row>
    <row r="349" spans="1:28" s="315" customFormat="1" ht="13.5">
      <c r="A349" s="341"/>
      <c r="B349" s="336" t="s">
        <v>22</v>
      </c>
      <c r="C349" s="336" t="s">
        <v>22</v>
      </c>
      <c r="D349" s="336" t="s">
        <v>22</v>
      </c>
      <c r="E349" s="337">
        <v>152</v>
      </c>
      <c r="F349" s="338">
        <v>0.28149000000000002</v>
      </c>
      <c r="G349" s="339">
        <v>1.10517</v>
      </c>
      <c r="H349" s="339">
        <v>1.38666</v>
      </c>
      <c r="I349" s="339">
        <v>14426.933779999999</v>
      </c>
      <c r="J349" s="339">
        <v>1877.0777800000001</v>
      </c>
      <c r="K349" s="339">
        <v>16304.011560000001</v>
      </c>
      <c r="L349" s="339">
        <v>2885.8621200000002</v>
      </c>
      <c r="M349" s="339">
        <v>691.10895999999991</v>
      </c>
      <c r="N349" s="339">
        <v>3576.9710800000003</v>
      </c>
      <c r="O349" s="339">
        <v>19882.369300000002</v>
      </c>
      <c r="P349" s="339">
        <v>20780.319199999998</v>
      </c>
      <c r="Q349" s="339">
        <v>2.0000000000000002E-5</v>
      </c>
      <c r="R349" s="340">
        <v>20780.319219999998</v>
      </c>
      <c r="S349" s="7"/>
      <c r="T349" s="7"/>
      <c r="U349" s="7"/>
      <c r="V349" s="7"/>
      <c r="W349" s="7"/>
      <c r="X349" s="7"/>
      <c r="Y349" s="7"/>
      <c r="Z349" s="7"/>
      <c r="AA349" s="7"/>
      <c r="AB349" s="7"/>
    </row>
    <row r="350" spans="1:28" s="315" customFormat="1" ht="13.5">
      <c r="A350" s="341"/>
      <c r="B350" s="341"/>
      <c r="C350" s="336" t="s">
        <v>297</v>
      </c>
      <c r="D350" s="336" t="s">
        <v>298</v>
      </c>
      <c r="E350" s="337">
        <v>85</v>
      </c>
      <c r="F350" s="338">
        <v>11.73352</v>
      </c>
      <c r="G350" s="339">
        <v>1117.11771</v>
      </c>
      <c r="H350" s="339">
        <v>1128.85123</v>
      </c>
      <c r="I350" s="339">
        <v>10511.35389</v>
      </c>
      <c r="J350" s="339">
        <v>1818.83006</v>
      </c>
      <c r="K350" s="339">
        <v>12330.183949999999</v>
      </c>
      <c r="L350" s="339">
        <v>4457.7613200000005</v>
      </c>
      <c r="M350" s="339">
        <v>763.10799999999995</v>
      </c>
      <c r="N350" s="339">
        <v>5220.8693200000007</v>
      </c>
      <c r="O350" s="339">
        <v>18679.904500000001</v>
      </c>
      <c r="P350" s="339">
        <v>43504.71314</v>
      </c>
      <c r="Q350" s="339">
        <v>0</v>
      </c>
      <c r="R350" s="340">
        <v>43504.71314</v>
      </c>
      <c r="S350" s="7"/>
      <c r="T350" s="7"/>
      <c r="U350" s="7"/>
      <c r="V350" s="7"/>
      <c r="W350" s="7"/>
      <c r="X350" s="7"/>
      <c r="Y350" s="7"/>
      <c r="Z350" s="7"/>
      <c r="AA350" s="7"/>
      <c r="AB350" s="7"/>
    </row>
    <row r="351" spans="1:28" s="315" customFormat="1" ht="13.5">
      <c r="A351" s="341"/>
      <c r="B351" s="336" t="s">
        <v>299</v>
      </c>
      <c r="C351" s="336" t="s">
        <v>299</v>
      </c>
      <c r="D351" s="336" t="s">
        <v>305</v>
      </c>
      <c r="E351" s="337">
        <v>114</v>
      </c>
      <c r="F351" s="338">
        <v>2.0699999999999998E-3</v>
      </c>
      <c r="G351" s="339">
        <v>0</v>
      </c>
      <c r="H351" s="339">
        <v>2.0699999999999998E-3</v>
      </c>
      <c r="I351" s="339">
        <v>3108.9354399999997</v>
      </c>
      <c r="J351" s="339">
        <v>270.66694999999999</v>
      </c>
      <c r="K351" s="339">
        <v>3379.60239</v>
      </c>
      <c r="L351" s="339">
        <v>1698.4639099999999</v>
      </c>
      <c r="M351" s="339">
        <v>50.961059999999996</v>
      </c>
      <c r="N351" s="339">
        <v>1749.42497</v>
      </c>
      <c r="O351" s="339">
        <v>5129.0294299999996</v>
      </c>
      <c r="P351" s="339">
        <v>45608.842039999996</v>
      </c>
      <c r="Q351" s="339">
        <v>0</v>
      </c>
      <c r="R351" s="340">
        <v>45608.842039999996</v>
      </c>
      <c r="S351" s="7"/>
      <c r="T351" s="7"/>
      <c r="U351" s="7"/>
      <c r="V351" s="7"/>
      <c r="W351" s="7"/>
      <c r="X351" s="7"/>
      <c r="Y351" s="7"/>
      <c r="Z351" s="7"/>
      <c r="AA351" s="7"/>
      <c r="AB351" s="7"/>
    </row>
    <row r="352" spans="1:28" s="315" customFormat="1" ht="13.5">
      <c r="A352" s="341"/>
      <c r="B352" s="336" t="s">
        <v>24</v>
      </c>
      <c r="C352" s="336" t="s">
        <v>24</v>
      </c>
      <c r="D352" s="336" t="s">
        <v>24</v>
      </c>
      <c r="E352" s="337">
        <v>64</v>
      </c>
      <c r="F352" s="338">
        <v>26.891500000000001</v>
      </c>
      <c r="G352" s="339">
        <v>23.918189999999999</v>
      </c>
      <c r="H352" s="339">
        <v>50.809690000000003</v>
      </c>
      <c r="I352" s="339">
        <v>14041.03584</v>
      </c>
      <c r="J352" s="339">
        <v>2767.3184999999999</v>
      </c>
      <c r="K352" s="339">
        <v>16808.354339999998</v>
      </c>
      <c r="L352" s="339">
        <v>11674.694449999999</v>
      </c>
      <c r="M352" s="339">
        <v>1753.6582100000001</v>
      </c>
      <c r="N352" s="339">
        <v>13428.35266</v>
      </c>
      <c r="O352" s="339">
        <v>30287.51669</v>
      </c>
      <c r="P352" s="339">
        <v>45929.500690000001</v>
      </c>
      <c r="Q352" s="339">
        <v>0.73341000000000001</v>
      </c>
      <c r="R352" s="340">
        <v>45930.234100000001</v>
      </c>
      <c r="S352" s="7"/>
      <c r="T352" s="7"/>
      <c r="U352" s="7"/>
      <c r="V352" s="7"/>
      <c r="W352" s="7"/>
      <c r="X352" s="7"/>
      <c r="Y352" s="7"/>
      <c r="Z352" s="7"/>
      <c r="AA352" s="7"/>
      <c r="AB352" s="7"/>
    </row>
    <row r="353" spans="1:28" s="315" customFormat="1" ht="13.5">
      <c r="A353" s="341"/>
      <c r="B353" s="336" t="s">
        <v>25</v>
      </c>
      <c r="C353" s="336" t="s">
        <v>25</v>
      </c>
      <c r="D353" s="336" t="s">
        <v>25</v>
      </c>
      <c r="E353" s="337">
        <v>47</v>
      </c>
      <c r="F353" s="338">
        <v>568.72335999999996</v>
      </c>
      <c r="G353" s="339">
        <v>7404.8563400000003</v>
      </c>
      <c r="H353" s="339">
        <v>7973.5797000000002</v>
      </c>
      <c r="I353" s="339">
        <v>7526.01361</v>
      </c>
      <c r="J353" s="339">
        <v>2983.4727000000003</v>
      </c>
      <c r="K353" s="339">
        <v>10509.48631</v>
      </c>
      <c r="L353" s="339">
        <v>6516.3261500000008</v>
      </c>
      <c r="M353" s="339">
        <v>1529.8183100000001</v>
      </c>
      <c r="N353" s="339">
        <v>8046.1444599999995</v>
      </c>
      <c r="O353" s="339">
        <v>26529.210469999998</v>
      </c>
      <c r="P353" s="339">
        <v>24927.44816</v>
      </c>
      <c r="Q353" s="339">
        <v>1.07298</v>
      </c>
      <c r="R353" s="340">
        <v>24928.521140000001</v>
      </c>
      <c r="S353" s="7"/>
      <c r="T353" s="7"/>
      <c r="U353" s="7"/>
      <c r="V353" s="7"/>
      <c r="W353" s="7"/>
      <c r="X353" s="7"/>
      <c r="Y353" s="7"/>
      <c r="Z353" s="7"/>
      <c r="AA353" s="7"/>
      <c r="AB353" s="7"/>
    </row>
    <row r="354" spans="1:28" s="315" customFormat="1" ht="13.5">
      <c r="A354" s="341"/>
      <c r="B354" s="336" t="s">
        <v>26</v>
      </c>
      <c r="C354" s="336" t="s">
        <v>308</v>
      </c>
      <c r="D354" s="336" t="s">
        <v>310</v>
      </c>
      <c r="E354" s="337">
        <v>121</v>
      </c>
      <c r="F354" s="338">
        <v>0</v>
      </c>
      <c r="G354" s="339">
        <v>0</v>
      </c>
      <c r="H354" s="339">
        <v>0</v>
      </c>
      <c r="I354" s="339">
        <v>447.55297999999999</v>
      </c>
      <c r="J354" s="339">
        <v>0.38693</v>
      </c>
      <c r="K354" s="339">
        <v>447.93991</v>
      </c>
      <c r="L354" s="339">
        <v>1</v>
      </c>
      <c r="M354" s="339">
        <v>0</v>
      </c>
      <c r="N354" s="339">
        <v>1</v>
      </c>
      <c r="O354" s="339">
        <v>448.93991</v>
      </c>
      <c r="P354" s="339">
        <v>38465.039069999999</v>
      </c>
      <c r="Q354" s="339">
        <v>0.15765000000000001</v>
      </c>
      <c r="R354" s="340">
        <v>38465.19672</v>
      </c>
      <c r="S354" s="7"/>
      <c r="T354" s="7"/>
      <c r="U354" s="7"/>
      <c r="V354" s="7"/>
      <c r="W354" s="7"/>
      <c r="X354" s="7"/>
      <c r="Y354" s="7"/>
      <c r="Z354" s="7"/>
      <c r="AA354" s="7"/>
      <c r="AB354" s="7"/>
    </row>
    <row r="355" spans="1:28" s="315" customFormat="1" ht="13.5">
      <c r="A355" s="336" t="s">
        <v>313</v>
      </c>
      <c r="B355" s="336" t="s">
        <v>3</v>
      </c>
      <c r="C355" s="336" t="s">
        <v>201</v>
      </c>
      <c r="D355" s="336" t="s">
        <v>202</v>
      </c>
      <c r="E355" s="337">
        <v>79</v>
      </c>
      <c r="F355" s="338">
        <v>10140.83087</v>
      </c>
      <c r="G355" s="339">
        <v>116.98259</v>
      </c>
      <c r="H355" s="339">
        <v>10257.813460000001</v>
      </c>
      <c r="I355" s="339">
        <v>11589.856539999999</v>
      </c>
      <c r="J355" s="339">
        <v>3541.5158700000002</v>
      </c>
      <c r="K355" s="339">
        <v>15131.37241</v>
      </c>
      <c r="L355" s="339">
        <v>13151.869919999999</v>
      </c>
      <c r="M355" s="339">
        <v>4876.0418600000003</v>
      </c>
      <c r="N355" s="339">
        <v>18027.911780000002</v>
      </c>
      <c r="O355" s="339">
        <v>43417.097649999996</v>
      </c>
      <c r="P355" s="339">
        <v>6711.0411599999998</v>
      </c>
      <c r="Q355" s="339">
        <v>4284.7984699999997</v>
      </c>
      <c r="R355" s="340">
        <v>10995.83963</v>
      </c>
      <c r="S355" s="7"/>
      <c r="T355" s="7"/>
      <c r="U355" s="7"/>
      <c r="V355" s="7"/>
      <c r="W355" s="7"/>
      <c r="X355" s="7"/>
      <c r="Y355" s="7"/>
      <c r="Z355" s="7"/>
      <c r="AA355" s="7"/>
      <c r="AB355" s="7"/>
    </row>
    <row r="356" spans="1:28" s="315" customFormat="1" ht="13.5">
      <c r="A356" s="341"/>
      <c r="B356" s="336" t="s">
        <v>5</v>
      </c>
      <c r="C356" s="336" t="s">
        <v>5</v>
      </c>
      <c r="D356" s="336" t="s">
        <v>5</v>
      </c>
      <c r="E356" s="337">
        <v>89</v>
      </c>
      <c r="F356" s="338">
        <v>225900.73501</v>
      </c>
      <c r="G356" s="339">
        <v>13614.380150000001</v>
      </c>
      <c r="H356" s="339">
        <v>239515.11515999999</v>
      </c>
      <c r="I356" s="339">
        <v>21282.274989999998</v>
      </c>
      <c r="J356" s="339">
        <v>5484.2790999999997</v>
      </c>
      <c r="K356" s="339">
        <v>26766.554090000001</v>
      </c>
      <c r="L356" s="339">
        <v>21710.40451</v>
      </c>
      <c r="M356" s="339">
        <v>16643.429090000001</v>
      </c>
      <c r="N356" s="339">
        <v>38353.833599999998</v>
      </c>
      <c r="O356" s="339">
        <v>304635.50285000005</v>
      </c>
      <c r="P356" s="339">
        <v>20747.289230000002</v>
      </c>
      <c r="Q356" s="339">
        <v>6.7698799999999997</v>
      </c>
      <c r="R356" s="340">
        <v>20754.059109999998</v>
      </c>
      <c r="S356" s="7"/>
      <c r="T356" s="7"/>
      <c r="U356" s="7"/>
      <c r="V356" s="7"/>
      <c r="W356" s="7"/>
      <c r="X356" s="7"/>
      <c r="Y356" s="7"/>
      <c r="Z356" s="7"/>
      <c r="AA356" s="7"/>
      <c r="AB356" s="7"/>
    </row>
    <row r="357" spans="1:28" s="315" customFormat="1" ht="13.5">
      <c r="A357" s="341"/>
      <c r="B357" s="341"/>
      <c r="C357" s="341"/>
      <c r="D357" s="336" t="s">
        <v>206</v>
      </c>
      <c r="E357" s="337">
        <v>55</v>
      </c>
      <c r="F357" s="338">
        <v>16527.451089999999</v>
      </c>
      <c r="G357" s="339">
        <v>64924.659670000001</v>
      </c>
      <c r="H357" s="339">
        <v>81452.11076000001</v>
      </c>
      <c r="I357" s="339">
        <v>17318.19239</v>
      </c>
      <c r="J357" s="339">
        <v>10464.478800000001</v>
      </c>
      <c r="K357" s="339">
        <v>27782.671190000001</v>
      </c>
      <c r="L357" s="339">
        <v>23852.591940000002</v>
      </c>
      <c r="M357" s="339">
        <v>13738.328109999999</v>
      </c>
      <c r="N357" s="339">
        <v>37590.920050000001</v>
      </c>
      <c r="O357" s="339">
        <v>146825.70199999999</v>
      </c>
      <c r="P357" s="339">
        <v>22161.37053</v>
      </c>
      <c r="Q357" s="339">
        <v>182.14176999999998</v>
      </c>
      <c r="R357" s="340">
        <v>22343.512300000002</v>
      </c>
      <c r="S357" s="7"/>
      <c r="T357" s="7"/>
      <c r="U357" s="7"/>
      <c r="V357" s="7"/>
      <c r="W357" s="7"/>
      <c r="X357" s="7"/>
      <c r="Y357" s="7"/>
      <c r="Z357" s="7"/>
      <c r="AA357" s="7"/>
      <c r="AB357" s="7"/>
    </row>
    <row r="358" spans="1:28" s="315" customFormat="1" ht="13.5">
      <c r="A358" s="341"/>
      <c r="B358" s="336" t="s">
        <v>7</v>
      </c>
      <c r="C358" s="336" t="s">
        <v>7</v>
      </c>
      <c r="D358" s="336" t="s">
        <v>7</v>
      </c>
      <c r="E358" s="337">
        <v>47</v>
      </c>
      <c r="F358" s="338">
        <v>2957.9042200000004</v>
      </c>
      <c r="G358" s="339">
        <v>929.41356000000007</v>
      </c>
      <c r="H358" s="339">
        <v>3887.3177799999999</v>
      </c>
      <c r="I358" s="339">
        <v>11670.470499999999</v>
      </c>
      <c r="J358" s="339">
        <v>1423.6995300000001</v>
      </c>
      <c r="K358" s="339">
        <v>13094.170029999999</v>
      </c>
      <c r="L358" s="339">
        <v>14208.47747</v>
      </c>
      <c r="M358" s="339">
        <v>2535.9214300000003</v>
      </c>
      <c r="N358" s="339">
        <v>16744.3989</v>
      </c>
      <c r="O358" s="339">
        <v>33725.886709999999</v>
      </c>
      <c r="P358" s="339">
        <v>44851.266349999998</v>
      </c>
      <c r="Q358" s="339">
        <v>888.96334999999999</v>
      </c>
      <c r="R358" s="340">
        <v>45740.229700000004</v>
      </c>
      <c r="S358" s="7"/>
      <c r="T358" s="7"/>
      <c r="U358" s="7"/>
      <c r="V358" s="7"/>
      <c r="W358" s="7"/>
      <c r="X358" s="7"/>
      <c r="Y358" s="7"/>
      <c r="Z358" s="7"/>
      <c r="AA358" s="7"/>
      <c r="AB358" s="7"/>
    </row>
    <row r="359" spans="1:28" s="315" customFormat="1" ht="13.5">
      <c r="A359" s="341"/>
      <c r="B359" s="336" t="s">
        <v>8</v>
      </c>
      <c r="C359" s="336" t="s">
        <v>221</v>
      </c>
      <c r="D359" s="336" t="s">
        <v>8</v>
      </c>
      <c r="E359" s="337">
        <v>62</v>
      </c>
      <c r="F359" s="338">
        <v>1107.4914799999999</v>
      </c>
      <c r="G359" s="339">
        <v>649.28579000000002</v>
      </c>
      <c r="H359" s="339">
        <v>1756.77727</v>
      </c>
      <c r="I359" s="339">
        <v>16160.78685</v>
      </c>
      <c r="J359" s="339">
        <v>5222.62565</v>
      </c>
      <c r="K359" s="339">
        <v>21383.412499999999</v>
      </c>
      <c r="L359" s="339">
        <v>19234.319339999998</v>
      </c>
      <c r="M359" s="339">
        <v>5407.5256399999998</v>
      </c>
      <c r="N359" s="339">
        <v>24641.844980000002</v>
      </c>
      <c r="O359" s="339">
        <v>47782.034749999999</v>
      </c>
      <c r="P359" s="339">
        <v>6671.6682300000002</v>
      </c>
      <c r="Q359" s="339">
        <v>2202.1306800000002</v>
      </c>
      <c r="R359" s="340">
        <v>8873.7989099999995</v>
      </c>
      <c r="S359" s="7"/>
      <c r="T359" s="7"/>
      <c r="U359" s="7"/>
      <c r="V359" s="7"/>
      <c r="W359" s="7"/>
      <c r="X359" s="7"/>
      <c r="Y359" s="7"/>
      <c r="Z359" s="7"/>
      <c r="AA359" s="7"/>
      <c r="AB359" s="7"/>
    </row>
    <row r="360" spans="1:28" s="315" customFormat="1" ht="13.5">
      <c r="A360" s="341"/>
      <c r="B360" s="341"/>
      <c r="C360" s="341"/>
      <c r="D360" s="336" t="s">
        <v>222</v>
      </c>
      <c r="E360" s="337">
        <v>5</v>
      </c>
      <c r="F360" s="338">
        <v>84803.327390000006</v>
      </c>
      <c r="G360" s="339">
        <v>16534.441470000002</v>
      </c>
      <c r="H360" s="339">
        <v>101337.76886</v>
      </c>
      <c r="I360" s="339">
        <v>17037.206449999998</v>
      </c>
      <c r="J360" s="339">
        <v>35742.893700000001</v>
      </c>
      <c r="K360" s="339">
        <v>52780.100149999998</v>
      </c>
      <c r="L360" s="339">
        <v>25154.598460000001</v>
      </c>
      <c r="M360" s="339">
        <v>27486.733760000003</v>
      </c>
      <c r="N360" s="339">
        <v>52641.332219999997</v>
      </c>
      <c r="O360" s="339">
        <v>206759.20122999998</v>
      </c>
      <c r="P360" s="339">
        <v>48588.30229</v>
      </c>
      <c r="Q360" s="339">
        <v>10076.988160000001</v>
      </c>
      <c r="R360" s="340">
        <v>58665.29045</v>
      </c>
      <c r="S360" s="7"/>
      <c r="T360" s="7"/>
      <c r="U360" s="7"/>
      <c r="V360" s="7"/>
      <c r="W360" s="7"/>
      <c r="X360" s="7"/>
      <c r="Y360" s="7"/>
      <c r="Z360" s="7"/>
      <c r="AA360" s="7"/>
      <c r="AB360" s="7"/>
    </row>
    <row r="361" spans="1:28" s="315" customFormat="1" ht="13.5">
      <c r="A361" s="341"/>
      <c r="B361" s="336" t="s">
        <v>9</v>
      </c>
      <c r="C361" s="336" t="s">
        <v>9</v>
      </c>
      <c r="D361" s="336" t="s">
        <v>9</v>
      </c>
      <c r="E361" s="337">
        <v>98</v>
      </c>
      <c r="F361" s="338">
        <v>1414.95144</v>
      </c>
      <c r="G361" s="339">
        <v>28740.872219999997</v>
      </c>
      <c r="H361" s="339">
        <v>30155.823660000002</v>
      </c>
      <c r="I361" s="339">
        <v>13022.162759999999</v>
      </c>
      <c r="J361" s="339">
        <v>9726.7652799999996</v>
      </c>
      <c r="K361" s="339">
        <v>22748.928039999999</v>
      </c>
      <c r="L361" s="339">
        <v>15865.0013</v>
      </c>
      <c r="M361" s="339">
        <v>7437.8899700000002</v>
      </c>
      <c r="N361" s="339">
        <v>23302.89127</v>
      </c>
      <c r="O361" s="339">
        <v>76207.642970000001</v>
      </c>
      <c r="P361" s="339">
        <v>566.69359999999995</v>
      </c>
      <c r="Q361" s="339">
        <v>288.5532</v>
      </c>
      <c r="R361" s="340">
        <v>855.24680000000001</v>
      </c>
      <c r="S361" s="7"/>
      <c r="T361" s="7"/>
      <c r="U361" s="7"/>
      <c r="V361" s="7"/>
      <c r="W361" s="7"/>
      <c r="X361" s="7"/>
      <c r="Y361" s="7"/>
      <c r="Z361" s="7"/>
      <c r="AA361" s="7"/>
      <c r="AB361" s="7"/>
    </row>
    <row r="362" spans="1:28" s="315" customFormat="1" ht="13.5">
      <c r="A362" s="341"/>
      <c r="B362" s="341"/>
      <c r="C362" s="341"/>
      <c r="D362" s="336" t="s">
        <v>226</v>
      </c>
      <c r="E362" s="337">
        <v>93</v>
      </c>
      <c r="F362" s="338">
        <v>7370.0352499999999</v>
      </c>
      <c r="G362" s="339">
        <v>447.61277000000001</v>
      </c>
      <c r="H362" s="339">
        <v>7817.6480199999996</v>
      </c>
      <c r="I362" s="339">
        <v>28895.28471</v>
      </c>
      <c r="J362" s="339">
        <v>7175.7093099999993</v>
      </c>
      <c r="K362" s="339">
        <v>36070.994020000006</v>
      </c>
      <c r="L362" s="339">
        <v>19979.110059999999</v>
      </c>
      <c r="M362" s="339">
        <v>14377.556039999999</v>
      </c>
      <c r="N362" s="339">
        <v>34356.666100000002</v>
      </c>
      <c r="O362" s="339">
        <v>78245.308139999994</v>
      </c>
      <c r="P362" s="339">
        <v>6716.0596399999995</v>
      </c>
      <c r="Q362" s="339">
        <v>0.14127999999999999</v>
      </c>
      <c r="R362" s="340">
        <v>6716.2009200000002</v>
      </c>
      <c r="S362" s="7"/>
      <c r="T362" s="7"/>
      <c r="U362" s="7"/>
      <c r="V362" s="7"/>
      <c r="W362" s="7"/>
      <c r="X362" s="7"/>
      <c r="Y362" s="7"/>
      <c r="Z362" s="7"/>
      <c r="AA362" s="7"/>
      <c r="AB362" s="7"/>
    </row>
    <row r="363" spans="1:28" s="315" customFormat="1" ht="13.5">
      <c r="A363" s="341"/>
      <c r="B363" s="336" t="s">
        <v>12</v>
      </c>
      <c r="C363" s="336" t="s">
        <v>234</v>
      </c>
      <c r="D363" s="336" t="s">
        <v>235</v>
      </c>
      <c r="E363" s="337">
        <v>53</v>
      </c>
      <c r="F363" s="338">
        <v>11905.45463</v>
      </c>
      <c r="G363" s="339">
        <v>1683.6766</v>
      </c>
      <c r="H363" s="339">
        <v>13589.131230000001</v>
      </c>
      <c r="I363" s="339">
        <v>8735.2698700000001</v>
      </c>
      <c r="J363" s="339">
        <v>1519.96551</v>
      </c>
      <c r="K363" s="339">
        <v>10255.23538</v>
      </c>
      <c r="L363" s="339">
        <v>14542.30832</v>
      </c>
      <c r="M363" s="339">
        <v>1317.80078</v>
      </c>
      <c r="N363" s="339">
        <v>15860.1091</v>
      </c>
      <c r="O363" s="339">
        <v>39704.475709999999</v>
      </c>
      <c r="P363" s="339">
        <v>59.234989999999996</v>
      </c>
      <c r="Q363" s="339">
        <v>3314.9370099999996</v>
      </c>
      <c r="R363" s="340">
        <v>3374.172</v>
      </c>
      <c r="S363" s="7"/>
      <c r="T363" s="7"/>
      <c r="U363" s="7"/>
      <c r="V363" s="7"/>
      <c r="W363" s="7"/>
      <c r="X363" s="7"/>
      <c r="Y363" s="7"/>
      <c r="Z363" s="7"/>
      <c r="AA363" s="7"/>
      <c r="AB363" s="7"/>
    </row>
    <row r="364" spans="1:28" s="315" customFormat="1" ht="13.5">
      <c r="A364" s="341"/>
      <c r="B364" s="341"/>
      <c r="C364" s="336" t="s">
        <v>12</v>
      </c>
      <c r="D364" s="336" t="s">
        <v>12</v>
      </c>
      <c r="E364" s="337">
        <v>45</v>
      </c>
      <c r="F364" s="338">
        <v>18231.92755</v>
      </c>
      <c r="G364" s="339">
        <v>20361.626039999999</v>
      </c>
      <c r="H364" s="339">
        <v>38593.553590000003</v>
      </c>
      <c r="I364" s="339">
        <v>22123.110370000002</v>
      </c>
      <c r="J364" s="339">
        <v>13531.564329999999</v>
      </c>
      <c r="K364" s="339">
        <v>35654.674700000003</v>
      </c>
      <c r="L364" s="339">
        <v>30402.809140000001</v>
      </c>
      <c r="M364" s="339">
        <v>17662.574120000001</v>
      </c>
      <c r="N364" s="339">
        <v>48065.383259999995</v>
      </c>
      <c r="O364" s="339">
        <v>122313.61155</v>
      </c>
      <c r="P364" s="339">
        <v>8600.5323800000006</v>
      </c>
      <c r="Q364" s="339">
        <v>6103.5665899999995</v>
      </c>
      <c r="R364" s="340">
        <v>14704.098970000001</v>
      </c>
      <c r="S364" s="7"/>
      <c r="T364" s="7"/>
      <c r="U364" s="7"/>
      <c r="V364" s="7"/>
      <c r="W364" s="7"/>
      <c r="X364" s="7"/>
      <c r="Y364" s="7"/>
      <c r="Z364" s="7"/>
      <c r="AA364" s="7"/>
      <c r="AB364" s="7"/>
    </row>
    <row r="365" spans="1:28" s="315" customFormat="1" ht="13.5">
      <c r="A365" s="341"/>
      <c r="B365" s="341"/>
      <c r="C365" s="341"/>
      <c r="D365" s="341"/>
      <c r="E365" s="342">
        <v>101</v>
      </c>
      <c r="F365" s="343">
        <v>315.99682000000001</v>
      </c>
      <c r="G365" s="344">
        <v>49.026139999999998</v>
      </c>
      <c r="H365" s="344">
        <v>365.02296000000001</v>
      </c>
      <c r="I365" s="344">
        <v>13195.52223</v>
      </c>
      <c r="J365" s="344">
        <v>3469.3020799999999</v>
      </c>
      <c r="K365" s="344">
        <v>16664.82431</v>
      </c>
      <c r="L365" s="344">
        <v>14119.10858</v>
      </c>
      <c r="M365" s="344">
        <v>5081.8999699999995</v>
      </c>
      <c r="N365" s="344">
        <v>19201.008550000002</v>
      </c>
      <c r="O365" s="344">
        <v>36230.855819999997</v>
      </c>
      <c r="P365" s="344">
        <v>3.03118</v>
      </c>
      <c r="Q365" s="344">
        <v>0.25281999999999999</v>
      </c>
      <c r="R365" s="345">
        <v>3.2839999999999998</v>
      </c>
      <c r="S365" s="7"/>
      <c r="T365" s="7"/>
      <c r="U365" s="7"/>
      <c r="V365" s="7"/>
      <c r="W365" s="7"/>
      <c r="X365" s="7"/>
      <c r="Y365" s="7"/>
      <c r="Z365" s="7"/>
      <c r="AA365" s="7"/>
      <c r="AB365" s="7"/>
    </row>
    <row r="366" spans="1:28" s="315" customFormat="1" ht="13.5">
      <c r="A366" s="341"/>
      <c r="B366" s="336" t="s">
        <v>239</v>
      </c>
      <c r="C366" s="336" t="s">
        <v>242</v>
      </c>
      <c r="D366" s="336" t="s">
        <v>242</v>
      </c>
      <c r="E366" s="337">
        <v>66</v>
      </c>
      <c r="F366" s="338">
        <v>6998.7183499999992</v>
      </c>
      <c r="G366" s="339">
        <v>2710.9161899999999</v>
      </c>
      <c r="H366" s="339">
        <v>9709.6345399999991</v>
      </c>
      <c r="I366" s="339">
        <v>16596.696100000001</v>
      </c>
      <c r="J366" s="339">
        <v>2742.3812900000003</v>
      </c>
      <c r="K366" s="339">
        <v>19339.077390000002</v>
      </c>
      <c r="L366" s="339">
        <v>22286.444820000001</v>
      </c>
      <c r="M366" s="339">
        <v>5210.0262899999998</v>
      </c>
      <c r="N366" s="339">
        <v>27496.471109999999</v>
      </c>
      <c r="O366" s="339">
        <v>56545.183039999996</v>
      </c>
      <c r="P366" s="339">
        <v>34436.16618</v>
      </c>
      <c r="Q366" s="339">
        <v>0</v>
      </c>
      <c r="R366" s="340">
        <v>34436.16618</v>
      </c>
      <c r="S366" s="7"/>
      <c r="T366" s="7"/>
      <c r="U366" s="7"/>
      <c r="V366" s="7"/>
      <c r="W366" s="7"/>
      <c r="X366" s="7"/>
      <c r="Y366" s="7"/>
      <c r="Z366" s="7"/>
      <c r="AA366" s="7"/>
      <c r="AB366" s="7"/>
    </row>
    <row r="367" spans="1:28" s="315" customFormat="1" ht="13.5">
      <c r="A367" s="341"/>
      <c r="B367" s="336" t="s">
        <v>14</v>
      </c>
      <c r="C367" s="336" t="s">
        <v>253</v>
      </c>
      <c r="D367" s="336" t="s">
        <v>253</v>
      </c>
      <c r="E367" s="337">
        <v>24</v>
      </c>
      <c r="F367" s="338">
        <v>15438.16122</v>
      </c>
      <c r="G367" s="339">
        <v>46151.130929999999</v>
      </c>
      <c r="H367" s="339">
        <v>61589.292150000001</v>
      </c>
      <c r="I367" s="339">
        <v>21727.759570000002</v>
      </c>
      <c r="J367" s="339">
        <v>7322.32953</v>
      </c>
      <c r="K367" s="339">
        <v>29050.089100000001</v>
      </c>
      <c r="L367" s="339">
        <v>50449.796499999997</v>
      </c>
      <c r="M367" s="339">
        <v>38525.084510000001</v>
      </c>
      <c r="N367" s="339">
        <v>88974.881010000012</v>
      </c>
      <c r="O367" s="339">
        <v>179614.26225999999</v>
      </c>
      <c r="P367" s="339">
        <v>41176.735350000003</v>
      </c>
      <c r="Q367" s="339">
        <v>2454.4208900000003</v>
      </c>
      <c r="R367" s="340">
        <v>43631.156240000004</v>
      </c>
      <c r="S367" s="7"/>
      <c r="T367" s="7"/>
      <c r="U367" s="7"/>
      <c r="V367" s="7"/>
      <c r="W367" s="7"/>
      <c r="X367" s="7"/>
      <c r="Y367" s="7"/>
      <c r="Z367" s="7"/>
      <c r="AA367" s="7"/>
      <c r="AB367" s="7"/>
    </row>
    <row r="368" spans="1:28" s="315" customFormat="1" ht="13.5">
      <c r="A368" s="341"/>
      <c r="B368" s="341"/>
      <c r="C368" s="341"/>
      <c r="D368" s="341"/>
      <c r="E368" s="342">
        <v>81</v>
      </c>
      <c r="F368" s="343">
        <v>10279.383760000001</v>
      </c>
      <c r="G368" s="344">
        <v>632.18462999999997</v>
      </c>
      <c r="H368" s="344">
        <v>10911.56839</v>
      </c>
      <c r="I368" s="344">
        <v>22272.741300000002</v>
      </c>
      <c r="J368" s="344">
        <v>17893.845519999999</v>
      </c>
      <c r="K368" s="344">
        <v>40166.586819999997</v>
      </c>
      <c r="L368" s="344">
        <v>26364.451590000001</v>
      </c>
      <c r="M368" s="344">
        <v>10498.990460000001</v>
      </c>
      <c r="N368" s="344">
        <v>36863.442049999998</v>
      </c>
      <c r="O368" s="344">
        <v>87941.59726000001</v>
      </c>
      <c r="P368" s="344">
        <v>6643.6227600000002</v>
      </c>
      <c r="Q368" s="344">
        <v>518.35827000000006</v>
      </c>
      <c r="R368" s="345">
        <v>7161.9810299999999</v>
      </c>
      <c r="S368" s="7"/>
      <c r="T368" s="7"/>
      <c r="U368" s="7"/>
      <c r="V368" s="7"/>
      <c r="W368" s="7"/>
      <c r="X368" s="7"/>
      <c r="Y368" s="7"/>
      <c r="Z368" s="7"/>
      <c r="AA368" s="7"/>
      <c r="AB368" s="7"/>
    </row>
    <row r="369" spans="1:28" s="315" customFormat="1" ht="13.5">
      <c r="A369" s="341"/>
      <c r="B369" s="336" t="s">
        <v>15</v>
      </c>
      <c r="C369" s="336" t="s">
        <v>255</v>
      </c>
      <c r="D369" s="336" t="s">
        <v>255</v>
      </c>
      <c r="E369" s="337">
        <v>38</v>
      </c>
      <c r="F369" s="338">
        <v>8274.4219699999994</v>
      </c>
      <c r="G369" s="339">
        <v>1406.1326200000001</v>
      </c>
      <c r="H369" s="339">
        <v>9680.5545899999997</v>
      </c>
      <c r="I369" s="339">
        <v>17340.227149999999</v>
      </c>
      <c r="J369" s="339">
        <v>5580.4105300000001</v>
      </c>
      <c r="K369" s="339">
        <v>22920.63768</v>
      </c>
      <c r="L369" s="339">
        <v>27435.20378</v>
      </c>
      <c r="M369" s="339">
        <v>20796.455550000002</v>
      </c>
      <c r="N369" s="339">
        <v>48231.659329999995</v>
      </c>
      <c r="O369" s="339">
        <v>80832.851599999995</v>
      </c>
      <c r="P369" s="339">
        <v>70676.697370000009</v>
      </c>
      <c r="Q369" s="339">
        <v>8.6797900000000006</v>
      </c>
      <c r="R369" s="340">
        <v>70685.377160000004</v>
      </c>
      <c r="S369" s="7"/>
      <c r="T369" s="7"/>
      <c r="U369" s="7"/>
      <c r="V369" s="7"/>
      <c r="W369" s="7"/>
      <c r="X369" s="7"/>
      <c r="Y369" s="7"/>
      <c r="Z369" s="7"/>
      <c r="AA369" s="7"/>
      <c r="AB369" s="7"/>
    </row>
    <row r="370" spans="1:28" s="315" customFormat="1" ht="13.5">
      <c r="A370" s="341"/>
      <c r="B370" s="341"/>
      <c r="C370" s="341"/>
      <c r="D370" s="341"/>
      <c r="E370" s="342">
        <v>110</v>
      </c>
      <c r="F370" s="343">
        <v>7780.4040100000002</v>
      </c>
      <c r="G370" s="344">
        <v>13211.53997</v>
      </c>
      <c r="H370" s="344">
        <v>20991.94398</v>
      </c>
      <c r="I370" s="344">
        <v>10402.08848</v>
      </c>
      <c r="J370" s="344">
        <v>3032.0042400000002</v>
      </c>
      <c r="K370" s="344">
        <v>13434.092720000001</v>
      </c>
      <c r="L370" s="344">
        <v>8093.9976100000003</v>
      </c>
      <c r="M370" s="344">
        <v>19190.932649999999</v>
      </c>
      <c r="N370" s="344">
        <v>27284.930260000001</v>
      </c>
      <c r="O370" s="344">
        <v>61710.966959999998</v>
      </c>
      <c r="P370" s="344">
        <v>1927.77097</v>
      </c>
      <c r="Q370" s="344">
        <v>553.82718</v>
      </c>
      <c r="R370" s="345">
        <v>2481.5981499999998</v>
      </c>
      <c r="S370" s="7"/>
      <c r="T370" s="7"/>
      <c r="U370" s="7"/>
      <c r="V370" s="7"/>
      <c r="W370" s="7"/>
      <c r="X370" s="7"/>
      <c r="Y370" s="7"/>
      <c r="Z370" s="7"/>
      <c r="AA370" s="7"/>
      <c r="AB370" s="7"/>
    </row>
    <row r="371" spans="1:28" s="315" customFormat="1" ht="13.5">
      <c r="A371" s="341"/>
      <c r="B371" s="336" t="s">
        <v>16</v>
      </c>
      <c r="C371" s="336" t="s">
        <v>16</v>
      </c>
      <c r="D371" s="336" t="s">
        <v>267</v>
      </c>
      <c r="E371" s="337">
        <v>40</v>
      </c>
      <c r="F371" s="338">
        <v>4018.0585599999999</v>
      </c>
      <c r="G371" s="339">
        <v>178.75202999999999</v>
      </c>
      <c r="H371" s="339">
        <v>4196.81059</v>
      </c>
      <c r="I371" s="339">
        <v>22609.178019999999</v>
      </c>
      <c r="J371" s="339">
        <v>12645.14465</v>
      </c>
      <c r="K371" s="339">
        <v>35254.322670000001</v>
      </c>
      <c r="L371" s="339">
        <v>33919.082590000005</v>
      </c>
      <c r="M371" s="339">
        <v>22349.98935</v>
      </c>
      <c r="N371" s="339">
        <v>56269.071939999994</v>
      </c>
      <c r="O371" s="339">
        <v>95720.205199999997</v>
      </c>
      <c r="P371" s="339">
        <v>46021.520960000002</v>
      </c>
      <c r="Q371" s="339">
        <v>150.49364000000003</v>
      </c>
      <c r="R371" s="340">
        <v>46172.014600000002</v>
      </c>
      <c r="S371" s="7"/>
      <c r="T371" s="7"/>
      <c r="U371" s="7"/>
      <c r="V371" s="7"/>
      <c r="W371" s="7"/>
      <c r="X371" s="7"/>
      <c r="Y371" s="7"/>
      <c r="Z371" s="7"/>
      <c r="AA371" s="7"/>
      <c r="AB371" s="7"/>
    </row>
    <row r="372" spans="1:28" s="315" customFormat="1" ht="13.5">
      <c r="A372" s="341"/>
      <c r="B372" s="341"/>
      <c r="C372" s="341"/>
      <c r="D372" s="341"/>
      <c r="E372" s="342">
        <v>64</v>
      </c>
      <c r="F372" s="343">
        <v>297.10841999999997</v>
      </c>
      <c r="G372" s="344">
        <v>9.3801800000000011</v>
      </c>
      <c r="H372" s="344">
        <v>306.48859999999996</v>
      </c>
      <c r="I372" s="344">
        <v>23062.012420000003</v>
      </c>
      <c r="J372" s="344">
        <v>8793.6313100000007</v>
      </c>
      <c r="K372" s="344">
        <v>31855.64373</v>
      </c>
      <c r="L372" s="344">
        <v>28830.75489</v>
      </c>
      <c r="M372" s="344">
        <v>16120.125460000001</v>
      </c>
      <c r="N372" s="344">
        <v>44950.880349999999</v>
      </c>
      <c r="O372" s="344">
        <v>77113.012680000014</v>
      </c>
      <c r="P372" s="344">
        <v>880.22123999999997</v>
      </c>
      <c r="Q372" s="344">
        <v>371.36442999999997</v>
      </c>
      <c r="R372" s="345">
        <v>1251.5856699999999</v>
      </c>
      <c r="S372" s="7"/>
      <c r="T372" s="7"/>
      <c r="U372" s="7"/>
      <c r="V372" s="7"/>
      <c r="W372" s="7"/>
      <c r="X372" s="7"/>
      <c r="Y372" s="7"/>
      <c r="Z372" s="7"/>
      <c r="AA372" s="7"/>
      <c r="AB372" s="7"/>
    </row>
    <row r="373" spans="1:28" s="315" customFormat="1" ht="13.5">
      <c r="A373" s="341"/>
      <c r="B373" s="341"/>
      <c r="C373" s="341"/>
      <c r="D373" s="336" t="s">
        <v>78</v>
      </c>
      <c r="E373" s="337">
        <v>16</v>
      </c>
      <c r="F373" s="338">
        <v>2310.8359300000002</v>
      </c>
      <c r="G373" s="339">
        <v>10663.546050000001</v>
      </c>
      <c r="H373" s="339">
        <v>12974.38198</v>
      </c>
      <c r="I373" s="339">
        <v>23171.076399999998</v>
      </c>
      <c r="J373" s="339">
        <v>19980.044399999999</v>
      </c>
      <c r="K373" s="339">
        <v>43151.120799999997</v>
      </c>
      <c r="L373" s="339">
        <v>47632.517650000002</v>
      </c>
      <c r="M373" s="339">
        <v>38128.559179999997</v>
      </c>
      <c r="N373" s="339">
        <v>85761.076830000005</v>
      </c>
      <c r="O373" s="339">
        <v>141886.57961000002</v>
      </c>
      <c r="P373" s="339">
        <v>5657.6229599999997</v>
      </c>
      <c r="Q373" s="339">
        <v>1269.0217</v>
      </c>
      <c r="R373" s="340">
        <v>6926.6446599999999</v>
      </c>
      <c r="S373" s="7"/>
      <c r="T373" s="7"/>
      <c r="U373" s="7"/>
      <c r="V373" s="7"/>
      <c r="W373" s="7"/>
      <c r="X373" s="7"/>
      <c r="Y373" s="7"/>
      <c r="Z373" s="7"/>
      <c r="AA373" s="7"/>
      <c r="AB373" s="7"/>
    </row>
    <row r="374" spans="1:28" s="315" customFormat="1" ht="13.5">
      <c r="A374" s="341"/>
      <c r="B374" s="341"/>
      <c r="C374" s="341"/>
      <c r="D374" s="341"/>
      <c r="E374" s="342">
        <v>30</v>
      </c>
      <c r="F374" s="343">
        <v>6449.5877300000002</v>
      </c>
      <c r="G374" s="344">
        <v>2382.8927799999997</v>
      </c>
      <c r="H374" s="344">
        <v>8832.4805099999994</v>
      </c>
      <c r="I374" s="344">
        <v>12602.55456</v>
      </c>
      <c r="J374" s="344">
        <v>15330.313390000001</v>
      </c>
      <c r="K374" s="344">
        <v>27932.86795</v>
      </c>
      <c r="L374" s="344">
        <v>24255.347249999999</v>
      </c>
      <c r="M374" s="344">
        <v>17320.76138</v>
      </c>
      <c r="N374" s="344">
        <v>41576.108630000002</v>
      </c>
      <c r="O374" s="344">
        <v>78341.457090000011</v>
      </c>
      <c r="P374" s="344">
        <v>1980.1295400000001</v>
      </c>
      <c r="Q374" s="344">
        <v>888.49053000000004</v>
      </c>
      <c r="R374" s="345">
        <v>2868.6200699999999</v>
      </c>
      <c r="S374" s="7"/>
      <c r="T374" s="7"/>
      <c r="U374" s="7"/>
      <c r="V374" s="7"/>
      <c r="W374" s="7"/>
      <c r="X374" s="7"/>
      <c r="Y374" s="7"/>
      <c r="Z374" s="7"/>
      <c r="AA374" s="7"/>
      <c r="AB374" s="7"/>
    </row>
    <row r="375" spans="1:28" s="315" customFormat="1" ht="13.5">
      <c r="A375" s="341"/>
      <c r="B375" s="341"/>
      <c r="C375" s="341"/>
      <c r="D375" s="341"/>
      <c r="E375" s="342">
        <v>50</v>
      </c>
      <c r="F375" s="343">
        <v>1621.76359</v>
      </c>
      <c r="G375" s="344">
        <v>277.63448</v>
      </c>
      <c r="H375" s="344">
        <v>1899.39807</v>
      </c>
      <c r="I375" s="344">
        <v>18711.271489999999</v>
      </c>
      <c r="J375" s="344">
        <v>21429.736840000001</v>
      </c>
      <c r="K375" s="344">
        <v>40141.008329999997</v>
      </c>
      <c r="L375" s="344">
        <v>31171.666510000003</v>
      </c>
      <c r="M375" s="344">
        <v>32721.252190000003</v>
      </c>
      <c r="N375" s="344">
        <v>63892.918700000002</v>
      </c>
      <c r="O375" s="344">
        <v>105933.32509999999</v>
      </c>
      <c r="P375" s="344">
        <v>48.474839999999993</v>
      </c>
      <c r="Q375" s="344">
        <v>0.11154</v>
      </c>
      <c r="R375" s="345">
        <v>48.586379999999998</v>
      </c>
      <c r="S375" s="7"/>
      <c r="T375" s="7"/>
      <c r="U375" s="7"/>
      <c r="V375" s="7"/>
      <c r="W375" s="7"/>
      <c r="X375" s="7"/>
      <c r="Y375" s="7"/>
      <c r="Z375" s="7"/>
      <c r="AA375" s="7"/>
      <c r="AB375" s="7"/>
    </row>
    <row r="376" spans="1:28" s="315" customFormat="1" ht="13.5">
      <c r="A376" s="341"/>
      <c r="B376" s="341"/>
      <c r="C376" s="341"/>
      <c r="D376" s="336" t="s">
        <v>16</v>
      </c>
      <c r="E376" s="337">
        <v>15</v>
      </c>
      <c r="F376" s="338">
        <v>8418.352710000001</v>
      </c>
      <c r="G376" s="339">
        <v>11362.17265</v>
      </c>
      <c r="H376" s="339">
        <v>19780.52536</v>
      </c>
      <c r="I376" s="339">
        <v>38382.372170000002</v>
      </c>
      <c r="J376" s="339">
        <v>7561.84627</v>
      </c>
      <c r="K376" s="339">
        <v>45944.218439999997</v>
      </c>
      <c r="L376" s="339">
        <v>37457.221210000003</v>
      </c>
      <c r="M376" s="339">
        <v>17921.69888</v>
      </c>
      <c r="N376" s="339">
        <v>55378.920090000007</v>
      </c>
      <c r="O376" s="339">
        <v>121103.66389</v>
      </c>
      <c r="P376" s="339">
        <v>31111.557789999999</v>
      </c>
      <c r="Q376" s="339">
        <v>926.16908999999998</v>
      </c>
      <c r="R376" s="340">
        <v>32037.726879999998</v>
      </c>
      <c r="S376" s="7"/>
      <c r="T376" s="7"/>
      <c r="U376" s="7"/>
      <c r="V376" s="7"/>
      <c r="W376" s="7"/>
      <c r="X376" s="7"/>
      <c r="Y376" s="7"/>
      <c r="Z376" s="7"/>
      <c r="AA376" s="7"/>
      <c r="AB376" s="7"/>
    </row>
    <row r="377" spans="1:28" s="315" customFormat="1" ht="13.5">
      <c r="A377" s="341"/>
      <c r="B377" s="341"/>
      <c r="C377" s="341"/>
      <c r="D377" s="341"/>
      <c r="E377" s="342">
        <v>32</v>
      </c>
      <c r="F377" s="343">
        <v>12839.883679999999</v>
      </c>
      <c r="G377" s="344">
        <v>5452.7718800000002</v>
      </c>
      <c r="H377" s="344">
        <v>18292.655559999999</v>
      </c>
      <c r="I377" s="344">
        <v>15480.68478</v>
      </c>
      <c r="J377" s="344">
        <v>12586.920400000001</v>
      </c>
      <c r="K377" s="344">
        <v>28067.605179999999</v>
      </c>
      <c r="L377" s="344">
        <v>22250.055049999999</v>
      </c>
      <c r="M377" s="344">
        <v>10751.11298</v>
      </c>
      <c r="N377" s="344">
        <v>33001.168030000001</v>
      </c>
      <c r="O377" s="344">
        <v>79361.428769999999</v>
      </c>
      <c r="P377" s="344">
        <v>12177.346820000001</v>
      </c>
      <c r="Q377" s="344">
        <v>3206.6720499999997</v>
      </c>
      <c r="R377" s="345">
        <v>15384.01887</v>
      </c>
      <c r="S377" s="7"/>
      <c r="T377" s="7"/>
      <c r="U377" s="7"/>
      <c r="V377" s="7"/>
      <c r="W377" s="7"/>
      <c r="X377" s="7"/>
      <c r="Y377" s="7"/>
      <c r="Z377" s="7"/>
      <c r="AA377" s="7"/>
      <c r="AB377" s="7"/>
    </row>
    <row r="378" spans="1:28" s="315" customFormat="1" ht="13.5">
      <c r="A378" s="341"/>
      <c r="B378" s="341"/>
      <c r="C378" s="341"/>
      <c r="D378" s="336" t="s">
        <v>57</v>
      </c>
      <c r="E378" s="337">
        <v>14</v>
      </c>
      <c r="F378" s="338">
        <v>6003.1099000000004</v>
      </c>
      <c r="G378" s="339">
        <v>2640.67983</v>
      </c>
      <c r="H378" s="339">
        <v>8643.7897300000004</v>
      </c>
      <c r="I378" s="339">
        <v>17663.518820000001</v>
      </c>
      <c r="J378" s="339">
        <v>6321.1993700000003</v>
      </c>
      <c r="K378" s="339">
        <v>23984.71819</v>
      </c>
      <c r="L378" s="339">
        <v>29776.883730000001</v>
      </c>
      <c r="M378" s="339">
        <v>14807.692279999999</v>
      </c>
      <c r="N378" s="339">
        <v>44584.576009999997</v>
      </c>
      <c r="O378" s="339">
        <v>77213.083930000008</v>
      </c>
      <c r="P378" s="339">
        <v>138618.85138000001</v>
      </c>
      <c r="Q378" s="339">
        <v>503.61216999999999</v>
      </c>
      <c r="R378" s="340">
        <v>139122.46355000001</v>
      </c>
      <c r="S378" s="7"/>
      <c r="T378" s="7"/>
      <c r="U378" s="7"/>
      <c r="V378" s="7"/>
      <c r="W378" s="7"/>
      <c r="X378" s="7"/>
      <c r="Y378" s="7"/>
      <c r="Z378" s="7"/>
      <c r="AA378" s="7"/>
      <c r="AB378" s="7"/>
    </row>
    <row r="379" spans="1:28" s="315" customFormat="1" ht="13.5">
      <c r="A379" s="341"/>
      <c r="B379" s="341"/>
      <c r="C379" s="341"/>
      <c r="D379" s="336" t="s">
        <v>58</v>
      </c>
      <c r="E379" s="337">
        <v>35</v>
      </c>
      <c r="F379" s="338">
        <v>2755.4236700000001</v>
      </c>
      <c r="G379" s="339">
        <v>1692.8681999999999</v>
      </c>
      <c r="H379" s="339">
        <v>4448.29187</v>
      </c>
      <c r="I379" s="339">
        <v>22036.505670000002</v>
      </c>
      <c r="J379" s="339">
        <v>5092.4201499999999</v>
      </c>
      <c r="K379" s="339">
        <v>27128.92582</v>
      </c>
      <c r="L379" s="339">
        <v>23793.956249999999</v>
      </c>
      <c r="M379" s="339">
        <v>8721.6149100000002</v>
      </c>
      <c r="N379" s="339">
        <v>32515.57116</v>
      </c>
      <c r="O379" s="339">
        <v>64092.788850000004</v>
      </c>
      <c r="P379" s="339">
        <v>53925.785640000002</v>
      </c>
      <c r="Q379" s="339">
        <v>899.14485000000002</v>
      </c>
      <c r="R379" s="340">
        <v>54824.930489999999</v>
      </c>
      <c r="S379" s="7"/>
      <c r="T379" s="7"/>
      <c r="U379" s="7"/>
      <c r="V379" s="7"/>
      <c r="W379" s="7"/>
      <c r="X379" s="7"/>
      <c r="Y379" s="7"/>
      <c r="Z379" s="7"/>
      <c r="AA379" s="7"/>
      <c r="AB379" s="7"/>
    </row>
    <row r="380" spans="1:28" s="315" customFormat="1" ht="13.5">
      <c r="A380" s="341"/>
      <c r="B380" s="341"/>
      <c r="C380" s="341"/>
      <c r="D380" s="336" t="s">
        <v>270</v>
      </c>
      <c r="E380" s="337">
        <v>67</v>
      </c>
      <c r="F380" s="338">
        <v>238.08008999999998</v>
      </c>
      <c r="G380" s="339">
        <v>296.65934000000004</v>
      </c>
      <c r="H380" s="339">
        <v>534.73943000000008</v>
      </c>
      <c r="I380" s="339">
        <v>15257.67591</v>
      </c>
      <c r="J380" s="339">
        <v>7983.1542300000001</v>
      </c>
      <c r="K380" s="339">
        <v>23240.830140000002</v>
      </c>
      <c r="L380" s="339">
        <v>22385.265079999997</v>
      </c>
      <c r="M380" s="339">
        <v>14581.304269999999</v>
      </c>
      <c r="N380" s="339">
        <v>36966.569349999998</v>
      </c>
      <c r="O380" s="339">
        <v>60742.138920000005</v>
      </c>
      <c r="P380" s="339">
        <v>5.2537900000000004</v>
      </c>
      <c r="Q380" s="339">
        <v>588.1433199999999</v>
      </c>
      <c r="R380" s="340">
        <v>593.39711</v>
      </c>
      <c r="S380" s="7"/>
      <c r="T380" s="7"/>
      <c r="U380" s="7"/>
      <c r="V380" s="7"/>
      <c r="W380" s="7"/>
      <c r="X380" s="7"/>
      <c r="Y380" s="7"/>
      <c r="Z380" s="7"/>
      <c r="AA380" s="7"/>
      <c r="AB380" s="7"/>
    </row>
    <row r="381" spans="1:28" s="315" customFormat="1" ht="13.5">
      <c r="A381" s="341"/>
      <c r="B381" s="341"/>
      <c r="C381" s="341"/>
      <c r="D381" s="336" t="s">
        <v>60</v>
      </c>
      <c r="E381" s="337">
        <v>8</v>
      </c>
      <c r="F381" s="338">
        <v>53260.918549999995</v>
      </c>
      <c r="G381" s="339">
        <v>10459.901</v>
      </c>
      <c r="H381" s="339">
        <v>63720.81955</v>
      </c>
      <c r="I381" s="339">
        <v>38259.89774</v>
      </c>
      <c r="J381" s="339">
        <v>26489.30443</v>
      </c>
      <c r="K381" s="339">
        <v>64749.202170000004</v>
      </c>
      <c r="L381" s="339">
        <v>41291.090520000005</v>
      </c>
      <c r="M381" s="339">
        <v>37253.581340000004</v>
      </c>
      <c r="N381" s="339">
        <v>78544.671860000002</v>
      </c>
      <c r="O381" s="339">
        <v>207014.69358000002</v>
      </c>
      <c r="P381" s="339">
        <v>9434.6088099999997</v>
      </c>
      <c r="Q381" s="339">
        <v>2843.1555600000002</v>
      </c>
      <c r="R381" s="340">
        <v>12277.764369999999</v>
      </c>
      <c r="S381" s="7"/>
      <c r="T381" s="7"/>
      <c r="U381" s="7"/>
      <c r="V381" s="7"/>
      <c r="W381" s="7"/>
      <c r="X381" s="7"/>
      <c r="Y381" s="7"/>
      <c r="Z381" s="7"/>
      <c r="AA381" s="7"/>
      <c r="AB381" s="7"/>
    </row>
    <row r="382" spans="1:28" s="315" customFormat="1" ht="13.5">
      <c r="A382" s="341"/>
      <c r="B382" s="341"/>
      <c r="C382" s="341"/>
      <c r="D382" s="341"/>
      <c r="E382" s="342">
        <v>25</v>
      </c>
      <c r="F382" s="343">
        <v>15876.704720000002</v>
      </c>
      <c r="G382" s="344">
        <v>27874.31309</v>
      </c>
      <c r="H382" s="344">
        <v>43751.017810000005</v>
      </c>
      <c r="I382" s="344">
        <v>25937.305530000001</v>
      </c>
      <c r="J382" s="344">
        <v>23729.49855</v>
      </c>
      <c r="K382" s="344">
        <v>49666.804080000002</v>
      </c>
      <c r="L382" s="344">
        <v>50733.817200000005</v>
      </c>
      <c r="M382" s="344">
        <v>63737.136979999996</v>
      </c>
      <c r="N382" s="344">
        <v>114470.95418</v>
      </c>
      <c r="O382" s="344">
        <v>207888.77606999999</v>
      </c>
      <c r="P382" s="344">
        <v>311.55584000000005</v>
      </c>
      <c r="Q382" s="344">
        <v>8.7222399999999993</v>
      </c>
      <c r="R382" s="345">
        <v>320.27807999999999</v>
      </c>
      <c r="S382" s="7"/>
      <c r="T382" s="7"/>
      <c r="U382" s="7"/>
      <c r="V382" s="7"/>
      <c r="W382" s="7"/>
      <c r="X382" s="7"/>
      <c r="Y382" s="7"/>
      <c r="Z382" s="7"/>
      <c r="AA382" s="7"/>
      <c r="AB382" s="7"/>
    </row>
    <row r="383" spans="1:28" s="315" customFormat="1" ht="13.5">
      <c r="A383" s="341"/>
      <c r="B383" s="341"/>
      <c r="C383" s="341"/>
      <c r="D383" s="341"/>
      <c r="E383" s="342">
        <v>108</v>
      </c>
      <c r="F383" s="343">
        <v>1789.0811899999999</v>
      </c>
      <c r="G383" s="344">
        <v>1292.0279399999999</v>
      </c>
      <c r="H383" s="344">
        <v>3081.1091299999998</v>
      </c>
      <c r="I383" s="344">
        <v>20467.830610000001</v>
      </c>
      <c r="J383" s="344">
        <v>11718.978710000001</v>
      </c>
      <c r="K383" s="344">
        <v>32186.80932</v>
      </c>
      <c r="L383" s="344">
        <v>19301.928459999999</v>
      </c>
      <c r="M383" s="344">
        <v>22337.544979999999</v>
      </c>
      <c r="N383" s="344">
        <v>41639.473439999994</v>
      </c>
      <c r="O383" s="344">
        <v>76907.391889999999</v>
      </c>
      <c r="P383" s="344">
        <v>5782.5012200000001</v>
      </c>
      <c r="Q383" s="344">
        <v>553.74602000000004</v>
      </c>
      <c r="R383" s="345">
        <v>6336.2472400000006</v>
      </c>
      <c r="S383" s="7"/>
      <c r="T383" s="7"/>
      <c r="U383" s="7"/>
      <c r="V383" s="7"/>
      <c r="W383" s="7"/>
      <c r="X383" s="7"/>
      <c r="Y383" s="7"/>
      <c r="Z383" s="7"/>
      <c r="AA383" s="7"/>
      <c r="AB383" s="7"/>
    </row>
    <row r="384" spans="1:28" s="315" customFormat="1" ht="13.5">
      <c r="A384" s="341"/>
      <c r="B384" s="341"/>
      <c r="C384" s="341"/>
      <c r="D384" s="336" t="s">
        <v>67</v>
      </c>
      <c r="E384" s="337">
        <v>10</v>
      </c>
      <c r="F384" s="338">
        <v>15360.058279999999</v>
      </c>
      <c r="G384" s="339">
        <v>11868.70925</v>
      </c>
      <c r="H384" s="339">
        <v>27228.767530000001</v>
      </c>
      <c r="I384" s="339">
        <v>36330.053310000003</v>
      </c>
      <c r="J384" s="339">
        <v>20383.476920000001</v>
      </c>
      <c r="K384" s="339">
        <v>56713.530229999997</v>
      </c>
      <c r="L384" s="339">
        <v>44737.973969999999</v>
      </c>
      <c r="M384" s="339">
        <v>29127.968670000002</v>
      </c>
      <c r="N384" s="339">
        <v>73865.942639999994</v>
      </c>
      <c r="O384" s="339">
        <v>157808.24040000001</v>
      </c>
      <c r="P384" s="339">
        <v>3768.1973700000003</v>
      </c>
      <c r="Q384" s="339">
        <v>1743.2579900000001</v>
      </c>
      <c r="R384" s="340">
        <v>5511.4553599999999</v>
      </c>
      <c r="S384" s="7"/>
      <c r="T384" s="7"/>
      <c r="U384" s="7"/>
      <c r="V384" s="7"/>
      <c r="W384" s="7"/>
      <c r="X384" s="7"/>
      <c r="Y384" s="7"/>
      <c r="Z384" s="7"/>
      <c r="AA384" s="7"/>
      <c r="AB384" s="7"/>
    </row>
    <row r="385" spans="1:28" s="315" customFormat="1" ht="13.5">
      <c r="A385" s="341"/>
      <c r="B385" s="341"/>
      <c r="C385" s="341"/>
      <c r="D385" s="341"/>
      <c r="E385" s="342">
        <v>59</v>
      </c>
      <c r="F385" s="343">
        <v>1262.17776</v>
      </c>
      <c r="G385" s="344">
        <v>1495.4938200000001</v>
      </c>
      <c r="H385" s="344">
        <v>2757.6715800000002</v>
      </c>
      <c r="I385" s="344">
        <v>22793.478300000002</v>
      </c>
      <c r="J385" s="344">
        <v>82880.204419999995</v>
      </c>
      <c r="K385" s="344">
        <v>105673.68272</v>
      </c>
      <c r="L385" s="344">
        <v>36984.054520000005</v>
      </c>
      <c r="M385" s="344">
        <v>36927.576840000002</v>
      </c>
      <c r="N385" s="344">
        <v>73911.631359999999</v>
      </c>
      <c r="O385" s="344">
        <v>182342.98566000001</v>
      </c>
      <c r="P385" s="344">
        <v>1079.5846799999999</v>
      </c>
      <c r="Q385" s="344">
        <v>221.61563000000001</v>
      </c>
      <c r="R385" s="345">
        <v>1301.2003099999999</v>
      </c>
      <c r="S385" s="7"/>
      <c r="T385" s="7"/>
      <c r="U385" s="7"/>
      <c r="V385" s="7"/>
      <c r="W385" s="7"/>
      <c r="X385" s="7"/>
      <c r="Y385" s="7"/>
      <c r="Z385" s="7"/>
      <c r="AA385" s="7"/>
      <c r="AB385" s="7"/>
    </row>
    <row r="386" spans="1:28" s="315" customFormat="1" ht="13.5">
      <c r="A386" s="341"/>
      <c r="B386" s="341"/>
      <c r="C386" s="341"/>
      <c r="D386" s="336" t="s">
        <v>63</v>
      </c>
      <c r="E386" s="337">
        <v>2</v>
      </c>
      <c r="F386" s="338">
        <v>2027461.43319</v>
      </c>
      <c r="G386" s="339">
        <v>1009799.17267</v>
      </c>
      <c r="H386" s="339">
        <v>3037260.60586</v>
      </c>
      <c r="I386" s="339">
        <v>170723.4944</v>
      </c>
      <c r="J386" s="339">
        <v>220504.53140000001</v>
      </c>
      <c r="K386" s="339">
        <v>391228.0258</v>
      </c>
      <c r="L386" s="339">
        <v>2960296.8054899997</v>
      </c>
      <c r="M386" s="339">
        <v>2860686.9852499999</v>
      </c>
      <c r="N386" s="339">
        <v>5820983.7907400001</v>
      </c>
      <c r="O386" s="339">
        <v>9249472.4223999996</v>
      </c>
      <c r="P386" s="339">
        <v>8340874.9266400002</v>
      </c>
      <c r="Q386" s="339">
        <v>4755314.0406800006</v>
      </c>
      <c r="R386" s="340">
        <v>13096188.967319999</v>
      </c>
      <c r="S386" s="7"/>
      <c r="T386" s="7"/>
      <c r="U386" s="7"/>
      <c r="V386" s="7"/>
      <c r="W386" s="7"/>
      <c r="X386" s="7"/>
      <c r="Y386" s="7"/>
      <c r="Z386" s="7"/>
      <c r="AA386" s="7"/>
      <c r="AB386" s="7"/>
    </row>
    <row r="387" spans="1:28" s="315" customFormat="1" ht="13.5">
      <c r="A387" s="341"/>
      <c r="B387" s="341"/>
      <c r="C387" s="341"/>
      <c r="D387" s="341"/>
      <c r="E387" s="342">
        <v>12</v>
      </c>
      <c r="F387" s="343">
        <v>9040.6227100000015</v>
      </c>
      <c r="G387" s="344">
        <v>13169.429759999999</v>
      </c>
      <c r="H387" s="344">
        <v>22210.052469999999</v>
      </c>
      <c r="I387" s="344">
        <v>26318.353640000001</v>
      </c>
      <c r="J387" s="344">
        <v>19338.906940000001</v>
      </c>
      <c r="K387" s="344">
        <v>45657.260579999995</v>
      </c>
      <c r="L387" s="344">
        <v>34698.579310000001</v>
      </c>
      <c r="M387" s="344">
        <v>33990.077649999999</v>
      </c>
      <c r="N387" s="344">
        <v>68688.656959999993</v>
      </c>
      <c r="O387" s="344">
        <v>136555.97000999999</v>
      </c>
      <c r="P387" s="344">
        <v>1977.2027700000001</v>
      </c>
      <c r="Q387" s="344">
        <v>8.5956200000000003</v>
      </c>
      <c r="R387" s="345">
        <v>1985.7983899999999</v>
      </c>
      <c r="S387" s="7"/>
      <c r="T387" s="7"/>
      <c r="U387" s="7"/>
      <c r="V387" s="7"/>
      <c r="W387" s="7"/>
      <c r="X387" s="7"/>
      <c r="Y387" s="7"/>
      <c r="Z387" s="7"/>
      <c r="AA387" s="7"/>
      <c r="AB387" s="7"/>
    </row>
    <row r="388" spans="1:28" s="315" customFormat="1" ht="13.5">
      <c r="A388" s="341"/>
      <c r="B388" s="341"/>
      <c r="C388" s="341"/>
      <c r="D388" s="341"/>
      <c r="E388" s="342">
        <v>22</v>
      </c>
      <c r="F388" s="343">
        <v>6312.4329500000003</v>
      </c>
      <c r="G388" s="344">
        <v>3856.7186200000001</v>
      </c>
      <c r="H388" s="344">
        <v>10169.15157</v>
      </c>
      <c r="I388" s="344">
        <v>20034.288769999999</v>
      </c>
      <c r="J388" s="344">
        <v>22966.654589999998</v>
      </c>
      <c r="K388" s="344">
        <v>43000.943359999997</v>
      </c>
      <c r="L388" s="344">
        <v>27995.734250000001</v>
      </c>
      <c r="M388" s="344">
        <v>33360.768349999998</v>
      </c>
      <c r="N388" s="344">
        <v>61356.5026</v>
      </c>
      <c r="O388" s="344">
        <v>114526.59753</v>
      </c>
      <c r="P388" s="344">
        <v>1382.7231399999998</v>
      </c>
      <c r="Q388" s="344">
        <v>154.97070000000002</v>
      </c>
      <c r="R388" s="345">
        <v>1537.6938400000001</v>
      </c>
      <c r="S388" s="7"/>
      <c r="T388" s="7"/>
      <c r="U388" s="7"/>
      <c r="V388" s="7"/>
      <c r="W388" s="7"/>
      <c r="X388" s="7"/>
      <c r="Y388" s="7"/>
      <c r="Z388" s="7"/>
      <c r="AA388" s="7"/>
      <c r="AB388" s="7"/>
    </row>
    <row r="389" spans="1:28" s="315" customFormat="1" ht="13.5">
      <c r="A389" s="341"/>
      <c r="B389" s="341"/>
      <c r="C389" s="341"/>
      <c r="D389" s="341"/>
      <c r="E389" s="342">
        <v>37</v>
      </c>
      <c r="F389" s="343">
        <v>1437.1849399999999</v>
      </c>
      <c r="G389" s="344">
        <v>242.07473999999999</v>
      </c>
      <c r="H389" s="344">
        <v>1679.2596799999999</v>
      </c>
      <c r="I389" s="344">
        <v>15654.55258</v>
      </c>
      <c r="J389" s="344">
        <v>12593.73077</v>
      </c>
      <c r="K389" s="344">
        <v>28248.283350000002</v>
      </c>
      <c r="L389" s="344">
        <v>23312.70177</v>
      </c>
      <c r="M389" s="344">
        <v>32568.302929999998</v>
      </c>
      <c r="N389" s="344">
        <v>55881.004700000005</v>
      </c>
      <c r="O389" s="344">
        <v>85808.547730000006</v>
      </c>
      <c r="P389" s="344">
        <v>13769.692080000001</v>
      </c>
      <c r="Q389" s="344">
        <v>2208.7677999999996</v>
      </c>
      <c r="R389" s="345">
        <v>15978.45988</v>
      </c>
      <c r="S389" s="7"/>
      <c r="T389" s="7"/>
      <c r="U389" s="7"/>
      <c r="V389" s="7"/>
      <c r="W389" s="7"/>
      <c r="X389" s="7"/>
      <c r="Y389" s="7"/>
      <c r="Z389" s="7"/>
      <c r="AA389" s="7"/>
      <c r="AB389" s="7"/>
    </row>
    <row r="390" spans="1:28" s="315" customFormat="1" ht="13.5">
      <c r="A390" s="341"/>
      <c r="B390" s="341"/>
      <c r="C390" s="341"/>
      <c r="D390" s="336" t="s">
        <v>64</v>
      </c>
      <c r="E390" s="337">
        <v>58</v>
      </c>
      <c r="F390" s="338">
        <v>3663.2365299999997</v>
      </c>
      <c r="G390" s="339">
        <v>1872.06594</v>
      </c>
      <c r="H390" s="339">
        <v>5535.3024699999996</v>
      </c>
      <c r="I390" s="339">
        <v>21704.222120000002</v>
      </c>
      <c r="J390" s="339">
        <v>4664.5735500000001</v>
      </c>
      <c r="K390" s="339">
        <v>26368.795670000003</v>
      </c>
      <c r="L390" s="339">
        <v>20683.456699999999</v>
      </c>
      <c r="M390" s="339">
        <v>4796.5086700000002</v>
      </c>
      <c r="N390" s="339">
        <v>25479.965370000002</v>
      </c>
      <c r="O390" s="339">
        <v>57384.06351</v>
      </c>
      <c r="P390" s="339">
        <v>6243.7789299999995</v>
      </c>
      <c r="Q390" s="339">
        <v>784.12274000000002</v>
      </c>
      <c r="R390" s="340">
        <v>7027.9016700000002</v>
      </c>
      <c r="S390" s="7"/>
      <c r="T390" s="7"/>
      <c r="U390" s="7"/>
      <c r="V390" s="7"/>
      <c r="W390" s="7"/>
      <c r="X390" s="7"/>
      <c r="Y390" s="7"/>
      <c r="Z390" s="7"/>
      <c r="AA390" s="7"/>
      <c r="AB390" s="7"/>
    </row>
    <row r="391" spans="1:28" s="315" customFormat="1" ht="13.5">
      <c r="A391" s="341"/>
      <c r="B391" s="341"/>
      <c r="C391" s="341"/>
      <c r="D391" s="336" t="s">
        <v>271</v>
      </c>
      <c r="E391" s="337">
        <v>9</v>
      </c>
      <c r="F391" s="338">
        <v>2831.7318700000001</v>
      </c>
      <c r="G391" s="339">
        <v>13100.931630000001</v>
      </c>
      <c r="H391" s="339">
        <v>15932.663500000001</v>
      </c>
      <c r="I391" s="339">
        <v>17978.520280000001</v>
      </c>
      <c r="J391" s="339">
        <v>4949.7091100000007</v>
      </c>
      <c r="K391" s="339">
        <v>22928.22939</v>
      </c>
      <c r="L391" s="339">
        <v>23732.803329999999</v>
      </c>
      <c r="M391" s="339">
        <v>9231.3529399999989</v>
      </c>
      <c r="N391" s="339">
        <v>32964.156269999999</v>
      </c>
      <c r="O391" s="339">
        <v>71825.049159999995</v>
      </c>
      <c r="P391" s="339">
        <v>22455.678629999999</v>
      </c>
      <c r="Q391" s="339">
        <v>11614.05869</v>
      </c>
      <c r="R391" s="340">
        <v>34069.73732</v>
      </c>
      <c r="S391" s="7"/>
      <c r="T391" s="7"/>
      <c r="U391" s="7"/>
      <c r="V391" s="7"/>
      <c r="W391" s="7"/>
      <c r="X391" s="7"/>
      <c r="Y391" s="7"/>
      <c r="Z391" s="7"/>
      <c r="AA391" s="7"/>
      <c r="AB391" s="7"/>
    </row>
    <row r="392" spans="1:28" s="315" customFormat="1" ht="13.5">
      <c r="A392" s="341"/>
      <c r="B392" s="341"/>
      <c r="C392" s="341"/>
      <c r="D392" s="336" t="s">
        <v>68</v>
      </c>
      <c r="E392" s="337">
        <v>21</v>
      </c>
      <c r="F392" s="338">
        <v>6257.5680499999999</v>
      </c>
      <c r="G392" s="339">
        <v>4188.2118900000005</v>
      </c>
      <c r="H392" s="339">
        <v>10445.77994</v>
      </c>
      <c r="I392" s="339">
        <v>37985.43477</v>
      </c>
      <c r="J392" s="339">
        <v>11528.896060000001</v>
      </c>
      <c r="K392" s="339">
        <v>49514.330829999999</v>
      </c>
      <c r="L392" s="339">
        <v>50313.485649999995</v>
      </c>
      <c r="M392" s="339">
        <v>19558.279670000004</v>
      </c>
      <c r="N392" s="339">
        <v>69871.765319999991</v>
      </c>
      <c r="O392" s="339">
        <v>129831.87609000001</v>
      </c>
      <c r="P392" s="339">
        <v>16936.356179999999</v>
      </c>
      <c r="Q392" s="339">
        <v>1553.2770800000001</v>
      </c>
      <c r="R392" s="340">
        <v>18489.633260000002</v>
      </c>
      <c r="S392" s="7"/>
      <c r="T392" s="7"/>
      <c r="U392" s="7"/>
      <c r="V392" s="7"/>
      <c r="W392" s="7"/>
      <c r="X392" s="7"/>
      <c r="Y392" s="7"/>
      <c r="Z392" s="7"/>
      <c r="AA392" s="7"/>
      <c r="AB392" s="7"/>
    </row>
    <row r="393" spans="1:28" s="315" customFormat="1" ht="13.5">
      <c r="A393" s="341"/>
      <c r="B393" s="341"/>
      <c r="C393" s="341"/>
      <c r="D393" s="336" t="s">
        <v>83</v>
      </c>
      <c r="E393" s="337">
        <v>3</v>
      </c>
      <c r="F393" s="338">
        <v>11596.41185</v>
      </c>
      <c r="G393" s="339">
        <v>9220.9020799999998</v>
      </c>
      <c r="H393" s="339">
        <v>20817.31393</v>
      </c>
      <c r="I393" s="339">
        <v>25210.253120000001</v>
      </c>
      <c r="J393" s="339">
        <v>8327.2663300000004</v>
      </c>
      <c r="K393" s="339">
        <v>33537.51945</v>
      </c>
      <c r="L393" s="339">
        <v>32522.48085</v>
      </c>
      <c r="M393" s="339">
        <v>16089.402320000001</v>
      </c>
      <c r="N393" s="339">
        <v>48611.883170000001</v>
      </c>
      <c r="O393" s="339">
        <v>102966.71655</v>
      </c>
      <c r="P393" s="339">
        <v>25077.901140000002</v>
      </c>
      <c r="Q393" s="339">
        <v>528.78674000000001</v>
      </c>
      <c r="R393" s="340">
        <v>25606.687879999998</v>
      </c>
      <c r="S393" s="7"/>
      <c r="T393" s="7"/>
      <c r="U393" s="7"/>
      <c r="V393" s="7"/>
      <c r="W393" s="7"/>
      <c r="X393" s="7"/>
      <c r="Y393" s="7"/>
      <c r="Z393" s="7"/>
      <c r="AA393" s="7"/>
      <c r="AB393" s="7"/>
    </row>
    <row r="394" spans="1:28" s="315" customFormat="1" ht="13.5">
      <c r="A394" s="341"/>
      <c r="B394" s="341"/>
      <c r="C394" s="341"/>
      <c r="D394" s="341"/>
      <c r="E394" s="342">
        <v>11</v>
      </c>
      <c r="F394" s="343">
        <v>10638.39975</v>
      </c>
      <c r="G394" s="344">
        <v>7899.1254200000003</v>
      </c>
      <c r="H394" s="344">
        <v>18537.525170000001</v>
      </c>
      <c r="I394" s="344">
        <v>19968.80258</v>
      </c>
      <c r="J394" s="344">
        <v>3419.4247500000001</v>
      </c>
      <c r="K394" s="344">
        <v>23388.227329999998</v>
      </c>
      <c r="L394" s="344">
        <v>23412.149579999998</v>
      </c>
      <c r="M394" s="344">
        <v>9896.52448</v>
      </c>
      <c r="N394" s="344">
        <v>33308.674059999998</v>
      </c>
      <c r="O394" s="344">
        <v>75234.426560000007</v>
      </c>
      <c r="P394" s="344">
        <v>9431.0357399999994</v>
      </c>
      <c r="Q394" s="344">
        <v>904.15918999999997</v>
      </c>
      <c r="R394" s="345">
        <v>10335.19493</v>
      </c>
      <c r="S394" s="7"/>
      <c r="T394" s="7"/>
      <c r="U394" s="7"/>
      <c r="V394" s="7"/>
      <c r="W394" s="7"/>
      <c r="X394" s="7"/>
      <c r="Y394" s="7"/>
      <c r="Z394" s="7"/>
      <c r="AA394" s="7"/>
      <c r="AB394" s="7"/>
    </row>
    <row r="395" spans="1:28" s="315" customFormat="1" ht="13.5">
      <c r="A395" s="341"/>
      <c r="B395" s="341"/>
      <c r="C395" s="341"/>
      <c r="D395" s="336" t="s">
        <v>69</v>
      </c>
      <c r="E395" s="337">
        <v>13</v>
      </c>
      <c r="F395" s="338">
        <v>87732.783719999992</v>
      </c>
      <c r="G395" s="339">
        <v>5045.5841500000006</v>
      </c>
      <c r="H395" s="339">
        <v>92778.367870000002</v>
      </c>
      <c r="I395" s="339">
        <v>30247.340070000002</v>
      </c>
      <c r="J395" s="339">
        <v>20448.914820000002</v>
      </c>
      <c r="K395" s="339">
        <v>50696.254890000004</v>
      </c>
      <c r="L395" s="339">
        <v>39598.903899999998</v>
      </c>
      <c r="M395" s="339">
        <v>42891.248310000003</v>
      </c>
      <c r="N395" s="339">
        <v>82490.15221</v>
      </c>
      <c r="O395" s="339">
        <v>225964.77497</v>
      </c>
      <c r="P395" s="339">
        <v>9939.3269600000003</v>
      </c>
      <c r="Q395" s="339">
        <v>792.99255000000005</v>
      </c>
      <c r="R395" s="340">
        <v>10732.319509999999</v>
      </c>
      <c r="S395" s="7"/>
      <c r="T395" s="7"/>
      <c r="U395" s="7"/>
      <c r="V395" s="7"/>
      <c r="W395" s="7"/>
      <c r="X395" s="7"/>
      <c r="Y395" s="7"/>
      <c r="Z395" s="7"/>
      <c r="AA395" s="7"/>
      <c r="AB395" s="7"/>
    </row>
    <row r="396" spans="1:28" s="315" customFormat="1" ht="13.5">
      <c r="A396" s="341"/>
      <c r="B396" s="341"/>
      <c r="C396" s="341"/>
      <c r="D396" s="341"/>
      <c r="E396" s="342">
        <v>39</v>
      </c>
      <c r="F396" s="343">
        <v>10177.753929999999</v>
      </c>
      <c r="G396" s="344">
        <v>8216.378349999999</v>
      </c>
      <c r="H396" s="344">
        <v>18394.132280000002</v>
      </c>
      <c r="I396" s="344">
        <v>27812.139709999999</v>
      </c>
      <c r="J396" s="344">
        <v>20820.561719999998</v>
      </c>
      <c r="K396" s="344">
        <v>48632.701430000001</v>
      </c>
      <c r="L396" s="344">
        <v>39066.666279999998</v>
      </c>
      <c r="M396" s="344">
        <v>49677.02072</v>
      </c>
      <c r="N396" s="344">
        <v>88743.687000000005</v>
      </c>
      <c r="O396" s="344">
        <v>155770.52071000001</v>
      </c>
      <c r="P396" s="344">
        <v>4097.1468999999997</v>
      </c>
      <c r="Q396" s="344">
        <v>1891.7321100000001</v>
      </c>
      <c r="R396" s="345">
        <v>5988.8790099999997</v>
      </c>
      <c r="S396" s="7"/>
      <c r="T396" s="7"/>
      <c r="U396" s="7"/>
      <c r="V396" s="7"/>
      <c r="W396" s="7"/>
      <c r="X396" s="7"/>
      <c r="Y396" s="7"/>
      <c r="Z396" s="7"/>
      <c r="AA396" s="7"/>
      <c r="AB396" s="7"/>
    </row>
    <row r="397" spans="1:28" s="315" customFormat="1" ht="13.5">
      <c r="A397" s="341"/>
      <c r="B397" s="341"/>
      <c r="C397" s="341"/>
      <c r="D397" s="341"/>
      <c r="E397" s="342">
        <v>52</v>
      </c>
      <c r="F397" s="343">
        <v>4386.69992</v>
      </c>
      <c r="G397" s="344">
        <v>3121.2995899999996</v>
      </c>
      <c r="H397" s="344">
        <v>7507.9995099999996</v>
      </c>
      <c r="I397" s="344">
        <v>38653.044979999999</v>
      </c>
      <c r="J397" s="344">
        <v>20534.716270000001</v>
      </c>
      <c r="K397" s="344">
        <v>59187.761250000003</v>
      </c>
      <c r="L397" s="344">
        <v>46999.088250000001</v>
      </c>
      <c r="M397" s="344">
        <v>28954.334460000002</v>
      </c>
      <c r="N397" s="344">
        <v>75953.422709999999</v>
      </c>
      <c r="O397" s="344">
        <v>142649.18346999999</v>
      </c>
      <c r="P397" s="344">
        <v>8866.87147</v>
      </c>
      <c r="Q397" s="344">
        <v>102.56058999999999</v>
      </c>
      <c r="R397" s="345">
        <v>8969.432060000001</v>
      </c>
      <c r="S397" s="7"/>
      <c r="T397" s="7"/>
      <c r="U397" s="7"/>
      <c r="V397" s="7"/>
      <c r="W397" s="7"/>
      <c r="X397" s="7"/>
      <c r="Y397" s="7"/>
      <c r="Z397" s="7"/>
      <c r="AA397" s="7"/>
      <c r="AB397" s="7"/>
    </row>
    <row r="398" spans="1:28" s="315" customFormat="1" ht="13.5">
      <c r="A398" s="341"/>
      <c r="B398" s="341"/>
      <c r="C398" s="341"/>
      <c r="D398" s="341"/>
      <c r="E398" s="342">
        <v>90</v>
      </c>
      <c r="F398" s="343">
        <v>22.990410000000001</v>
      </c>
      <c r="G398" s="344">
        <v>23.225339999999999</v>
      </c>
      <c r="H398" s="344">
        <v>46.21575</v>
      </c>
      <c r="I398" s="344">
        <v>13549.816359999999</v>
      </c>
      <c r="J398" s="344">
        <v>9595.74784</v>
      </c>
      <c r="K398" s="344">
        <v>23145.564200000001</v>
      </c>
      <c r="L398" s="344">
        <v>18175.336460000002</v>
      </c>
      <c r="M398" s="344">
        <v>12279.804630000001</v>
      </c>
      <c r="N398" s="344">
        <v>30455.141090000001</v>
      </c>
      <c r="O398" s="344">
        <v>53646.921040000001</v>
      </c>
      <c r="P398" s="344">
        <v>107.09734</v>
      </c>
      <c r="Q398" s="344">
        <v>904.79006000000004</v>
      </c>
      <c r="R398" s="345">
        <v>1011.8874000000001</v>
      </c>
      <c r="S398" s="7"/>
      <c r="T398" s="7"/>
      <c r="U398" s="7"/>
      <c r="V398" s="7"/>
      <c r="W398" s="7"/>
      <c r="X398" s="7"/>
      <c r="Y398" s="7"/>
      <c r="Z398" s="7"/>
      <c r="AA398" s="7"/>
      <c r="AB398" s="7"/>
    </row>
    <row r="399" spans="1:28" s="315" customFormat="1" ht="13.5">
      <c r="A399" s="341"/>
      <c r="B399" s="341"/>
      <c r="C399" s="341"/>
      <c r="D399" s="341"/>
      <c r="E399" s="342">
        <v>109</v>
      </c>
      <c r="F399" s="343">
        <v>0</v>
      </c>
      <c r="G399" s="344">
        <v>7.0876999999999999</v>
      </c>
      <c r="H399" s="344">
        <v>7.0876999999999999</v>
      </c>
      <c r="I399" s="344">
        <v>13624.31777</v>
      </c>
      <c r="J399" s="344">
        <v>5510.7752899999996</v>
      </c>
      <c r="K399" s="344">
        <v>19135.093059999999</v>
      </c>
      <c r="L399" s="344">
        <v>15056.860339999999</v>
      </c>
      <c r="M399" s="344">
        <v>17574.449199999999</v>
      </c>
      <c r="N399" s="344">
        <v>32631.309539999998</v>
      </c>
      <c r="O399" s="344">
        <v>51773.490299999998</v>
      </c>
      <c r="P399" s="344">
        <v>32.20787</v>
      </c>
      <c r="Q399" s="344">
        <v>86.165840000000003</v>
      </c>
      <c r="R399" s="345">
        <v>118.37371</v>
      </c>
      <c r="S399" s="7"/>
      <c r="T399" s="7"/>
      <c r="U399" s="7"/>
      <c r="V399" s="7"/>
      <c r="W399" s="7"/>
      <c r="X399" s="7"/>
      <c r="Y399" s="7"/>
      <c r="Z399" s="7"/>
      <c r="AA399" s="7"/>
      <c r="AB399" s="7"/>
    </row>
    <row r="400" spans="1:28" s="315" customFormat="1" ht="13.5">
      <c r="A400" s="341"/>
      <c r="B400" s="341"/>
      <c r="C400" s="341"/>
      <c r="D400" s="341"/>
      <c r="E400" s="342">
        <v>112</v>
      </c>
      <c r="F400" s="343">
        <v>553.39567</v>
      </c>
      <c r="G400" s="344">
        <v>809.19094999999993</v>
      </c>
      <c r="H400" s="344">
        <v>1362.58662</v>
      </c>
      <c r="I400" s="344">
        <v>30962.442589999999</v>
      </c>
      <c r="J400" s="344">
        <v>22991.64516</v>
      </c>
      <c r="K400" s="344">
        <v>53954.087749999999</v>
      </c>
      <c r="L400" s="344">
        <v>53990.519009999996</v>
      </c>
      <c r="M400" s="344">
        <v>25224.312719999998</v>
      </c>
      <c r="N400" s="344">
        <v>79214.831730000005</v>
      </c>
      <c r="O400" s="344">
        <v>134531.5061</v>
      </c>
      <c r="P400" s="344">
        <v>431.96199999999999</v>
      </c>
      <c r="Q400" s="344">
        <v>1311.6830299999999</v>
      </c>
      <c r="R400" s="345">
        <v>1743.6450300000001</v>
      </c>
      <c r="S400" s="7"/>
      <c r="T400" s="7"/>
      <c r="U400" s="7"/>
      <c r="V400" s="7"/>
      <c r="W400" s="7"/>
      <c r="X400" s="7"/>
      <c r="Y400" s="7"/>
      <c r="Z400" s="7"/>
      <c r="AA400" s="7"/>
      <c r="AB400" s="7"/>
    </row>
    <row r="401" spans="1:28" s="315" customFormat="1" ht="13.5">
      <c r="A401" s="341"/>
      <c r="B401" s="341"/>
      <c r="C401" s="341"/>
      <c r="D401" s="336" t="s">
        <v>77</v>
      </c>
      <c r="E401" s="337">
        <v>56</v>
      </c>
      <c r="F401" s="338">
        <v>39194.969210000003</v>
      </c>
      <c r="G401" s="339">
        <v>1697.8500200000001</v>
      </c>
      <c r="H401" s="339">
        <v>40892.819229999994</v>
      </c>
      <c r="I401" s="339">
        <v>33368.667130000002</v>
      </c>
      <c r="J401" s="339">
        <v>8480.7159100000008</v>
      </c>
      <c r="K401" s="339">
        <v>41849.383040000001</v>
      </c>
      <c r="L401" s="339">
        <v>37354.36735</v>
      </c>
      <c r="M401" s="339">
        <v>10685.58625</v>
      </c>
      <c r="N401" s="339">
        <v>48039.953600000001</v>
      </c>
      <c r="O401" s="339">
        <v>130782.15587</v>
      </c>
      <c r="P401" s="339">
        <v>9040.9635799999996</v>
      </c>
      <c r="Q401" s="339">
        <v>246.16369</v>
      </c>
      <c r="R401" s="340">
        <v>9287.127269999999</v>
      </c>
      <c r="S401" s="7"/>
      <c r="T401" s="7"/>
      <c r="U401" s="7"/>
      <c r="V401" s="7"/>
      <c r="W401" s="7"/>
      <c r="X401" s="7"/>
      <c r="Y401" s="7"/>
      <c r="Z401" s="7"/>
      <c r="AA401" s="7"/>
      <c r="AB401" s="7"/>
    </row>
    <row r="402" spans="1:28" s="315" customFormat="1" ht="13.5">
      <c r="A402" s="341"/>
      <c r="B402" s="341"/>
      <c r="C402" s="341"/>
      <c r="D402" s="336" t="s">
        <v>53</v>
      </c>
      <c r="E402" s="337">
        <v>70</v>
      </c>
      <c r="F402" s="338">
        <v>65.219809999999995</v>
      </c>
      <c r="G402" s="339">
        <v>150.01773</v>
      </c>
      <c r="H402" s="339">
        <v>215.23754</v>
      </c>
      <c r="I402" s="339">
        <v>13059.694369999999</v>
      </c>
      <c r="J402" s="339">
        <v>2722.6644000000001</v>
      </c>
      <c r="K402" s="339">
        <v>15782.358769999999</v>
      </c>
      <c r="L402" s="339">
        <v>13609.075199999999</v>
      </c>
      <c r="M402" s="339">
        <v>4226.9973200000004</v>
      </c>
      <c r="N402" s="339">
        <v>17836.072519999998</v>
      </c>
      <c r="O402" s="339">
        <v>33833.668829999995</v>
      </c>
      <c r="P402" s="339">
        <v>3213.6461899999999</v>
      </c>
      <c r="Q402" s="339">
        <v>1013.93927</v>
      </c>
      <c r="R402" s="340">
        <v>4227.5854600000002</v>
      </c>
      <c r="S402" s="7"/>
      <c r="T402" s="7"/>
      <c r="U402" s="7"/>
      <c r="V402" s="7"/>
      <c r="W402" s="7"/>
      <c r="X402" s="7"/>
      <c r="Y402" s="7"/>
      <c r="Z402" s="7"/>
      <c r="AA402" s="7"/>
      <c r="AB402" s="7"/>
    </row>
    <row r="403" spans="1:28" s="315" customFormat="1" ht="13.5">
      <c r="A403" s="341"/>
      <c r="B403" s="341"/>
      <c r="C403" s="341"/>
      <c r="D403" s="336" t="s">
        <v>273</v>
      </c>
      <c r="E403" s="337">
        <v>63</v>
      </c>
      <c r="F403" s="338">
        <v>3423.58772</v>
      </c>
      <c r="G403" s="339">
        <v>7466.5877599999994</v>
      </c>
      <c r="H403" s="339">
        <v>10890.17548</v>
      </c>
      <c r="I403" s="339">
        <v>19289.960300000002</v>
      </c>
      <c r="J403" s="339">
        <v>13088.84636</v>
      </c>
      <c r="K403" s="339">
        <v>32378.806659999998</v>
      </c>
      <c r="L403" s="339">
        <v>34087.666729999997</v>
      </c>
      <c r="M403" s="339">
        <v>27864.840600000003</v>
      </c>
      <c r="N403" s="339">
        <v>61952.50733</v>
      </c>
      <c r="O403" s="339">
        <v>105221.48947</v>
      </c>
      <c r="P403" s="339">
        <v>2785.3867999999998</v>
      </c>
      <c r="Q403" s="339">
        <v>3214.5739900000003</v>
      </c>
      <c r="R403" s="340">
        <v>5999.9607900000001</v>
      </c>
      <c r="S403" s="7"/>
      <c r="T403" s="7"/>
      <c r="U403" s="7"/>
      <c r="V403" s="7"/>
      <c r="W403" s="7"/>
      <c r="X403" s="7"/>
      <c r="Y403" s="7"/>
      <c r="Z403" s="7"/>
      <c r="AA403" s="7"/>
      <c r="AB403" s="7"/>
    </row>
    <row r="404" spans="1:28" s="315" customFormat="1" ht="13.5">
      <c r="A404" s="341"/>
      <c r="B404" s="341"/>
      <c r="C404" s="341"/>
      <c r="D404" s="336" t="s">
        <v>54</v>
      </c>
      <c r="E404" s="337">
        <v>44</v>
      </c>
      <c r="F404" s="338">
        <v>12733.678039999999</v>
      </c>
      <c r="G404" s="339">
        <v>4484.2318700000005</v>
      </c>
      <c r="H404" s="339">
        <v>17217.909909999998</v>
      </c>
      <c r="I404" s="339">
        <v>23786.43075</v>
      </c>
      <c r="J404" s="339">
        <v>6877.7742600000001</v>
      </c>
      <c r="K404" s="339">
        <v>30664.205010000001</v>
      </c>
      <c r="L404" s="339">
        <v>31207.59793</v>
      </c>
      <c r="M404" s="339">
        <v>13544.53383</v>
      </c>
      <c r="N404" s="339">
        <v>44752.131759999997</v>
      </c>
      <c r="O404" s="339">
        <v>92634.246680000011</v>
      </c>
      <c r="P404" s="339">
        <v>3469.8384300000002</v>
      </c>
      <c r="Q404" s="339">
        <v>1583.4381699999999</v>
      </c>
      <c r="R404" s="340">
        <v>5053.2765999999992</v>
      </c>
      <c r="S404" s="7"/>
      <c r="T404" s="7"/>
      <c r="U404" s="7"/>
      <c r="V404" s="7"/>
      <c r="W404" s="7"/>
      <c r="X404" s="7"/>
      <c r="Y404" s="7"/>
      <c r="Z404" s="7"/>
      <c r="AA404" s="7"/>
      <c r="AB404" s="7"/>
    </row>
    <row r="405" spans="1:28" s="315" customFormat="1" ht="13.5">
      <c r="A405" s="341"/>
      <c r="B405" s="341"/>
      <c r="C405" s="341"/>
      <c r="D405" s="341"/>
      <c r="E405" s="342">
        <v>74</v>
      </c>
      <c r="F405" s="343">
        <v>1914.54871</v>
      </c>
      <c r="G405" s="344">
        <v>2407.3279700000003</v>
      </c>
      <c r="H405" s="344">
        <v>4321.8766799999994</v>
      </c>
      <c r="I405" s="344">
        <v>19548.814350000001</v>
      </c>
      <c r="J405" s="344">
        <v>5148.6202599999997</v>
      </c>
      <c r="K405" s="344">
        <v>24697.43461</v>
      </c>
      <c r="L405" s="344">
        <v>14966.29816</v>
      </c>
      <c r="M405" s="344">
        <v>5298.8477999999996</v>
      </c>
      <c r="N405" s="344">
        <v>20265.145960000002</v>
      </c>
      <c r="O405" s="344">
        <v>49284.457249999999</v>
      </c>
      <c r="P405" s="344">
        <v>3560.7397999999998</v>
      </c>
      <c r="Q405" s="344">
        <v>0.50192999999999999</v>
      </c>
      <c r="R405" s="345">
        <v>3561.2417300000002</v>
      </c>
      <c r="S405" s="7"/>
      <c r="T405" s="7"/>
      <c r="U405" s="7"/>
      <c r="V405" s="7"/>
      <c r="W405" s="7"/>
      <c r="X405" s="7"/>
      <c r="Y405" s="7"/>
      <c r="Z405" s="7"/>
      <c r="AA405" s="7"/>
      <c r="AB405" s="7"/>
    </row>
    <row r="406" spans="1:28" s="315" customFormat="1" ht="13.5">
      <c r="A406" s="341"/>
      <c r="B406" s="341"/>
      <c r="C406" s="341"/>
      <c r="D406" s="341"/>
      <c r="E406" s="342">
        <v>107</v>
      </c>
      <c r="F406" s="343">
        <v>61.623480000000001</v>
      </c>
      <c r="G406" s="344">
        <v>62.643209999999996</v>
      </c>
      <c r="H406" s="344">
        <v>124.26669</v>
      </c>
      <c r="I406" s="344">
        <v>9179.0435500000003</v>
      </c>
      <c r="J406" s="344">
        <v>7573.2463899999993</v>
      </c>
      <c r="K406" s="344">
        <v>16752.289939999999</v>
      </c>
      <c r="L406" s="344">
        <v>17427.732359999998</v>
      </c>
      <c r="M406" s="344">
        <v>29067.60743</v>
      </c>
      <c r="N406" s="344">
        <v>46495.339789999998</v>
      </c>
      <c r="O406" s="344">
        <v>63371.896420000005</v>
      </c>
      <c r="P406" s="344">
        <v>0</v>
      </c>
      <c r="Q406" s="344">
        <v>0.13013</v>
      </c>
      <c r="R406" s="345">
        <v>0.13013</v>
      </c>
      <c r="S406" s="7"/>
      <c r="T406" s="7"/>
      <c r="U406" s="7"/>
      <c r="V406" s="7"/>
      <c r="W406" s="7"/>
      <c r="X406" s="7"/>
      <c r="Y406" s="7"/>
      <c r="Z406" s="7"/>
      <c r="AA406" s="7"/>
      <c r="AB406" s="7"/>
    </row>
    <row r="407" spans="1:28" s="315" customFormat="1" ht="13.5">
      <c r="A407" s="341"/>
      <c r="B407" s="341"/>
      <c r="C407" s="341"/>
      <c r="D407" s="336" t="s">
        <v>52</v>
      </c>
      <c r="E407" s="337">
        <v>96</v>
      </c>
      <c r="F407" s="338">
        <v>437.54118</v>
      </c>
      <c r="G407" s="339">
        <v>4343.3106100000005</v>
      </c>
      <c r="H407" s="339">
        <v>4780.8517899999997</v>
      </c>
      <c r="I407" s="339">
        <v>14384.11441</v>
      </c>
      <c r="J407" s="339">
        <v>6049.1965700000001</v>
      </c>
      <c r="K407" s="339">
        <v>20433.310980000002</v>
      </c>
      <c r="L407" s="339">
        <v>16084.981240000001</v>
      </c>
      <c r="M407" s="339">
        <v>16234.579890000001</v>
      </c>
      <c r="N407" s="339">
        <v>32319.561129999998</v>
      </c>
      <c r="O407" s="339">
        <v>57533.723899999997</v>
      </c>
      <c r="P407" s="339">
        <v>46664.404329999998</v>
      </c>
      <c r="Q407" s="339">
        <v>3089.67202</v>
      </c>
      <c r="R407" s="340">
        <v>49754.076350000003</v>
      </c>
      <c r="S407" s="7"/>
      <c r="T407" s="7"/>
      <c r="U407" s="7"/>
      <c r="V407" s="7"/>
      <c r="W407" s="7"/>
      <c r="X407" s="7"/>
      <c r="Y407" s="7"/>
      <c r="Z407" s="7"/>
      <c r="AA407" s="7"/>
      <c r="AB407" s="7"/>
    </row>
    <row r="408" spans="1:28" s="315" customFormat="1" ht="13.5">
      <c r="A408" s="341"/>
      <c r="B408" s="341"/>
      <c r="C408" s="341"/>
      <c r="D408" s="336" t="s">
        <v>70</v>
      </c>
      <c r="E408" s="337">
        <v>69</v>
      </c>
      <c r="F408" s="338">
        <v>995.91117000000008</v>
      </c>
      <c r="G408" s="339">
        <v>1742.84421</v>
      </c>
      <c r="H408" s="339">
        <v>2738.7553800000001</v>
      </c>
      <c r="I408" s="339">
        <v>21134.285019999999</v>
      </c>
      <c r="J408" s="339">
        <v>10922.239949999999</v>
      </c>
      <c r="K408" s="339">
        <v>32056.524969999999</v>
      </c>
      <c r="L408" s="339">
        <v>29548.894680000001</v>
      </c>
      <c r="M408" s="339">
        <v>12518.607019999999</v>
      </c>
      <c r="N408" s="339">
        <v>42067.501700000001</v>
      </c>
      <c r="O408" s="339">
        <v>76862.782049999994</v>
      </c>
      <c r="P408" s="339">
        <v>7885.6995700000007</v>
      </c>
      <c r="Q408" s="339">
        <v>263.29705000000001</v>
      </c>
      <c r="R408" s="340">
        <v>8148.9966199999999</v>
      </c>
      <c r="S408" s="7"/>
      <c r="T408" s="7"/>
      <c r="U408" s="7"/>
      <c r="V408" s="7"/>
      <c r="W408" s="7"/>
      <c r="X408" s="7"/>
      <c r="Y408" s="7"/>
      <c r="Z408" s="7"/>
      <c r="AA408" s="7"/>
      <c r="AB408" s="7"/>
    </row>
    <row r="409" spans="1:28" s="315" customFormat="1" ht="13.5">
      <c r="A409" s="341"/>
      <c r="B409" s="336" t="s">
        <v>17</v>
      </c>
      <c r="C409" s="336" t="s">
        <v>278</v>
      </c>
      <c r="D409" s="336" t="s">
        <v>279</v>
      </c>
      <c r="E409" s="337">
        <v>82</v>
      </c>
      <c r="F409" s="338">
        <v>10436.47458</v>
      </c>
      <c r="G409" s="339">
        <v>43.761120000000005</v>
      </c>
      <c r="H409" s="339">
        <v>10480.235699999999</v>
      </c>
      <c r="I409" s="339">
        <v>7437.1204000000007</v>
      </c>
      <c r="J409" s="339">
        <v>3628.4967499999998</v>
      </c>
      <c r="K409" s="339">
        <v>11065.61715</v>
      </c>
      <c r="L409" s="339">
        <v>14246.62587</v>
      </c>
      <c r="M409" s="339">
        <v>2920.6009100000001</v>
      </c>
      <c r="N409" s="339">
        <v>17167.226780000001</v>
      </c>
      <c r="O409" s="339">
        <v>38713.07963</v>
      </c>
      <c r="P409" s="339">
        <v>2294.0512999999996</v>
      </c>
      <c r="Q409" s="339">
        <v>0.71757000000000004</v>
      </c>
      <c r="R409" s="340">
        <v>2294.7688700000003</v>
      </c>
      <c r="S409" s="7"/>
      <c r="T409" s="7"/>
      <c r="U409" s="7"/>
      <c r="V409" s="7"/>
      <c r="W409" s="7"/>
      <c r="X409" s="7"/>
      <c r="Y409" s="7"/>
      <c r="Z409" s="7"/>
      <c r="AA409" s="7"/>
      <c r="AB409" s="7"/>
    </row>
    <row r="410" spans="1:28" s="315" customFormat="1" ht="13.5">
      <c r="A410" s="341"/>
      <c r="B410" s="336" t="s">
        <v>21</v>
      </c>
      <c r="C410" s="336" t="s">
        <v>21</v>
      </c>
      <c r="D410" s="336" t="s">
        <v>291</v>
      </c>
      <c r="E410" s="337">
        <v>100</v>
      </c>
      <c r="F410" s="338">
        <v>698.61016000000006</v>
      </c>
      <c r="G410" s="339">
        <v>3769.2967200000003</v>
      </c>
      <c r="H410" s="339">
        <v>4467.9068799999995</v>
      </c>
      <c r="I410" s="339">
        <v>9935.7701300000008</v>
      </c>
      <c r="J410" s="339">
        <v>2168.05872</v>
      </c>
      <c r="K410" s="339">
        <v>12103.82885</v>
      </c>
      <c r="L410" s="339">
        <v>7243.1917100000001</v>
      </c>
      <c r="M410" s="339">
        <v>2610.8660399999999</v>
      </c>
      <c r="N410" s="339">
        <v>9854.0577499999999</v>
      </c>
      <c r="O410" s="339">
        <v>26425.79348</v>
      </c>
      <c r="P410" s="339">
        <v>6388.6106100000006</v>
      </c>
      <c r="Q410" s="339">
        <v>59.251309999999997</v>
      </c>
      <c r="R410" s="340">
        <v>6447.8619200000003</v>
      </c>
      <c r="S410" s="7"/>
      <c r="T410" s="7"/>
      <c r="U410" s="7"/>
      <c r="V410" s="7"/>
      <c r="W410" s="7"/>
      <c r="X410" s="7"/>
      <c r="Y410" s="7"/>
      <c r="Z410" s="7"/>
      <c r="AA410" s="7"/>
      <c r="AB410" s="7"/>
    </row>
    <row r="411" spans="1:28" s="315" customFormat="1" ht="13.5">
      <c r="A411" s="341"/>
      <c r="B411" s="341"/>
      <c r="C411" s="341"/>
      <c r="D411" s="336" t="s">
        <v>21</v>
      </c>
      <c r="E411" s="337">
        <v>43</v>
      </c>
      <c r="F411" s="338">
        <v>65427.078369999996</v>
      </c>
      <c r="G411" s="339">
        <v>2819.3256099999999</v>
      </c>
      <c r="H411" s="339">
        <v>68246.403980000003</v>
      </c>
      <c r="I411" s="339">
        <v>14944.50403</v>
      </c>
      <c r="J411" s="339">
        <v>3250.1885400000001</v>
      </c>
      <c r="K411" s="339">
        <v>18194.692569999999</v>
      </c>
      <c r="L411" s="339">
        <v>120574.83026999999</v>
      </c>
      <c r="M411" s="339">
        <v>17993.408719999999</v>
      </c>
      <c r="N411" s="339">
        <v>138568.23899000001</v>
      </c>
      <c r="O411" s="339">
        <v>225009.33554</v>
      </c>
      <c r="P411" s="339">
        <v>56527.409549999997</v>
      </c>
      <c r="Q411" s="339">
        <v>43.432449999999996</v>
      </c>
      <c r="R411" s="340">
        <v>56570.841999999997</v>
      </c>
      <c r="S411" s="7"/>
      <c r="T411" s="7"/>
      <c r="U411" s="7"/>
      <c r="V411" s="7"/>
      <c r="W411" s="7"/>
      <c r="X411" s="7"/>
      <c r="Y411" s="7"/>
      <c r="Z411" s="7"/>
      <c r="AA411" s="7"/>
      <c r="AB411" s="7"/>
    </row>
    <row r="412" spans="1:28" s="315" customFormat="1" ht="13.5">
      <c r="A412" s="341"/>
      <c r="B412" s="341"/>
      <c r="C412" s="336" t="s">
        <v>294</v>
      </c>
      <c r="D412" s="336" t="s">
        <v>294</v>
      </c>
      <c r="E412" s="337">
        <v>73</v>
      </c>
      <c r="F412" s="338">
        <v>552.22980000000007</v>
      </c>
      <c r="G412" s="339">
        <v>319.05529999999999</v>
      </c>
      <c r="H412" s="339">
        <v>871.28509999999994</v>
      </c>
      <c r="I412" s="339">
        <v>5895.2538099999992</v>
      </c>
      <c r="J412" s="339">
        <v>1179.7075</v>
      </c>
      <c r="K412" s="339">
        <v>7074.9613099999997</v>
      </c>
      <c r="L412" s="339">
        <v>11680.76208</v>
      </c>
      <c r="M412" s="339">
        <v>2479.7110600000001</v>
      </c>
      <c r="N412" s="339">
        <v>14160.47314</v>
      </c>
      <c r="O412" s="339">
        <v>22106.719550000002</v>
      </c>
      <c r="P412" s="339">
        <v>36249.600689999999</v>
      </c>
      <c r="Q412" s="339">
        <v>0.19705</v>
      </c>
      <c r="R412" s="340">
        <v>36249.797740000002</v>
      </c>
      <c r="S412" s="7"/>
      <c r="T412" s="7"/>
      <c r="U412" s="7"/>
      <c r="V412" s="7"/>
      <c r="W412" s="7"/>
      <c r="X412" s="7"/>
      <c r="Y412" s="7"/>
      <c r="Z412" s="7"/>
      <c r="AA412" s="7"/>
      <c r="AB412" s="7"/>
    </row>
    <row r="413" spans="1:28" s="315" customFormat="1" ht="13.5">
      <c r="A413" s="341"/>
      <c r="B413" s="336" t="s">
        <v>22</v>
      </c>
      <c r="C413" s="336" t="s">
        <v>297</v>
      </c>
      <c r="D413" s="336" t="s">
        <v>298</v>
      </c>
      <c r="E413" s="337">
        <v>76</v>
      </c>
      <c r="F413" s="338">
        <v>20102.80602</v>
      </c>
      <c r="G413" s="339">
        <v>5342.79187</v>
      </c>
      <c r="H413" s="339">
        <v>25445.597890000001</v>
      </c>
      <c r="I413" s="339">
        <v>14707.020849999999</v>
      </c>
      <c r="J413" s="339">
        <v>5393.6179499999998</v>
      </c>
      <c r="K413" s="339">
        <v>20100.638800000001</v>
      </c>
      <c r="L413" s="339">
        <v>17807.300920000001</v>
      </c>
      <c r="M413" s="339">
        <v>5935.5318699999998</v>
      </c>
      <c r="N413" s="339">
        <v>23742.83279</v>
      </c>
      <c r="O413" s="339">
        <v>69289.069480000006</v>
      </c>
      <c r="P413" s="339">
        <v>4772.5825199999999</v>
      </c>
      <c r="Q413" s="339">
        <v>0</v>
      </c>
      <c r="R413" s="340">
        <v>4772.5825199999999</v>
      </c>
      <c r="S413" s="7"/>
      <c r="T413" s="7"/>
      <c r="U413" s="7"/>
      <c r="V413" s="7"/>
      <c r="W413" s="7"/>
      <c r="X413" s="7"/>
      <c r="Y413" s="7"/>
      <c r="Z413" s="7"/>
      <c r="AA413" s="7"/>
      <c r="AB413" s="7"/>
    </row>
    <row r="414" spans="1:28" s="315" customFormat="1" ht="13.5">
      <c r="A414" s="341"/>
      <c r="B414" s="336" t="s">
        <v>299</v>
      </c>
      <c r="C414" s="336" t="s">
        <v>299</v>
      </c>
      <c r="D414" s="336" t="s">
        <v>305</v>
      </c>
      <c r="E414" s="337">
        <v>99</v>
      </c>
      <c r="F414" s="338">
        <v>7969.6136799999995</v>
      </c>
      <c r="G414" s="339">
        <v>556.52811999999994</v>
      </c>
      <c r="H414" s="339">
        <v>8526.1418000000012</v>
      </c>
      <c r="I414" s="339">
        <v>7656.8992400000006</v>
      </c>
      <c r="J414" s="339">
        <v>1550.44778</v>
      </c>
      <c r="K414" s="339">
        <v>9207.3470199999992</v>
      </c>
      <c r="L414" s="339">
        <v>23985.549709999999</v>
      </c>
      <c r="M414" s="339">
        <v>1563.39967</v>
      </c>
      <c r="N414" s="339">
        <v>25548.949379999998</v>
      </c>
      <c r="O414" s="339">
        <v>43282.438200000004</v>
      </c>
      <c r="P414" s="339">
        <v>1558.2723899999999</v>
      </c>
      <c r="Q414" s="339">
        <v>0.89232</v>
      </c>
      <c r="R414" s="340">
        <v>1559.16471</v>
      </c>
      <c r="S414" s="7"/>
      <c r="T414" s="7"/>
      <c r="U414" s="7"/>
      <c r="V414" s="7"/>
      <c r="W414" s="7"/>
      <c r="X414" s="7"/>
      <c r="Y414" s="7"/>
      <c r="Z414" s="7"/>
      <c r="AA414" s="7"/>
      <c r="AB414" s="7"/>
    </row>
    <row r="415" spans="1:28" s="315" customFormat="1" ht="13.5">
      <c r="A415" s="341"/>
      <c r="B415" s="336" t="s">
        <v>24</v>
      </c>
      <c r="C415" s="336" t="s">
        <v>24</v>
      </c>
      <c r="D415" s="336" t="s">
        <v>24</v>
      </c>
      <c r="E415" s="337">
        <v>68</v>
      </c>
      <c r="F415" s="338">
        <v>16217.095640000001</v>
      </c>
      <c r="G415" s="339">
        <v>7271.7931200000003</v>
      </c>
      <c r="H415" s="339">
        <v>23488.888760000002</v>
      </c>
      <c r="I415" s="339">
        <v>17404.981510000001</v>
      </c>
      <c r="J415" s="339">
        <v>11477.2659</v>
      </c>
      <c r="K415" s="339">
        <v>28882.24741</v>
      </c>
      <c r="L415" s="339">
        <v>16408.429700000001</v>
      </c>
      <c r="M415" s="339">
        <v>9410.089390000001</v>
      </c>
      <c r="N415" s="339">
        <v>25818.519090000002</v>
      </c>
      <c r="O415" s="339">
        <v>78189.65526</v>
      </c>
      <c r="P415" s="339">
        <v>3731.4961800000001</v>
      </c>
      <c r="Q415" s="339">
        <v>2.10955</v>
      </c>
      <c r="R415" s="340">
        <v>3733.6057299999998</v>
      </c>
      <c r="S415" s="7"/>
      <c r="T415" s="7"/>
      <c r="U415" s="7"/>
      <c r="V415" s="7"/>
      <c r="W415" s="7"/>
      <c r="X415" s="7"/>
      <c r="Y415" s="7"/>
      <c r="Z415" s="7"/>
      <c r="AA415" s="7"/>
      <c r="AB415" s="7"/>
    </row>
    <row r="416" spans="1:28" s="315" customFormat="1" ht="13.5">
      <c r="A416" s="341"/>
      <c r="B416" s="336" t="s">
        <v>26</v>
      </c>
      <c r="C416" s="336" t="s">
        <v>308</v>
      </c>
      <c r="D416" s="336" t="s">
        <v>310</v>
      </c>
      <c r="E416" s="337">
        <v>85</v>
      </c>
      <c r="F416" s="338">
        <v>12939.38192</v>
      </c>
      <c r="G416" s="339">
        <v>566.18775000000005</v>
      </c>
      <c r="H416" s="339">
        <v>13505.569670000001</v>
      </c>
      <c r="I416" s="339">
        <v>6712.7357999999995</v>
      </c>
      <c r="J416" s="339">
        <v>2699.1225399999998</v>
      </c>
      <c r="K416" s="339">
        <v>9411.8583400000007</v>
      </c>
      <c r="L416" s="339">
        <v>10603.50965</v>
      </c>
      <c r="M416" s="339">
        <v>4145.3961499999996</v>
      </c>
      <c r="N416" s="339">
        <v>14748.9058</v>
      </c>
      <c r="O416" s="339">
        <v>37666.333810000004</v>
      </c>
      <c r="P416" s="339">
        <v>3758.06594</v>
      </c>
      <c r="Q416" s="339">
        <v>11.97438</v>
      </c>
      <c r="R416" s="340">
        <v>3770.0403199999996</v>
      </c>
      <c r="S416" s="7"/>
      <c r="T416" s="7"/>
      <c r="U416" s="7"/>
      <c r="V416" s="7"/>
      <c r="W416" s="7"/>
      <c r="X416" s="7"/>
      <c r="Y416" s="7"/>
      <c r="Z416" s="7"/>
      <c r="AA416" s="7"/>
      <c r="AB416" s="7"/>
    </row>
    <row r="417" spans="1:28" s="315" customFormat="1" ht="13.5">
      <c r="A417" s="336" t="s">
        <v>314</v>
      </c>
      <c r="B417" s="336" t="s">
        <v>3</v>
      </c>
      <c r="C417" s="336" t="s">
        <v>198</v>
      </c>
      <c r="D417" s="336" t="s">
        <v>198</v>
      </c>
      <c r="E417" s="337">
        <v>143</v>
      </c>
      <c r="F417" s="338">
        <v>11042.404490000001</v>
      </c>
      <c r="G417" s="339">
        <v>5234.4231799999998</v>
      </c>
      <c r="H417" s="339">
        <v>16276.827670000001</v>
      </c>
      <c r="I417" s="339">
        <v>78929.822610000003</v>
      </c>
      <c r="J417" s="339">
        <v>14765.927689999999</v>
      </c>
      <c r="K417" s="339">
        <v>93695.7503</v>
      </c>
      <c r="L417" s="339">
        <v>40255.685890000001</v>
      </c>
      <c r="M417" s="339">
        <v>10929.700949999999</v>
      </c>
      <c r="N417" s="339">
        <v>51185.386840000006</v>
      </c>
      <c r="O417" s="339">
        <v>161157.96481</v>
      </c>
      <c r="P417" s="339">
        <v>228777.67885</v>
      </c>
      <c r="Q417" s="339">
        <v>2470.0699199999999</v>
      </c>
      <c r="R417" s="340">
        <v>231247.74877000001</v>
      </c>
      <c r="S417" s="7"/>
      <c r="T417" s="7"/>
      <c r="U417" s="7"/>
      <c r="V417" s="7"/>
      <c r="W417" s="7"/>
      <c r="X417" s="7"/>
      <c r="Y417" s="7"/>
      <c r="Z417" s="7"/>
      <c r="AA417" s="7"/>
      <c r="AB417" s="7"/>
    </row>
    <row r="418" spans="1:28" s="315" customFormat="1" ht="13.5">
      <c r="A418" s="341"/>
      <c r="B418" s="341"/>
      <c r="C418" s="336" t="s">
        <v>201</v>
      </c>
      <c r="D418" s="336" t="s">
        <v>202</v>
      </c>
      <c r="E418" s="337">
        <v>104</v>
      </c>
      <c r="F418" s="338">
        <v>8973.4813800000011</v>
      </c>
      <c r="G418" s="339">
        <v>15992.358249999999</v>
      </c>
      <c r="H418" s="339">
        <v>24965.839629999999</v>
      </c>
      <c r="I418" s="339">
        <v>44227.996639999998</v>
      </c>
      <c r="J418" s="339">
        <v>11748.996859999999</v>
      </c>
      <c r="K418" s="339">
        <v>55976.993499999997</v>
      </c>
      <c r="L418" s="339">
        <v>28131.394230000002</v>
      </c>
      <c r="M418" s="339">
        <v>9665.4424799999997</v>
      </c>
      <c r="N418" s="339">
        <v>37796.836710000003</v>
      </c>
      <c r="O418" s="339">
        <v>118739.66984</v>
      </c>
      <c r="P418" s="339">
        <v>225046.02508000002</v>
      </c>
      <c r="Q418" s="339">
        <v>14029.376390000001</v>
      </c>
      <c r="R418" s="340">
        <v>239075.40147000001</v>
      </c>
      <c r="S418" s="7"/>
      <c r="T418" s="7"/>
      <c r="U418" s="7"/>
      <c r="V418" s="7"/>
      <c r="W418" s="7"/>
      <c r="X418" s="7"/>
      <c r="Y418" s="7"/>
      <c r="Z418" s="7"/>
      <c r="AA418" s="7"/>
      <c r="AB418" s="7"/>
    </row>
    <row r="419" spans="1:28" s="315" customFormat="1" ht="13.5">
      <c r="A419" s="341"/>
      <c r="B419" s="341"/>
      <c r="C419" s="341"/>
      <c r="D419" s="336" t="s">
        <v>315</v>
      </c>
      <c r="E419" s="337">
        <v>338</v>
      </c>
      <c r="F419" s="338">
        <v>3211.2287500000002</v>
      </c>
      <c r="G419" s="339">
        <v>1337.00946</v>
      </c>
      <c r="H419" s="339">
        <v>4548.2382099999995</v>
      </c>
      <c r="I419" s="339">
        <v>16284.96105</v>
      </c>
      <c r="J419" s="339">
        <v>5422.3969999999999</v>
      </c>
      <c r="K419" s="339">
        <v>21707.358050000003</v>
      </c>
      <c r="L419" s="339">
        <v>11733.026400000001</v>
      </c>
      <c r="M419" s="339">
        <v>4072.9141800000002</v>
      </c>
      <c r="N419" s="339">
        <v>15805.94058</v>
      </c>
      <c r="O419" s="339">
        <v>42061.536840000001</v>
      </c>
      <c r="P419" s="339">
        <v>72179.651750000005</v>
      </c>
      <c r="Q419" s="339">
        <v>1628.9057299999999</v>
      </c>
      <c r="R419" s="340">
        <v>73808.557480000003</v>
      </c>
      <c r="S419" s="7"/>
      <c r="T419" s="7"/>
      <c r="U419" s="7"/>
      <c r="V419" s="7"/>
      <c r="W419" s="7"/>
      <c r="X419" s="7"/>
      <c r="Y419" s="7"/>
      <c r="Z419" s="7"/>
      <c r="AA419" s="7"/>
      <c r="AB419" s="7"/>
    </row>
    <row r="420" spans="1:28" s="315" customFormat="1" ht="13.5">
      <c r="A420" s="341"/>
      <c r="B420" s="336" t="s">
        <v>203</v>
      </c>
      <c r="C420" s="336" t="s">
        <v>204</v>
      </c>
      <c r="D420" s="336" t="s">
        <v>204</v>
      </c>
      <c r="E420" s="337">
        <v>383</v>
      </c>
      <c r="F420" s="338">
        <v>4405.1115300000001</v>
      </c>
      <c r="G420" s="339">
        <v>261.71395999999999</v>
      </c>
      <c r="H420" s="339">
        <v>4666.8254900000002</v>
      </c>
      <c r="I420" s="339">
        <v>19033.35241</v>
      </c>
      <c r="J420" s="339">
        <v>3328.3476099999998</v>
      </c>
      <c r="K420" s="339">
        <v>22361.70002</v>
      </c>
      <c r="L420" s="339">
        <v>6897.8271500000001</v>
      </c>
      <c r="M420" s="339">
        <v>1685.2602300000001</v>
      </c>
      <c r="N420" s="339">
        <v>8583.0873800000008</v>
      </c>
      <c r="O420" s="339">
        <v>35611.612890000004</v>
      </c>
      <c r="P420" s="339">
        <v>72637.555010000011</v>
      </c>
      <c r="Q420" s="339">
        <v>0</v>
      </c>
      <c r="R420" s="340">
        <v>72637.555010000011</v>
      </c>
      <c r="S420" s="7"/>
      <c r="T420" s="7"/>
      <c r="U420" s="7"/>
      <c r="V420" s="7"/>
      <c r="W420" s="7"/>
      <c r="X420" s="7"/>
      <c r="Y420" s="7"/>
      <c r="Z420" s="7"/>
      <c r="AA420" s="7"/>
      <c r="AB420" s="7"/>
    </row>
    <row r="421" spans="1:28" s="315" customFormat="1" ht="13.5">
      <c r="A421" s="341"/>
      <c r="B421" s="336" t="s">
        <v>5</v>
      </c>
      <c r="C421" s="336" t="s">
        <v>5</v>
      </c>
      <c r="D421" s="336" t="s">
        <v>5</v>
      </c>
      <c r="E421" s="337">
        <v>80</v>
      </c>
      <c r="F421" s="338">
        <v>121026.38634</v>
      </c>
      <c r="G421" s="339">
        <v>19043.47494</v>
      </c>
      <c r="H421" s="339">
        <v>140069.86128000001</v>
      </c>
      <c r="I421" s="339">
        <v>83590.854240000001</v>
      </c>
      <c r="J421" s="339">
        <v>71030.332330000005</v>
      </c>
      <c r="K421" s="339">
        <v>154621.18656999999</v>
      </c>
      <c r="L421" s="339">
        <v>36714.123079999998</v>
      </c>
      <c r="M421" s="339">
        <v>37177.897429999997</v>
      </c>
      <c r="N421" s="339">
        <v>73892.020510000002</v>
      </c>
      <c r="O421" s="339">
        <v>368583.06836000003</v>
      </c>
      <c r="P421" s="339">
        <v>419429.39225999999</v>
      </c>
      <c r="Q421" s="339">
        <v>195158.07384</v>
      </c>
      <c r="R421" s="340">
        <v>614587.46610000008</v>
      </c>
      <c r="S421" s="7"/>
      <c r="T421" s="7"/>
      <c r="U421" s="7"/>
      <c r="V421" s="7"/>
      <c r="W421" s="7"/>
      <c r="X421" s="7"/>
      <c r="Y421" s="7"/>
      <c r="Z421" s="7"/>
      <c r="AA421" s="7"/>
      <c r="AB421" s="7"/>
    </row>
    <row r="422" spans="1:28" s="315" customFormat="1" ht="13.5">
      <c r="A422" s="341"/>
      <c r="B422" s="341"/>
      <c r="C422" s="341"/>
      <c r="D422" s="341"/>
      <c r="E422" s="342">
        <v>178</v>
      </c>
      <c r="F422" s="343">
        <v>14774.227939999999</v>
      </c>
      <c r="G422" s="344">
        <v>8746.5379600000015</v>
      </c>
      <c r="H422" s="344">
        <v>23520.765899999999</v>
      </c>
      <c r="I422" s="344">
        <v>22732.934499999999</v>
      </c>
      <c r="J422" s="344">
        <v>16405.039779999999</v>
      </c>
      <c r="K422" s="344">
        <v>39137.974280000002</v>
      </c>
      <c r="L422" s="344">
        <v>11224.76326</v>
      </c>
      <c r="M422" s="344">
        <v>9052.5654600000016</v>
      </c>
      <c r="N422" s="344">
        <v>20277.328719999998</v>
      </c>
      <c r="O422" s="344">
        <v>82936.068900000013</v>
      </c>
      <c r="P422" s="344">
        <v>182895.84106999999</v>
      </c>
      <c r="Q422" s="344">
        <v>6028.6462699999993</v>
      </c>
      <c r="R422" s="345">
        <v>188924.48733999999</v>
      </c>
      <c r="S422" s="7"/>
      <c r="T422" s="7"/>
      <c r="U422" s="7"/>
      <c r="V422" s="7"/>
      <c r="W422" s="7"/>
      <c r="X422" s="7"/>
      <c r="Y422" s="7"/>
      <c r="Z422" s="7"/>
      <c r="AA422" s="7"/>
      <c r="AB422" s="7"/>
    </row>
    <row r="423" spans="1:28" s="315" customFormat="1" ht="13.5">
      <c r="A423" s="341"/>
      <c r="B423" s="341"/>
      <c r="C423" s="341"/>
      <c r="D423" s="336" t="s">
        <v>206</v>
      </c>
      <c r="E423" s="337">
        <v>179</v>
      </c>
      <c r="F423" s="338">
        <v>24205.985280000001</v>
      </c>
      <c r="G423" s="339">
        <v>8215.705820000001</v>
      </c>
      <c r="H423" s="339">
        <v>32421.6911</v>
      </c>
      <c r="I423" s="339">
        <v>50453.959860000003</v>
      </c>
      <c r="J423" s="339">
        <v>48191.173560000003</v>
      </c>
      <c r="K423" s="339">
        <v>98645.133419999998</v>
      </c>
      <c r="L423" s="339">
        <v>45204.159500000002</v>
      </c>
      <c r="M423" s="339">
        <v>42043.407670000001</v>
      </c>
      <c r="N423" s="339">
        <v>87247.567169999995</v>
      </c>
      <c r="O423" s="339">
        <v>218314.39168999999</v>
      </c>
      <c r="P423" s="339">
        <v>223441.31671000001</v>
      </c>
      <c r="Q423" s="339">
        <v>50297.804909999999</v>
      </c>
      <c r="R423" s="340">
        <v>273739.12161999999</v>
      </c>
      <c r="S423" s="7"/>
      <c r="T423" s="7"/>
      <c r="U423" s="7"/>
      <c r="V423" s="7"/>
      <c r="W423" s="7"/>
      <c r="X423" s="7"/>
      <c r="Y423" s="7"/>
      <c r="Z423" s="7"/>
      <c r="AA423" s="7"/>
      <c r="AB423" s="7"/>
    </row>
    <row r="424" spans="1:28" s="315" customFormat="1" ht="13.5">
      <c r="A424" s="341"/>
      <c r="B424" s="341"/>
      <c r="C424" s="341"/>
      <c r="D424" s="336" t="s">
        <v>207</v>
      </c>
      <c r="E424" s="337">
        <v>344</v>
      </c>
      <c r="F424" s="338">
        <v>2289.13852</v>
      </c>
      <c r="G424" s="339">
        <v>1658.05504</v>
      </c>
      <c r="H424" s="339">
        <v>3947.1935600000002</v>
      </c>
      <c r="I424" s="339">
        <v>17907.980449999999</v>
      </c>
      <c r="J424" s="339">
        <v>12614.903420000001</v>
      </c>
      <c r="K424" s="339">
        <v>30522.883870000001</v>
      </c>
      <c r="L424" s="339">
        <v>7581.3004000000001</v>
      </c>
      <c r="M424" s="339">
        <v>9288.3400299999994</v>
      </c>
      <c r="N424" s="339">
        <v>16869.640429999999</v>
      </c>
      <c r="O424" s="339">
        <v>51339.717859999997</v>
      </c>
      <c r="P424" s="339">
        <v>85954.128719999993</v>
      </c>
      <c r="Q424" s="339">
        <v>1380.33212</v>
      </c>
      <c r="R424" s="340">
        <v>87334.46084</v>
      </c>
      <c r="S424" s="7"/>
      <c r="T424" s="7"/>
      <c r="U424" s="7"/>
      <c r="V424" s="7"/>
      <c r="W424" s="7"/>
      <c r="X424" s="7"/>
      <c r="Y424" s="7"/>
      <c r="Z424" s="7"/>
      <c r="AA424" s="7"/>
      <c r="AB424" s="7"/>
    </row>
    <row r="425" spans="1:28" s="315" customFormat="1" ht="13.5">
      <c r="A425" s="341"/>
      <c r="B425" s="341"/>
      <c r="C425" s="341"/>
      <c r="D425" s="336" t="s">
        <v>208</v>
      </c>
      <c r="E425" s="337">
        <v>377</v>
      </c>
      <c r="F425" s="338">
        <v>859.33634999999992</v>
      </c>
      <c r="G425" s="339">
        <v>730.17709000000002</v>
      </c>
      <c r="H425" s="339">
        <v>1589.5134399999999</v>
      </c>
      <c r="I425" s="339">
        <v>17935.376670000001</v>
      </c>
      <c r="J425" s="339">
        <v>10801.71147</v>
      </c>
      <c r="K425" s="339">
        <v>28737.08814</v>
      </c>
      <c r="L425" s="339">
        <v>5252.3847400000004</v>
      </c>
      <c r="M425" s="339">
        <v>4246.4015599999993</v>
      </c>
      <c r="N425" s="339">
        <v>9498.7863000000016</v>
      </c>
      <c r="O425" s="339">
        <v>39825.387880000002</v>
      </c>
      <c r="P425" s="339">
        <v>78957.615529999995</v>
      </c>
      <c r="Q425" s="339">
        <v>6.9900000000000004E-2</v>
      </c>
      <c r="R425" s="340">
        <v>78957.685430000012</v>
      </c>
      <c r="S425" s="7"/>
      <c r="T425" s="7"/>
      <c r="U425" s="7"/>
      <c r="V425" s="7"/>
      <c r="W425" s="7"/>
      <c r="X425" s="7"/>
      <c r="Y425" s="7"/>
      <c r="Z425" s="7"/>
      <c r="AA425" s="7"/>
      <c r="AB425" s="7"/>
    </row>
    <row r="426" spans="1:28" s="315" customFormat="1" ht="13.5">
      <c r="A426" s="341"/>
      <c r="B426" s="341"/>
      <c r="C426" s="341"/>
      <c r="D426" s="336" t="s">
        <v>60</v>
      </c>
      <c r="E426" s="337">
        <v>298</v>
      </c>
      <c r="F426" s="338">
        <v>1697.1867299999999</v>
      </c>
      <c r="G426" s="339">
        <v>1628.1154899999999</v>
      </c>
      <c r="H426" s="339">
        <v>3325.30222</v>
      </c>
      <c r="I426" s="339">
        <v>21229.255300000001</v>
      </c>
      <c r="J426" s="339">
        <v>8670.2176899999995</v>
      </c>
      <c r="K426" s="339">
        <v>29899.472989999998</v>
      </c>
      <c r="L426" s="339">
        <v>4996.6190700000006</v>
      </c>
      <c r="M426" s="339">
        <v>3322.13996</v>
      </c>
      <c r="N426" s="339">
        <v>8318.7590300000011</v>
      </c>
      <c r="O426" s="339">
        <v>41543.534240000001</v>
      </c>
      <c r="P426" s="339">
        <v>93157.023520000002</v>
      </c>
      <c r="Q426" s="339">
        <v>2496.6305299999999</v>
      </c>
      <c r="R426" s="340">
        <v>95653.654049999997</v>
      </c>
      <c r="S426" s="7"/>
      <c r="T426" s="7"/>
      <c r="U426" s="7"/>
      <c r="V426" s="7"/>
      <c r="W426" s="7"/>
      <c r="X426" s="7"/>
      <c r="Y426" s="7"/>
      <c r="Z426" s="7"/>
      <c r="AA426" s="7"/>
      <c r="AB426" s="7"/>
    </row>
    <row r="427" spans="1:28" s="315" customFormat="1" ht="13.5">
      <c r="A427" s="341"/>
      <c r="B427" s="341"/>
      <c r="C427" s="341"/>
      <c r="D427" s="336" t="s">
        <v>209</v>
      </c>
      <c r="E427" s="337">
        <v>316</v>
      </c>
      <c r="F427" s="338">
        <v>2161.0633900000003</v>
      </c>
      <c r="G427" s="339">
        <v>2278.4476299999997</v>
      </c>
      <c r="H427" s="339">
        <v>4439.5110199999999</v>
      </c>
      <c r="I427" s="339">
        <v>25489.085890000002</v>
      </c>
      <c r="J427" s="339">
        <v>16086.269130000001</v>
      </c>
      <c r="K427" s="339">
        <v>41575.355020000003</v>
      </c>
      <c r="L427" s="339">
        <v>12031.275750000001</v>
      </c>
      <c r="M427" s="339">
        <v>12324.3236</v>
      </c>
      <c r="N427" s="339">
        <v>24355.59935</v>
      </c>
      <c r="O427" s="339">
        <v>70370.465389999998</v>
      </c>
      <c r="P427" s="339">
        <v>89273.911529999998</v>
      </c>
      <c r="Q427" s="339">
        <v>967.98829000000001</v>
      </c>
      <c r="R427" s="340">
        <v>90241.899819999991</v>
      </c>
      <c r="S427" s="7"/>
      <c r="T427" s="7"/>
      <c r="U427" s="7"/>
      <c r="V427" s="7"/>
      <c r="W427" s="7"/>
      <c r="X427" s="7"/>
      <c r="Y427" s="7"/>
      <c r="Z427" s="7"/>
      <c r="AA427" s="7"/>
      <c r="AB427" s="7"/>
    </row>
    <row r="428" spans="1:28" s="315" customFormat="1" ht="13.5">
      <c r="A428" s="341"/>
      <c r="B428" s="336" t="s">
        <v>7</v>
      </c>
      <c r="C428" s="336" t="s">
        <v>7</v>
      </c>
      <c r="D428" s="336" t="s">
        <v>7</v>
      </c>
      <c r="E428" s="337">
        <v>108</v>
      </c>
      <c r="F428" s="338">
        <v>21032.305190000003</v>
      </c>
      <c r="G428" s="339">
        <v>97566.114950000003</v>
      </c>
      <c r="H428" s="339">
        <v>118598.42014</v>
      </c>
      <c r="I428" s="339">
        <v>81612.177620000002</v>
      </c>
      <c r="J428" s="339">
        <v>17880.392010000003</v>
      </c>
      <c r="K428" s="339">
        <v>99492.569629999998</v>
      </c>
      <c r="L428" s="339">
        <v>39831.661020000007</v>
      </c>
      <c r="M428" s="339">
        <v>13971.5065</v>
      </c>
      <c r="N428" s="339">
        <v>53803.167520000003</v>
      </c>
      <c r="O428" s="339">
        <v>271894.15729</v>
      </c>
      <c r="P428" s="339">
        <v>248428.80274000001</v>
      </c>
      <c r="Q428" s="339">
        <v>8166.4659499999998</v>
      </c>
      <c r="R428" s="340">
        <v>256595.26869</v>
      </c>
      <c r="S428" s="7"/>
      <c r="T428" s="7"/>
      <c r="U428" s="7"/>
      <c r="V428" s="7"/>
      <c r="W428" s="7"/>
      <c r="X428" s="7"/>
      <c r="Y428" s="7"/>
      <c r="Z428" s="7"/>
      <c r="AA428" s="7"/>
      <c r="AB428" s="7"/>
    </row>
    <row r="429" spans="1:28" s="315" customFormat="1" ht="13.5">
      <c r="A429" s="341"/>
      <c r="B429" s="341"/>
      <c r="C429" s="341"/>
      <c r="D429" s="341"/>
      <c r="E429" s="342">
        <v>294</v>
      </c>
      <c r="F429" s="343">
        <v>7950.4416900000006</v>
      </c>
      <c r="G429" s="344">
        <v>8775.6368199999997</v>
      </c>
      <c r="H429" s="344">
        <v>16726.078509999999</v>
      </c>
      <c r="I429" s="344">
        <v>40802.227460000002</v>
      </c>
      <c r="J429" s="344">
        <v>13531.24689</v>
      </c>
      <c r="K429" s="344">
        <v>54333.474350000004</v>
      </c>
      <c r="L429" s="344">
        <v>25099.114399999999</v>
      </c>
      <c r="M429" s="344">
        <v>18521.666370000003</v>
      </c>
      <c r="N429" s="344">
        <v>43620.780770000005</v>
      </c>
      <c r="O429" s="344">
        <v>114680.33362999999</v>
      </c>
      <c r="P429" s="344">
        <v>95041.888000000006</v>
      </c>
      <c r="Q429" s="344">
        <v>6365.9087900000004</v>
      </c>
      <c r="R429" s="345">
        <v>101407.79679000001</v>
      </c>
      <c r="S429" s="7"/>
      <c r="T429" s="7"/>
      <c r="U429" s="7"/>
      <c r="V429" s="7"/>
      <c r="W429" s="7"/>
      <c r="X429" s="7"/>
      <c r="Y429" s="7"/>
      <c r="Z429" s="7"/>
      <c r="AA429" s="7"/>
      <c r="AB429" s="7"/>
    </row>
    <row r="430" spans="1:28" s="315" customFormat="1" ht="13.5">
      <c r="A430" s="341"/>
      <c r="B430" s="341"/>
      <c r="C430" s="341"/>
      <c r="D430" s="341"/>
      <c r="E430" s="342">
        <v>388</v>
      </c>
      <c r="F430" s="343">
        <v>725.24529000000007</v>
      </c>
      <c r="G430" s="344">
        <v>756.30812000000003</v>
      </c>
      <c r="H430" s="344">
        <v>1481.55341</v>
      </c>
      <c r="I430" s="344">
        <v>21829.73057</v>
      </c>
      <c r="J430" s="344">
        <v>8844.3606600000003</v>
      </c>
      <c r="K430" s="344">
        <v>30674.091230000002</v>
      </c>
      <c r="L430" s="344">
        <v>15153.341359999999</v>
      </c>
      <c r="M430" s="344">
        <v>2295.8361400000003</v>
      </c>
      <c r="N430" s="344">
        <v>17449.177500000002</v>
      </c>
      <c r="O430" s="344">
        <v>49604.822140000004</v>
      </c>
      <c r="P430" s="344">
        <v>86475.394249999998</v>
      </c>
      <c r="Q430" s="344">
        <v>711.17451000000005</v>
      </c>
      <c r="R430" s="345">
        <v>87186.568760000009</v>
      </c>
      <c r="S430" s="7"/>
      <c r="T430" s="7"/>
      <c r="U430" s="7"/>
      <c r="V430" s="7"/>
      <c r="W430" s="7"/>
      <c r="X430" s="7"/>
      <c r="Y430" s="7"/>
      <c r="Z430" s="7"/>
      <c r="AA430" s="7"/>
      <c r="AB430" s="7"/>
    </row>
    <row r="431" spans="1:28" s="315" customFormat="1" ht="13.5">
      <c r="A431" s="341"/>
      <c r="B431" s="341"/>
      <c r="C431" s="336" t="s">
        <v>220</v>
      </c>
      <c r="D431" s="336" t="s">
        <v>220</v>
      </c>
      <c r="E431" s="337">
        <v>343</v>
      </c>
      <c r="F431" s="338">
        <v>4634.7503899999992</v>
      </c>
      <c r="G431" s="339">
        <v>2029.1399199999998</v>
      </c>
      <c r="H431" s="339">
        <v>6663.8903099999998</v>
      </c>
      <c r="I431" s="339">
        <v>14893.252859999999</v>
      </c>
      <c r="J431" s="339">
        <v>1026.01478</v>
      </c>
      <c r="K431" s="339">
        <v>15919.26764</v>
      </c>
      <c r="L431" s="339">
        <v>4489.3658800000003</v>
      </c>
      <c r="M431" s="339">
        <v>953.73277000000007</v>
      </c>
      <c r="N431" s="339">
        <v>5443.0986500000008</v>
      </c>
      <c r="O431" s="339">
        <v>28026.256600000001</v>
      </c>
      <c r="P431" s="339">
        <v>181099.42330000002</v>
      </c>
      <c r="Q431" s="339">
        <v>0</v>
      </c>
      <c r="R431" s="340">
        <v>181099.42330000002</v>
      </c>
      <c r="S431" s="7"/>
      <c r="T431" s="7"/>
      <c r="U431" s="7"/>
      <c r="V431" s="7"/>
      <c r="W431" s="7"/>
      <c r="X431" s="7"/>
      <c r="Y431" s="7"/>
      <c r="Z431" s="7"/>
      <c r="AA431" s="7"/>
      <c r="AB431" s="7"/>
    </row>
    <row r="432" spans="1:28" s="315" customFormat="1" ht="13.5">
      <c r="A432" s="341"/>
      <c r="B432" s="336" t="s">
        <v>8</v>
      </c>
      <c r="C432" s="336" t="s">
        <v>221</v>
      </c>
      <c r="D432" s="336" t="s">
        <v>89</v>
      </c>
      <c r="E432" s="337">
        <v>395</v>
      </c>
      <c r="F432" s="338">
        <v>0</v>
      </c>
      <c r="G432" s="339">
        <v>0</v>
      </c>
      <c r="H432" s="339">
        <v>0</v>
      </c>
      <c r="I432" s="339">
        <v>166.60415</v>
      </c>
      <c r="J432" s="339">
        <v>0</v>
      </c>
      <c r="K432" s="339">
        <v>166.60415</v>
      </c>
      <c r="L432" s="339">
        <v>0</v>
      </c>
      <c r="M432" s="339">
        <v>4.6776200000000001</v>
      </c>
      <c r="N432" s="339">
        <v>4.6776200000000001</v>
      </c>
      <c r="O432" s="339">
        <v>171.28176999999999</v>
      </c>
      <c r="P432" s="339">
        <v>15565.18449</v>
      </c>
      <c r="Q432" s="339">
        <v>0</v>
      </c>
      <c r="R432" s="340">
        <v>15565.18449</v>
      </c>
      <c r="S432" s="7"/>
      <c r="T432" s="7"/>
      <c r="U432" s="7"/>
      <c r="V432" s="7"/>
      <c r="W432" s="7"/>
      <c r="X432" s="7"/>
      <c r="Y432" s="7"/>
      <c r="Z432" s="7"/>
      <c r="AA432" s="7"/>
      <c r="AB432" s="7"/>
    </row>
    <row r="433" spans="1:28" s="315" customFormat="1" ht="13.5">
      <c r="A433" s="341"/>
      <c r="B433" s="341"/>
      <c r="C433" s="341"/>
      <c r="D433" s="336" t="s">
        <v>8</v>
      </c>
      <c r="E433" s="337">
        <v>3</v>
      </c>
      <c r="F433" s="338">
        <v>59511.855510000001</v>
      </c>
      <c r="G433" s="339">
        <v>8194.8348299999998</v>
      </c>
      <c r="H433" s="339">
        <v>67706.690340000001</v>
      </c>
      <c r="I433" s="339">
        <v>52268.619200000001</v>
      </c>
      <c r="J433" s="339">
        <v>29884.90351</v>
      </c>
      <c r="K433" s="339">
        <v>82153.52270999999</v>
      </c>
      <c r="L433" s="339">
        <v>21696.929780000002</v>
      </c>
      <c r="M433" s="339">
        <v>14949.980170000001</v>
      </c>
      <c r="N433" s="339">
        <v>36646.909950000001</v>
      </c>
      <c r="O433" s="339">
        <v>186507.12299999999</v>
      </c>
      <c r="P433" s="339">
        <v>70233.080589999998</v>
      </c>
      <c r="Q433" s="339">
        <v>15492.580679999999</v>
      </c>
      <c r="R433" s="340">
        <v>85725.661269999997</v>
      </c>
      <c r="S433" s="7"/>
      <c r="T433" s="7"/>
      <c r="U433" s="7"/>
      <c r="V433" s="7"/>
      <c r="W433" s="7"/>
      <c r="X433" s="7"/>
      <c r="Y433" s="7"/>
      <c r="Z433" s="7"/>
      <c r="AA433" s="7"/>
      <c r="AB433" s="7"/>
    </row>
    <row r="434" spans="1:28" s="315" customFormat="1" ht="13.5">
      <c r="A434" s="341"/>
      <c r="B434" s="341"/>
      <c r="C434" s="341"/>
      <c r="D434" s="341"/>
      <c r="E434" s="342">
        <v>109</v>
      </c>
      <c r="F434" s="343">
        <v>8100.3445199999996</v>
      </c>
      <c r="G434" s="344">
        <v>4371.5510000000004</v>
      </c>
      <c r="H434" s="344">
        <v>12471.89552</v>
      </c>
      <c r="I434" s="344">
        <v>24095.66071</v>
      </c>
      <c r="J434" s="344">
        <v>10247.95961</v>
      </c>
      <c r="K434" s="344">
        <v>34343.620320000002</v>
      </c>
      <c r="L434" s="344">
        <v>15882.488369999999</v>
      </c>
      <c r="M434" s="344">
        <v>9859.6099700000013</v>
      </c>
      <c r="N434" s="344">
        <v>25742.09834</v>
      </c>
      <c r="O434" s="344">
        <v>72557.614180000004</v>
      </c>
      <c r="P434" s="344">
        <v>64262.219259999998</v>
      </c>
      <c r="Q434" s="344">
        <v>2331.1329900000001</v>
      </c>
      <c r="R434" s="345">
        <v>66593.352249999996</v>
      </c>
      <c r="S434" s="7"/>
      <c r="T434" s="7"/>
      <c r="U434" s="7"/>
      <c r="V434" s="7"/>
      <c r="W434" s="7"/>
      <c r="X434" s="7"/>
      <c r="Y434" s="7"/>
      <c r="Z434" s="7"/>
      <c r="AA434" s="7"/>
      <c r="AB434" s="7"/>
    </row>
    <row r="435" spans="1:28" s="315" customFormat="1" ht="13.5">
      <c r="A435" s="341"/>
      <c r="B435" s="341"/>
      <c r="C435" s="341"/>
      <c r="D435" s="341"/>
      <c r="E435" s="342">
        <v>361</v>
      </c>
      <c r="F435" s="343">
        <v>1661.10518</v>
      </c>
      <c r="G435" s="344">
        <v>1192.68235</v>
      </c>
      <c r="H435" s="344">
        <v>2853.7875299999996</v>
      </c>
      <c r="I435" s="344">
        <v>23350.29797</v>
      </c>
      <c r="J435" s="344">
        <v>8323.9258800000007</v>
      </c>
      <c r="K435" s="344">
        <v>31674.223850000002</v>
      </c>
      <c r="L435" s="344">
        <v>13526.090099999999</v>
      </c>
      <c r="M435" s="344">
        <v>8143.5241100000003</v>
      </c>
      <c r="N435" s="344">
        <v>21669.61421</v>
      </c>
      <c r="O435" s="344">
        <v>56197.625590000003</v>
      </c>
      <c r="P435" s="344">
        <v>51252.124069999998</v>
      </c>
      <c r="Q435" s="344">
        <v>1582.2104099999999</v>
      </c>
      <c r="R435" s="345">
        <v>52834.334479999998</v>
      </c>
      <c r="S435" s="7"/>
      <c r="T435" s="7"/>
      <c r="U435" s="7"/>
      <c r="V435" s="7"/>
      <c r="W435" s="7"/>
      <c r="X435" s="7"/>
      <c r="Y435" s="7"/>
      <c r="Z435" s="7"/>
      <c r="AA435" s="7"/>
      <c r="AB435" s="7"/>
    </row>
    <row r="436" spans="1:28" s="315" customFormat="1" ht="13.5">
      <c r="A436" s="341"/>
      <c r="B436" s="341"/>
      <c r="C436" s="341"/>
      <c r="D436" s="336" t="s">
        <v>93</v>
      </c>
      <c r="E436" s="337">
        <v>319</v>
      </c>
      <c r="F436" s="338">
        <v>1597.9164900000001</v>
      </c>
      <c r="G436" s="339">
        <v>1945.8783500000002</v>
      </c>
      <c r="H436" s="339">
        <v>3543.79484</v>
      </c>
      <c r="I436" s="339">
        <v>23723.50676</v>
      </c>
      <c r="J436" s="339">
        <v>3836.3455600000002</v>
      </c>
      <c r="K436" s="339">
        <v>27559.852320000002</v>
      </c>
      <c r="L436" s="339">
        <v>8295.9365199999993</v>
      </c>
      <c r="M436" s="339">
        <v>2565.7976100000001</v>
      </c>
      <c r="N436" s="339">
        <v>10861.734130000001</v>
      </c>
      <c r="O436" s="339">
        <v>41965.381289999998</v>
      </c>
      <c r="P436" s="339">
        <v>45461.775020000001</v>
      </c>
      <c r="Q436" s="339">
        <v>561.77693000000011</v>
      </c>
      <c r="R436" s="340">
        <v>46023.551950000001</v>
      </c>
      <c r="S436" s="7"/>
      <c r="T436" s="7"/>
      <c r="U436" s="7"/>
      <c r="V436" s="7"/>
      <c r="W436" s="7"/>
      <c r="X436" s="7"/>
      <c r="Y436" s="7"/>
      <c r="Z436" s="7"/>
      <c r="AA436" s="7"/>
      <c r="AB436" s="7"/>
    </row>
    <row r="437" spans="1:28" s="315" customFormat="1" ht="13.5">
      <c r="A437" s="341"/>
      <c r="B437" s="341"/>
      <c r="C437" s="341"/>
      <c r="D437" s="336" t="s">
        <v>222</v>
      </c>
      <c r="E437" s="337">
        <v>91</v>
      </c>
      <c r="F437" s="338">
        <v>32249.420389999999</v>
      </c>
      <c r="G437" s="339">
        <v>22851.695960000001</v>
      </c>
      <c r="H437" s="339">
        <v>55101.116350000004</v>
      </c>
      <c r="I437" s="339">
        <v>27443.86204</v>
      </c>
      <c r="J437" s="339">
        <v>21933.339660000001</v>
      </c>
      <c r="K437" s="339">
        <v>49377.201700000005</v>
      </c>
      <c r="L437" s="339">
        <v>22161.238149999997</v>
      </c>
      <c r="M437" s="339">
        <v>16842.599750000001</v>
      </c>
      <c r="N437" s="339">
        <v>39003.837899999999</v>
      </c>
      <c r="O437" s="339">
        <v>143482.15594999999</v>
      </c>
      <c r="P437" s="339">
        <v>227085.46284999998</v>
      </c>
      <c r="Q437" s="339">
        <v>261129.6324</v>
      </c>
      <c r="R437" s="340">
        <v>488215.09525000001</v>
      </c>
      <c r="S437" s="7"/>
      <c r="T437" s="7"/>
      <c r="U437" s="7"/>
      <c r="V437" s="7"/>
      <c r="W437" s="7"/>
      <c r="X437" s="7"/>
      <c r="Y437" s="7"/>
      <c r="Z437" s="7"/>
      <c r="AA437" s="7"/>
      <c r="AB437" s="7"/>
    </row>
    <row r="438" spans="1:28" s="315" customFormat="1" ht="13.5">
      <c r="A438" s="341"/>
      <c r="B438" s="336" t="s">
        <v>9</v>
      </c>
      <c r="C438" s="336" t="s">
        <v>9</v>
      </c>
      <c r="D438" s="336" t="s">
        <v>9</v>
      </c>
      <c r="E438" s="337">
        <v>111</v>
      </c>
      <c r="F438" s="338">
        <v>51252.545239999999</v>
      </c>
      <c r="G438" s="339">
        <v>11437.574699999999</v>
      </c>
      <c r="H438" s="339">
        <v>62690.119939999997</v>
      </c>
      <c r="I438" s="339">
        <v>91988.864620000008</v>
      </c>
      <c r="J438" s="339">
        <v>84843.868709999995</v>
      </c>
      <c r="K438" s="339">
        <v>176832.73333000002</v>
      </c>
      <c r="L438" s="339">
        <v>52612.276680000003</v>
      </c>
      <c r="M438" s="339">
        <v>69265.51926999999</v>
      </c>
      <c r="N438" s="339">
        <v>121877.79595</v>
      </c>
      <c r="O438" s="339">
        <v>361400.64922000002</v>
      </c>
      <c r="P438" s="339">
        <v>386925.80085</v>
      </c>
      <c r="Q438" s="339">
        <v>8973.6329800000003</v>
      </c>
      <c r="R438" s="340">
        <v>395899.43382999999</v>
      </c>
      <c r="S438" s="7"/>
      <c r="T438" s="7"/>
      <c r="U438" s="7"/>
      <c r="V438" s="7"/>
      <c r="W438" s="7"/>
      <c r="X438" s="7"/>
      <c r="Y438" s="7"/>
      <c r="Z438" s="7"/>
      <c r="AA438" s="7"/>
      <c r="AB438" s="7"/>
    </row>
    <row r="439" spans="1:28" s="315" customFormat="1" ht="13.5">
      <c r="A439" s="341"/>
      <c r="B439" s="341"/>
      <c r="C439" s="341"/>
      <c r="D439" s="341"/>
      <c r="E439" s="342">
        <v>314</v>
      </c>
      <c r="F439" s="343">
        <v>1090.6214399999999</v>
      </c>
      <c r="G439" s="344">
        <v>1021.0326600000001</v>
      </c>
      <c r="H439" s="344">
        <v>2111.6541000000002</v>
      </c>
      <c r="I439" s="344">
        <v>18898.815910000001</v>
      </c>
      <c r="J439" s="344">
        <v>13562.22092</v>
      </c>
      <c r="K439" s="344">
        <v>32461.036829999997</v>
      </c>
      <c r="L439" s="344">
        <v>11490.304199999999</v>
      </c>
      <c r="M439" s="344">
        <v>12260.3644</v>
      </c>
      <c r="N439" s="344">
        <v>23750.668600000001</v>
      </c>
      <c r="O439" s="344">
        <v>58323.359530000002</v>
      </c>
      <c r="P439" s="344">
        <v>71536.862099999998</v>
      </c>
      <c r="Q439" s="344">
        <v>3299.8953099999999</v>
      </c>
      <c r="R439" s="345">
        <v>74836.757409999991</v>
      </c>
      <c r="S439" s="7"/>
      <c r="T439" s="7"/>
      <c r="U439" s="7"/>
      <c r="V439" s="7"/>
      <c r="W439" s="7"/>
      <c r="X439" s="7"/>
      <c r="Y439" s="7"/>
      <c r="Z439" s="7"/>
      <c r="AA439" s="7"/>
      <c r="AB439" s="7"/>
    </row>
    <row r="440" spans="1:28" s="315" customFormat="1" ht="13.5">
      <c r="A440" s="341"/>
      <c r="B440" s="341"/>
      <c r="C440" s="341"/>
      <c r="D440" s="336" t="s">
        <v>316</v>
      </c>
      <c r="E440" s="337">
        <v>359</v>
      </c>
      <c r="F440" s="338">
        <v>2790.7361099999998</v>
      </c>
      <c r="G440" s="339">
        <v>459.27850999999998</v>
      </c>
      <c r="H440" s="339">
        <v>3250.0146199999999</v>
      </c>
      <c r="I440" s="339">
        <v>13302.98612</v>
      </c>
      <c r="J440" s="339">
        <v>10085.199710000001</v>
      </c>
      <c r="K440" s="339">
        <v>23388.185829999999</v>
      </c>
      <c r="L440" s="339">
        <v>7050.1881299999995</v>
      </c>
      <c r="M440" s="339">
        <v>6494.3325500000001</v>
      </c>
      <c r="N440" s="339">
        <v>13544.52068</v>
      </c>
      <c r="O440" s="339">
        <v>40182.721130000005</v>
      </c>
      <c r="P440" s="339">
        <v>66616.967080000002</v>
      </c>
      <c r="Q440" s="339">
        <v>0</v>
      </c>
      <c r="R440" s="340">
        <v>66616.967080000002</v>
      </c>
      <c r="S440" s="7"/>
      <c r="T440" s="7"/>
      <c r="U440" s="7"/>
      <c r="V440" s="7"/>
      <c r="W440" s="7"/>
      <c r="X440" s="7"/>
      <c r="Y440" s="7"/>
      <c r="Z440" s="7"/>
      <c r="AA440" s="7"/>
      <c r="AB440" s="7"/>
    </row>
    <row r="441" spans="1:28" s="315" customFormat="1" ht="13.5">
      <c r="A441" s="341"/>
      <c r="B441" s="341"/>
      <c r="C441" s="341"/>
      <c r="D441" s="336" t="s">
        <v>226</v>
      </c>
      <c r="E441" s="337">
        <v>389</v>
      </c>
      <c r="F441" s="338">
        <v>1374.5985600000001</v>
      </c>
      <c r="G441" s="339">
        <v>161.75846999999999</v>
      </c>
      <c r="H441" s="339">
        <v>1536.3570300000001</v>
      </c>
      <c r="I441" s="339">
        <v>13970.210369999999</v>
      </c>
      <c r="J441" s="339">
        <v>8570.8352200000008</v>
      </c>
      <c r="K441" s="339">
        <v>22541.045590000002</v>
      </c>
      <c r="L441" s="339">
        <v>17229.65741</v>
      </c>
      <c r="M441" s="339">
        <v>5570.31934</v>
      </c>
      <c r="N441" s="339">
        <v>22799.976750000002</v>
      </c>
      <c r="O441" s="339">
        <v>46877.379369999995</v>
      </c>
      <c r="P441" s="339">
        <v>57981.501909999999</v>
      </c>
      <c r="Q441" s="339">
        <v>0</v>
      </c>
      <c r="R441" s="340">
        <v>57981.501909999999</v>
      </c>
      <c r="S441" s="7"/>
      <c r="T441" s="7"/>
      <c r="U441" s="7"/>
      <c r="V441" s="7"/>
      <c r="W441" s="7"/>
      <c r="X441" s="7"/>
      <c r="Y441" s="7"/>
      <c r="Z441" s="7"/>
      <c r="AA441" s="7"/>
      <c r="AB441" s="7"/>
    </row>
    <row r="442" spans="1:28" s="315" customFormat="1" ht="13.5">
      <c r="A442" s="341"/>
      <c r="B442" s="336" t="s">
        <v>231</v>
      </c>
      <c r="C442" s="336" t="s">
        <v>231</v>
      </c>
      <c r="D442" s="336" t="s">
        <v>231</v>
      </c>
      <c r="E442" s="337">
        <v>246</v>
      </c>
      <c r="F442" s="338">
        <v>8988.8815599999998</v>
      </c>
      <c r="G442" s="339">
        <v>1188.2454700000001</v>
      </c>
      <c r="H442" s="339">
        <v>10177.12703</v>
      </c>
      <c r="I442" s="339">
        <v>34681.821929999998</v>
      </c>
      <c r="J442" s="339">
        <v>6579.77297</v>
      </c>
      <c r="K442" s="339">
        <v>41261.594899999996</v>
      </c>
      <c r="L442" s="339">
        <v>22614.766780000002</v>
      </c>
      <c r="M442" s="339">
        <v>7592.9895700000006</v>
      </c>
      <c r="N442" s="339">
        <v>30207.756350000003</v>
      </c>
      <c r="O442" s="339">
        <v>81646.478279999996</v>
      </c>
      <c r="P442" s="339">
        <v>162215.60514</v>
      </c>
      <c r="Q442" s="339">
        <v>374.52815999999996</v>
      </c>
      <c r="R442" s="340">
        <v>162590.13330000002</v>
      </c>
      <c r="S442" s="7"/>
      <c r="T442" s="7"/>
      <c r="U442" s="7"/>
      <c r="V442" s="7"/>
      <c r="W442" s="7"/>
      <c r="X442" s="7"/>
      <c r="Y442" s="7"/>
      <c r="Z442" s="7"/>
      <c r="AA442" s="7"/>
      <c r="AB442" s="7"/>
    </row>
    <row r="443" spans="1:28" s="315" customFormat="1" ht="13.5">
      <c r="A443" s="341"/>
      <c r="B443" s="341"/>
      <c r="C443" s="341"/>
      <c r="D443" s="341"/>
      <c r="E443" s="342">
        <v>346</v>
      </c>
      <c r="F443" s="343">
        <v>2570.7602700000002</v>
      </c>
      <c r="G443" s="344">
        <v>4.8446699999999998</v>
      </c>
      <c r="H443" s="344">
        <v>2575.6049400000002</v>
      </c>
      <c r="I443" s="344">
        <v>12927.95433</v>
      </c>
      <c r="J443" s="344">
        <v>4151.78899</v>
      </c>
      <c r="K443" s="344">
        <v>17079.743320000001</v>
      </c>
      <c r="L443" s="344">
        <v>8245.4566699999996</v>
      </c>
      <c r="M443" s="344">
        <v>2640.0535</v>
      </c>
      <c r="N443" s="344">
        <v>10885.51017</v>
      </c>
      <c r="O443" s="344">
        <v>30540.85843</v>
      </c>
      <c r="P443" s="344">
        <v>83462.263579999999</v>
      </c>
      <c r="Q443" s="344">
        <v>0</v>
      </c>
      <c r="R443" s="345">
        <v>83462.263579999999</v>
      </c>
      <c r="S443" s="7"/>
      <c r="T443" s="7"/>
      <c r="U443" s="7"/>
      <c r="V443" s="7"/>
      <c r="W443" s="7"/>
      <c r="X443" s="7"/>
      <c r="Y443" s="7"/>
      <c r="Z443" s="7"/>
      <c r="AA443" s="7"/>
      <c r="AB443" s="7"/>
    </row>
    <row r="444" spans="1:28" s="315" customFormat="1" ht="13.5">
      <c r="A444" s="341"/>
      <c r="B444" s="336" t="s">
        <v>12</v>
      </c>
      <c r="C444" s="336" t="s">
        <v>234</v>
      </c>
      <c r="D444" s="336" t="s">
        <v>235</v>
      </c>
      <c r="E444" s="337">
        <v>183</v>
      </c>
      <c r="F444" s="338">
        <v>11084.180900000001</v>
      </c>
      <c r="G444" s="339">
        <v>564.35239000000001</v>
      </c>
      <c r="H444" s="339">
        <v>11648.533289999999</v>
      </c>
      <c r="I444" s="339">
        <v>21412.150799999999</v>
      </c>
      <c r="J444" s="339">
        <v>7983.3320999999996</v>
      </c>
      <c r="K444" s="339">
        <v>29395.482899999999</v>
      </c>
      <c r="L444" s="339">
        <v>11212.38918</v>
      </c>
      <c r="M444" s="339">
        <v>7254.6280099999994</v>
      </c>
      <c r="N444" s="339">
        <v>18467.017190000002</v>
      </c>
      <c r="O444" s="339">
        <v>59511.033380000001</v>
      </c>
      <c r="P444" s="339">
        <v>160663.45269000001</v>
      </c>
      <c r="Q444" s="339">
        <v>61611.013429999999</v>
      </c>
      <c r="R444" s="340">
        <v>222274.46612</v>
      </c>
      <c r="S444" s="7"/>
      <c r="T444" s="7"/>
      <c r="U444" s="7"/>
      <c r="V444" s="7"/>
      <c r="W444" s="7"/>
      <c r="X444" s="7"/>
      <c r="Y444" s="7"/>
      <c r="Z444" s="7"/>
      <c r="AA444" s="7"/>
      <c r="AB444" s="7"/>
    </row>
    <row r="445" spans="1:28" s="315" customFormat="1" ht="13.5">
      <c r="A445" s="341"/>
      <c r="B445" s="341"/>
      <c r="C445" s="336" t="s">
        <v>12</v>
      </c>
      <c r="D445" s="336" t="s">
        <v>12</v>
      </c>
      <c r="E445" s="337">
        <v>182</v>
      </c>
      <c r="F445" s="338">
        <v>28277.377579999997</v>
      </c>
      <c r="G445" s="339">
        <v>17726.039079999999</v>
      </c>
      <c r="H445" s="339">
        <v>46003.416659999995</v>
      </c>
      <c r="I445" s="339">
        <v>35942.27231</v>
      </c>
      <c r="J445" s="339">
        <v>16418.18923</v>
      </c>
      <c r="K445" s="339">
        <v>52360.461539999997</v>
      </c>
      <c r="L445" s="339">
        <v>14007.399650000001</v>
      </c>
      <c r="M445" s="339">
        <v>10599.833779999999</v>
      </c>
      <c r="N445" s="339">
        <v>24607.23343</v>
      </c>
      <c r="O445" s="339">
        <v>122971.11163</v>
      </c>
      <c r="P445" s="339">
        <v>124074.69524</v>
      </c>
      <c r="Q445" s="339">
        <v>187560.39384999999</v>
      </c>
      <c r="R445" s="340">
        <v>311635.08908999996</v>
      </c>
      <c r="S445" s="7"/>
      <c r="T445" s="7"/>
      <c r="U445" s="7"/>
      <c r="V445" s="7"/>
      <c r="W445" s="7"/>
      <c r="X445" s="7"/>
      <c r="Y445" s="7"/>
      <c r="Z445" s="7"/>
      <c r="AA445" s="7"/>
      <c r="AB445" s="7"/>
    </row>
    <row r="446" spans="1:28" s="315" customFormat="1" ht="13.5">
      <c r="A446" s="341"/>
      <c r="B446" s="341"/>
      <c r="C446" s="341"/>
      <c r="D446" s="341"/>
      <c r="E446" s="342">
        <v>350</v>
      </c>
      <c r="F446" s="343">
        <v>1183.9248300000002</v>
      </c>
      <c r="G446" s="344">
        <v>1406.8996499999998</v>
      </c>
      <c r="H446" s="344">
        <v>2590.8244799999998</v>
      </c>
      <c r="I446" s="344">
        <v>18052.730530000001</v>
      </c>
      <c r="J446" s="344">
        <v>11015.781269999999</v>
      </c>
      <c r="K446" s="344">
        <v>29068.5118</v>
      </c>
      <c r="L446" s="344">
        <v>17222.92612</v>
      </c>
      <c r="M446" s="344">
        <v>21401.667539999999</v>
      </c>
      <c r="N446" s="344">
        <v>38624.593659999999</v>
      </c>
      <c r="O446" s="344">
        <v>70283.929940000002</v>
      </c>
      <c r="P446" s="344">
        <v>53984.146789999999</v>
      </c>
      <c r="Q446" s="344">
        <v>711.85095999999999</v>
      </c>
      <c r="R446" s="345">
        <v>54695.997750000002</v>
      </c>
      <c r="S446" s="7"/>
      <c r="T446" s="7"/>
      <c r="U446" s="7"/>
      <c r="V446" s="7"/>
      <c r="W446" s="7"/>
      <c r="X446" s="7"/>
      <c r="Y446" s="7"/>
      <c r="Z446" s="7"/>
      <c r="AA446" s="7"/>
      <c r="AB446" s="7"/>
    </row>
    <row r="447" spans="1:28" s="315" customFormat="1" ht="13.5">
      <c r="A447" s="341"/>
      <c r="B447" s="341"/>
      <c r="C447" s="336" t="s">
        <v>238</v>
      </c>
      <c r="D447" s="336" t="s">
        <v>238</v>
      </c>
      <c r="E447" s="337">
        <v>237</v>
      </c>
      <c r="F447" s="338">
        <v>3818.3431299999997</v>
      </c>
      <c r="G447" s="339">
        <v>541.13869</v>
      </c>
      <c r="H447" s="339">
        <v>4359.48182</v>
      </c>
      <c r="I447" s="339">
        <v>17719.333930000001</v>
      </c>
      <c r="J447" s="339">
        <v>3275.1760899999999</v>
      </c>
      <c r="K447" s="339">
        <v>20994.510019999998</v>
      </c>
      <c r="L447" s="339">
        <v>8135.8911500000004</v>
      </c>
      <c r="M447" s="339">
        <v>2130.6192599999999</v>
      </c>
      <c r="N447" s="339">
        <v>10266.510410000001</v>
      </c>
      <c r="O447" s="339">
        <v>35620.502249999998</v>
      </c>
      <c r="P447" s="339">
        <v>42854.234619999996</v>
      </c>
      <c r="Q447" s="339">
        <v>2216.7245800000001</v>
      </c>
      <c r="R447" s="340">
        <v>45070.959200000005</v>
      </c>
      <c r="S447" s="7"/>
      <c r="T447" s="7"/>
      <c r="U447" s="7"/>
      <c r="V447" s="7"/>
      <c r="W447" s="7"/>
      <c r="X447" s="7"/>
      <c r="Y447" s="7"/>
      <c r="Z447" s="7"/>
      <c r="AA447" s="7"/>
      <c r="AB447" s="7"/>
    </row>
    <row r="448" spans="1:28" s="315" customFormat="1" ht="13.5">
      <c r="A448" s="341"/>
      <c r="B448" s="336" t="s">
        <v>239</v>
      </c>
      <c r="C448" s="336" t="s">
        <v>240</v>
      </c>
      <c r="D448" s="336" t="s">
        <v>240</v>
      </c>
      <c r="E448" s="337">
        <v>375</v>
      </c>
      <c r="F448" s="338">
        <v>147.74160000000001</v>
      </c>
      <c r="G448" s="339">
        <v>52.46425</v>
      </c>
      <c r="H448" s="339">
        <v>200.20585</v>
      </c>
      <c r="I448" s="339">
        <v>8385.1053899999988</v>
      </c>
      <c r="J448" s="339">
        <v>2888.9925600000001</v>
      </c>
      <c r="K448" s="339">
        <v>11274.097949999999</v>
      </c>
      <c r="L448" s="339">
        <v>2945.2527599999999</v>
      </c>
      <c r="M448" s="339">
        <v>1389.6147599999999</v>
      </c>
      <c r="N448" s="339">
        <v>4334.8675199999998</v>
      </c>
      <c r="O448" s="339">
        <v>15809.171319999999</v>
      </c>
      <c r="P448" s="339">
        <v>73077.545660000003</v>
      </c>
      <c r="Q448" s="339">
        <v>0</v>
      </c>
      <c r="R448" s="340">
        <v>73077.545660000003</v>
      </c>
      <c r="S448" s="7"/>
      <c r="T448" s="7"/>
      <c r="U448" s="7"/>
      <c r="V448" s="7"/>
      <c r="W448" s="7"/>
      <c r="X448" s="7"/>
      <c r="Y448" s="7"/>
      <c r="Z448" s="7"/>
      <c r="AA448" s="7"/>
      <c r="AB448" s="7"/>
    </row>
    <row r="449" spans="1:28" s="315" customFormat="1" ht="13.5">
      <c r="A449" s="341"/>
      <c r="B449" s="341"/>
      <c r="C449" s="336" t="s">
        <v>242</v>
      </c>
      <c r="D449" s="336" t="s">
        <v>243</v>
      </c>
      <c r="E449" s="337">
        <v>308</v>
      </c>
      <c r="F449" s="338">
        <v>1417.22045</v>
      </c>
      <c r="G449" s="339">
        <v>164.79247000000001</v>
      </c>
      <c r="H449" s="339">
        <v>1582.0129199999999</v>
      </c>
      <c r="I449" s="339">
        <v>23014.557339999999</v>
      </c>
      <c r="J449" s="339">
        <v>8259.3053600000003</v>
      </c>
      <c r="K449" s="339">
        <v>31273.862699999998</v>
      </c>
      <c r="L449" s="339">
        <v>13878.657949999999</v>
      </c>
      <c r="M449" s="339">
        <v>6837.5167799999999</v>
      </c>
      <c r="N449" s="339">
        <v>20716.174729999999</v>
      </c>
      <c r="O449" s="339">
        <v>53572.050350000005</v>
      </c>
      <c r="P449" s="339">
        <v>157703.60441</v>
      </c>
      <c r="Q449" s="339">
        <v>0</v>
      </c>
      <c r="R449" s="340">
        <v>157703.60441</v>
      </c>
      <c r="S449" s="7"/>
      <c r="T449" s="7"/>
      <c r="U449" s="7"/>
      <c r="V449" s="7"/>
      <c r="W449" s="7"/>
      <c r="X449" s="7"/>
      <c r="Y449" s="7"/>
      <c r="Z449" s="7"/>
      <c r="AA449" s="7"/>
      <c r="AB449" s="7"/>
    </row>
    <row r="450" spans="1:28" s="315" customFormat="1" ht="13.5">
      <c r="A450" s="341"/>
      <c r="B450" s="341"/>
      <c r="C450" s="341"/>
      <c r="D450" s="336" t="s">
        <v>242</v>
      </c>
      <c r="E450" s="337">
        <v>107</v>
      </c>
      <c r="F450" s="338">
        <v>22933.677379999997</v>
      </c>
      <c r="G450" s="339">
        <v>2173.6033700000003</v>
      </c>
      <c r="H450" s="339">
        <v>25107.280750000002</v>
      </c>
      <c r="I450" s="339">
        <v>67303.661469999992</v>
      </c>
      <c r="J450" s="339">
        <v>16203.060810000001</v>
      </c>
      <c r="K450" s="339">
        <v>83506.722280000002</v>
      </c>
      <c r="L450" s="339">
        <v>38463.267200000002</v>
      </c>
      <c r="M450" s="339">
        <v>24287.02894</v>
      </c>
      <c r="N450" s="339">
        <v>62750.296139999999</v>
      </c>
      <c r="O450" s="339">
        <v>171364.29916999998</v>
      </c>
      <c r="P450" s="339">
        <v>282234.75571</v>
      </c>
      <c r="Q450" s="339">
        <v>23185.12472</v>
      </c>
      <c r="R450" s="340">
        <v>305419.88043000002</v>
      </c>
      <c r="S450" s="7"/>
      <c r="T450" s="7"/>
      <c r="U450" s="7"/>
      <c r="V450" s="7"/>
      <c r="W450" s="7"/>
      <c r="X450" s="7"/>
      <c r="Y450" s="7"/>
      <c r="Z450" s="7"/>
      <c r="AA450" s="7"/>
      <c r="AB450" s="7"/>
    </row>
    <row r="451" spans="1:28" s="315" customFormat="1" ht="13.5">
      <c r="A451" s="341"/>
      <c r="B451" s="341"/>
      <c r="C451" s="341"/>
      <c r="D451" s="341"/>
      <c r="E451" s="342">
        <v>304</v>
      </c>
      <c r="F451" s="343">
        <v>487.32558</v>
      </c>
      <c r="G451" s="344">
        <v>235.24403000000001</v>
      </c>
      <c r="H451" s="344">
        <v>722.56961000000001</v>
      </c>
      <c r="I451" s="344">
        <v>16016.840920000001</v>
      </c>
      <c r="J451" s="344">
        <v>3886.2744500000003</v>
      </c>
      <c r="K451" s="344">
        <v>19903.11537</v>
      </c>
      <c r="L451" s="344">
        <v>6896.0592400000005</v>
      </c>
      <c r="M451" s="344">
        <v>2174.92155</v>
      </c>
      <c r="N451" s="344">
        <v>9070.9807899999996</v>
      </c>
      <c r="O451" s="344">
        <v>29696.66577</v>
      </c>
      <c r="P451" s="344">
        <v>54494.385860000002</v>
      </c>
      <c r="Q451" s="344">
        <v>899.55381000000011</v>
      </c>
      <c r="R451" s="345">
        <v>55393.93967</v>
      </c>
      <c r="S451" s="7"/>
      <c r="T451" s="7"/>
      <c r="U451" s="7"/>
      <c r="V451" s="7"/>
      <c r="W451" s="7"/>
      <c r="X451" s="7"/>
      <c r="Y451" s="7"/>
      <c r="Z451" s="7"/>
      <c r="AA451" s="7"/>
      <c r="AB451" s="7"/>
    </row>
    <row r="452" spans="1:28" s="315" customFormat="1" ht="13.5">
      <c r="A452" s="341"/>
      <c r="B452" s="336" t="s">
        <v>14</v>
      </c>
      <c r="C452" s="336" t="s">
        <v>253</v>
      </c>
      <c r="D452" s="336" t="s">
        <v>253</v>
      </c>
      <c r="E452" s="337">
        <v>94</v>
      </c>
      <c r="F452" s="338">
        <v>138762.73993000001</v>
      </c>
      <c r="G452" s="339">
        <v>119721.59914000001</v>
      </c>
      <c r="H452" s="339">
        <v>258484.33906999999</v>
      </c>
      <c r="I452" s="339">
        <v>81911.103459999998</v>
      </c>
      <c r="J452" s="339">
        <v>43488.42151</v>
      </c>
      <c r="K452" s="339">
        <v>125399.52497</v>
      </c>
      <c r="L452" s="339">
        <v>49505.083880000006</v>
      </c>
      <c r="M452" s="339">
        <v>30596.47078</v>
      </c>
      <c r="N452" s="339">
        <v>80101.554659999994</v>
      </c>
      <c r="O452" s="339">
        <v>463985.41869999998</v>
      </c>
      <c r="P452" s="339">
        <v>535736.83259000001</v>
      </c>
      <c r="Q452" s="339">
        <v>410413.16644999996</v>
      </c>
      <c r="R452" s="340">
        <v>946149.99903999991</v>
      </c>
      <c r="S452" s="7"/>
      <c r="T452" s="7"/>
      <c r="U452" s="7"/>
      <c r="V452" s="7"/>
      <c r="W452" s="7"/>
      <c r="X452" s="7"/>
      <c r="Y452" s="7"/>
      <c r="Z452" s="7"/>
      <c r="AA452" s="7"/>
      <c r="AB452" s="7"/>
    </row>
    <row r="453" spans="1:28" s="315" customFormat="1" ht="13.5">
      <c r="A453" s="341"/>
      <c r="B453" s="341"/>
      <c r="C453" s="341"/>
      <c r="D453" s="341"/>
      <c r="E453" s="342">
        <v>103</v>
      </c>
      <c r="F453" s="343">
        <v>14737.87854</v>
      </c>
      <c r="G453" s="344">
        <v>2784.1517200000003</v>
      </c>
      <c r="H453" s="344">
        <v>17522.030260000003</v>
      </c>
      <c r="I453" s="344">
        <v>16885.541949999999</v>
      </c>
      <c r="J453" s="344">
        <v>4284.6544599999997</v>
      </c>
      <c r="K453" s="344">
        <v>21170.19641</v>
      </c>
      <c r="L453" s="344">
        <v>11446.123529999999</v>
      </c>
      <c r="M453" s="344">
        <v>4787.4809100000002</v>
      </c>
      <c r="N453" s="344">
        <v>16233.604439999999</v>
      </c>
      <c r="O453" s="344">
        <v>54925.831109999999</v>
      </c>
      <c r="P453" s="344">
        <v>161559.26238</v>
      </c>
      <c r="Q453" s="344">
        <v>7620.5585300000002</v>
      </c>
      <c r="R453" s="345">
        <v>169179.82091000001</v>
      </c>
      <c r="S453" s="7"/>
      <c r="T453" s="7"/>
      <c r="U453" s="7"/>
      <c r="V453" s="7"/>
      <c r="W453" s="7"/>
      <c r="X453" s="7"/>
      <c r="Y453" s="7"/>
      <c r="Z453" s="7"/>
      <c r="AA453" s="7"/>
      <c r="AB453" s="7"/>
    </row>
    <row r="454" spans="1:28" s="315" customFormat="1" ht="13.5">
      <c r="A454" s="341"/>
      <c r="B454" s="341"/>
      <c r="C454" s="341"/>
      <c r="D454" s="341"/>
      <c r="E454" s="342">
        <v>291</v>
      </c>
      <c r="F454" s="343">
        <v>2448.98171</v>
      </c>
      <c r="G454" s="344">
        <v>976.21366</v>
      </c>
      <c r="H454" s="344">
        <v>3425.1953699999999</v>
      </c>
      <c r="I454" s="344">
        <v>30867.579659999999</v>
      </c>
      <c r="J454" s="344">
        <v>21869.845539999998</v>
      </c>
      <c r="K454" s="344">
        <v>52737.425200000005</v>
      </c>
      <c r="L454" s="344">
        <v>23190.55557</v>
      </c>
      <c r="M454" s="344">
        <v>20595.492409999999</v>
      </c>
      <c r="N454" s="344">
        <v>43786.047979999996</v>
      </c>
      <c r="O454" s="344">
        <v>99948.668550000002</v>
      </c>
      <c r="P454" s="344">
        <v>108661.37931999999</v>
      </c>
      <c r="Q454" s="344">
        <v>7114.1615099999999</v>
      </c>
      <c r="R454" s="345">
        <v>115775.54083</v>
      </c>
      <c r="S454" s="7"/>
      <c r="T454" s="7"/>
      <c r="U454" s="7"/>
      <c r="V454" s="7"/>
      <c r="W454" s="7"/>
      <c r="X454" s="7"/>
      <c r="Y454" s="7"/>
      <c r="Z454" s="7"/>
      <c r="AA454" s="7"/>
      <c r="AB454" s="7"/>
    </row>
    <row r="455" spans="1:28" s="315" customFormat="1" ht="13.5">
      <c r="A455" s="341"/>
      <c r="B455" s="341"/>
      <c r="C455" s="341"/>
      <c r="D455" s="341"/>
      <c r="E455" s="342">
        <v>328</v>
      </c>
      <c r="F455" s="343">
        <v>9676.2573000000011</v>
      </c>
      <c r="G455" s="344">
        <v>1833.54377</v>
      </c>
      <c r="H455" s="344">
        <v>11509.80107</v>
      </c>
      <c r="I455" s="344">
        <v>19876.477739999998</v>
      </c>
      <c r="J455" s="344">
        <v>8968.1006099999995</v>
      </c>
      <c r="K455" s="344">
        <v>28844.57835</v>
      </c>
      <c r="L455" s="344">
        <v>13825.564189999999</v>
      </c>
      <c r="M455" s="344">
        <v>11090.84549</v>
      </c>
      <c r="N455" s="344">
        <v>24916.409680000001</v>
      </c>
      <c r="O455" s="344">
        <v>65270.789100000002</v>
      </c>
      <c r="P455" s="344">
        <v>120200.40490000001</v>
      </c>
      <c r="Q455" s="344">
        <v>4190.9438300000002</v>
      </c>
      <c r="R455" s="345">
        <v>124391.34873</v>
      </c>
      <c r="S455" s="7"/>
      <c r="T455" s="7"/>
      <c r="U455" s="7"/>
      <c r="V455" s="7"/>
      <c r="W455" s="7"/>
      <c r="X455" s="7"/>
      <c r="Y455" s="7"/>
      <c r="Z455" s="7"/>
      <c r="AA455" s="7"/>
      <c r="AB455" s="7"/>
    </row>
    <row r="456" spans="1:28" s="315" customFormat="1" ht="13.5">
      <c r="A456" s="341"/>
      <c r="B456" s="341"/>
      <c r="C456" s="341"/>
      <c r="D456" s="341"/>
      <c r="E456" s="342">
        <v>372</v>
      </c>
      <c r="F456" s="343">
        <v>5326.1457399999999</v>
      </c>
      <c r="G456" s="344">
        <v>1383.1591899999999</v>
      </c>
      <c r="H456" s="344">
        <v>6709.3049299999993</v>
      </c>
      <c r="I456" s="344">
        <v>15575.60232</v>
      </c>
      <c r="J456" s="344">
        <v>7656.0755899999995</v>
      </c>
      <c r="K456" s="344">
        <v>23231.677909999999</v>
      </c>
      <c r="L456" s="344">
        <v>9283.8460299999988</v>
      </c>
      <c r="M456" s="344">
        <v>3446.59285</v>
      </c>
      <c r="N456" s="344">
        <v>12730.438880000002</v>
      </c>
      <c r="O456" s="344">
        <v>42671.421719999998</v>
      </c>
      <c r="P456" s="344">
        <v>84044.611999999994</v>
      </c>
      <c r="Q456" s="344">
        <v>1496.2163400000002</v>
      </c>
      <c r="R456" s="345">
        <v>85540.828340000007</v>
      </c>
      <c r="S456" s="7"/>
      <c r="T456" s="7"/>
      <c r="U456" s="7"/>
      <c r="V456" s="7"/>
      <c r="W456" s="7"/>
      <c r="X456" s="7"/>
      <c r="Y456" s="7"/>
      <c r="Z456" s="7"/>
      <c r="AA456" s="7"/>
      <c r="AB456" s="7"/>
    </row>
    <row r="457" spans="1:28" s="315" customFormat="1" ht="13.5">
      <c r="A457" s="341"/>
      <c r="B457" s="341"/>
      <c r="C457" s="341"/>
      <c r="D457" s="341"/>
      <c r="E457" s="342">
        <v>280</v>
      </c>
      <c r="F457" s="343">
        <v>13617.334269999999</v>
      </c>
      <c r="G457" s="344">
        <v>6756.7212900000004</v>
      </c>
      <c r="H457" s="344">
        <v>20374.055559999997</v>
      </c>
      <c r="I457" s="344">
        <v>22074.79653</v>
      </c>
      <c r="J457" s="344">
        <v>9281.0162200000013</v>
      </c>
      <c r="K457" s="344">
        <v>31355.812750000001</v>
      </c>
      <c r="L457" s="344">
        <v>13473.083140000001</v>
      </c>
      <c r="M457" s="344">
        <v>12545.29926</v>
      </c>
      <c r="N457" s="344">
        <v>26018.382399999999</v>
      </c>
      <c r="O457" s="344">
        <v>77748.250709999993</v>
      </c>
      <c r="P457" s="344">
        <v>118696.10163999999</v>
      </c>
      <c r="Q457" s="344">
        <v>1428.49055</v>
      </c>
      <c r="R457" s="345">
        <v>120124.59219</v>
      </c>
      <c r="S457" s="7"/>
      <c r="T457" s="7"/>
      <c r="U457" s="7"/>
      <c r="V457" s="7"/>
      <c r="W457" s="7"/>
      <c r="X457" s="7"/>
      <c r="Y457" s="7"/>
      <c r="Z457" s="7"/>
      <c r="AA457" s="7"/>
      <c r="AB457" s="7"/>
    </row>
    <row r="458" spans="1:28" s="315" customFormat="1" ht="13.5">
      <c r="A458" s="341"/>
      <c r="B458" s="341"/>
      <c r="C458" s="341"/>
      <c r="D458" s="341"/>
      <c r="E458" s="342">
        <v>297</v>
      </c>
      <c r="F458" s="343">
        <v>24785.454409999998</v>
      </c>
      <c r="G458" s="344">
        <v>7923.8169500000004</v>
      </c>
      <c r="H458" s="344">
        <v>32709.271359999999</v>
      </c>
      <c r="I458" s="344">
        <v>29009.132020000001</v>
      </c>
      <c r="J458" s="344">
        <v>10770.964769999999</v>
      </c>
      <c r="K458" s="344">
        <v>39780.096789999996</v>
      </c>
      <c r="L458" s="344">
        <v>19575.303879999999</v>
      </c>
      <c r="M458" s="344">
        <v>5024.5078099999992</v>
      </c>
      <c r="N458" s="344">
        <v>24599.811690000002</v>
      </c>
      <c r="O458" s="344">
        <v>97089.179839999997</v>
      </c>
      <c r="P458" s="344">
        <v>111710.43643999999</v>
      </c>
      <c r="Q458" s="344">
        <v>9355.1711899999991</v>
      </c>
      <c r="R458" s="345">
        <v>121065.60763</v>
      </c>
      <c r="S458" s="7"/>
      <c r="T458" s="7"/>
      <c r="U458" s="7"/>
      <c r="V458" s="7"/>
      <c r="W458" s="7"/>
      <c r="X458" s="7"/>
      <c r="Y458" s="7"/>
      <c r="Z458" s="7"/>
      <c r="AA458" s="7"/>
      <c r="AB458" s="7"/>
    </row>
    <row r="459" spans="1:28" s="315" customFormat="1" ht="13.5">
      <c r="A459" s="341"/>
      <c r="B459" s="336" t="s">
        <v>15</v>
      </c>
      <c r="C459" s="336" t="s">
        <v>255</v>
      </c>
      <c r="D459" s="336" t="s">
        <v>255</v>
      </c>
      <c r="E459" s="337">
        <v>93</v>
      </c>
      <c r="F459" s="338">
        <v>27392.315589999998</v>
      </c>
      <c r="G459" s="339">
        <v>44246.288359999999</v>
      </c>
      <c r="H459" s="339">
        <v>71638.603950000004</v>
      </c>
      <c r="I459" s="339">
        <v>141724.67840999999</v>
      </c>
      <c r="J459" s="339">
        <v>62959.41145</v>
      </c>
      <c r="K459" s="339">
        <v>204684.08986000001</v>
      </c>
      <c r="L459" s="339">
        <v>83728.568430000014</v>
      </c>
      <c r="M459" s="339">
        <v>61630.749060000002</v>
      </c>
      <c r="N459" s="339">
        <v>145359.31749000002</v>
      </c>
      <c r="O459" s="339">
        <v>421682.01130000001</v>
      </c>
      <c r="P459" s="339">
        <v>539925.87820000004</v>
      </c>
      <c r="Q459" s="339">
        <v>40311.52925</v>
      </c>
      <c r="R459" s="340">
        <v>580237.40745000006</v>
      </c>
      <c r="S459" s="7"/>
      <c r="T459" s="7"/>
      <c r="U459" s="7"/>
      <c r="V459" s="7"/>
      <c r="W459" s="7"/>
      <c r="X459" s="7"/>
      <c r="Y459" s="7"/>
      <c r="Z459" s="7"/>
      <c r="AA459" s="7"/>
      <c r="AB459" s="7"/>
    </row>
    <row r="460" spans="1:28" s="315" customFormat="1" ht="13.5">
      <c r="A460" s="341"/>
      <c r="B460" s="341"/>
      <c r="C460" s="341"/>
      <c r="D460" s="341"/>
      <c r="E460" s="342">
        <v>184</v>
      </c>
      <c r="F460" s="343">
        <v>5494.8169100000005</v>
      </c>
      <c r="G460" s="344">
        <v>2180.9271100000001</v>
      </c>
      <c r="H460" s="344">
        <v>7675.7440199999992</v>
      </c>
      <c r="I460" s="344">
        <v>40490.99179</v>
      </c>
      <c r="J460" s="344">
        <v>23212.017760000002</v>
      </c>
      <c r="K460" s="344">
        <v>63703.009549999995</v>
      </c>
      <c r="L460" s="344">
        <v>30148.932949999999</v>
      </c>
      <c r="M460" s="344">
        <v>13870.67067</v>
      </c>
      <c r="N460" s="344">
        <v>44019.603619999994</v>
      </c>
      <c r="O460" s="344">
        <v>115398.35719</v>
      </c>
      <c r="P460" s="344">
        <v>274969.91303</v>
      </c>
      <c r="Q460" s="344">
        <v>967.1774200000001</v>
      </c>
      <c r="R460" s="345">
        <v>275937.09044999996</v>
      </c>
      <c r="S460" s="7"/>
      <c r="T460" s="7"/>
      <c r="U460" s="7"/>
      <c r="V460" s="7"/>
      <c r="W460" s="7"/>
      <c r="X460" s="7"/>
      <c r="Y460" s="7"/>
      <c r="Z460" s="7"/>
      <c r="AA460" s="7"/>
      <c r="AB460" s="7"/>
    </row>
    <row r="461" spans="1:28" s="315" customFormat="1" ht="13.5">
      <c r="A461" s="341"/>
      <c r="B461" s="341"/>
      <c r="C461" s="341"/>
      <c r="D461" s="341"/>
      <c r="E461" s="342">
        <v>327</v>
      </c>
      <c r="F461" s="343">
        <v>799.97609</v>
      </c>
      <c r="G461" s="344">
        <v>1154.55288</v>
      </c>
      <c r="H461" s="344">
        <v>1954.5289700000001</v>
      </c>
      <c r="I461" s="344">
        <v>13505.979039999998</v>
      </c>
      <c r="J461" s="344">
        <v>4634.8868700000003</v>
      </c>
      <c r="K461" s="344">
        <v>18140.86591</v>
      </c>
      <c r="L461" s="344">
        <v>7672.9227099999998</v>
      </c>
      <c r="M461" s="344">
        <v>3181.9110499999997</v>
      </c>
      <c r="N461" s="344">
        <v>10854.83376</v>
      </c>
      <c r="O461" s="344">
        <v>30950.228640000001</v>
      </c>
      <c r="P461" s="344">
        <v>101095.65815</v>
      </c>
      <c r="Q461" s="344">
        <v>3187.5186899999999</v>
      </c>
      <c r="R461" s="345">
        <v>104283.17684</v>
      </c>
      <c r="S461" s="7"/>
      <c r="T461" s="7"/>
      <c r="U461" s="7"/>
      <c r="V461" s="7"/>
      <c r="W461" s="7"/>
      <c r="X461" s="7"/>
      <c r="Y461" s="7"/>
      <c r="Z461" s="7"/>
      <c r="AA461" s="7"/>
      <c r="AB461" s="7"/>
    </row>
    <row r="462" spans="1:28" s="315" customFormat="1" ht="13.5">
      <c r="A462" s="341"/>
      <c r="B462" s="341"/>
      <c r="C462" s="341"/>
      <c r="D462" s="336" t="s">
        <v>256</v>
      </c>
      <c r="E462" s="337">
        <v>287</v>
      </c>
      <c r="F462" s="338">
        <v>4149.4439700000003</v>
      </c>
      <c r="G462" s="339">
        <v>766.31359999999995</v>
      </c>
      <c r="H462" s="339">
        <v>4915.7575700000007</v>
      </c>
      <c r="I462" s="339">
        <v>7953.2185599999993</v>
      </c>
      <c r="J462" s="339">
        <v>1574.0329199999999</v>
      </c>
      <c r="K462" s="339">
        <v>9527.2514800000008</v>
      </c>
      <c r="L462" s="339">
        <v>2418.6891600000004</v>
      </c>
      <c r="M462" s="339">
        <v>474.83058</v>
      </c>
      <c r="N462" s="339">
        <v>2893.5197400000002</v>
      </c>
      <c r="O462" s="339">
        <v>17336.52879</v>
      </c>
      <c r="P462" s="339">
        <v>74289.313890000005</v>
      </c>
      <c r="Q462" s="339">
        <v>1563.3035600000001</v>
      </c>
      <c r="R462" s="340">
        <v>75852.617450000005</v>
      </c>
      <c r="S462" s="7"/>
      <c r="T462" s="7"/>
      <c r="U462" s="7"/>
      <c r="V462" s="7"/>
      <c r="W462" s="7"/>
      <c r="X462" s="7"/>
      <c r="Y462" s="7"/>
      <c r="Z462" s="7"/>
      <c r="AA462" s="7"/>
      <c r="AB462" s="7"/>
    </row>
    <row r="463" spans="1:28" s="315" customFormat="1" ht="13.5">
      <c r="A463" s="341"/>
      <c r="B463" s="336" t="s">
        <v>16</v>
      </c>
      <c r="C463" s="336" t="s">
        <v>257</v>
      </c>
      <c r="D463" s="336" t="s">
        <v>257</v>
      </c>
      <c r="E463" s="337">
        <v>311</v>
      </c>
      <c r="F463" s="338">
        <v>1540.95343</v>
      </c>
      <c r="G463" s="339">
        <v>37.797969999999999</v>
      </c>
      <c r="H463" s="339">
        <v>1578.7513999999999</v>
      </c>
      <c r="I463" s="339">
        <v>16586.45536</v>
      </c>
      <c r="J463" s="339">
        <v>4697.7894900000001</v>
      </c>
      <c r="K463" s="339">
        <v>21284.244850000003</v>
      </c>
      <c r="L463" s="339">
        <v>9826.9644399999997</v>
      </c>
      <c r="M463" s="339">
        <v>2201.0033599999997</v>
      </c>
      <c r="N463" s="339">
        <v>12027.9678</v>
      </c>
      <c r="O463" s="339">
        <v>34890.964049999995</v>
      </c>
      <c r="P463" s="339">
        <v>88460.445519999994</v>
      </c>
      <c r="Q463" s="339">
        <v>626.92518000000007</v>
      </c>
      <c r="R463" s="340">
        <v>89087.370699999999</v>
      </c>
      <c r="S463" s="7"/>
      <c r="T463" s="7"/>
      <c r="U463" s="7"/>
      <c r="V463" s="7"/>
      <c r="W463" s="7"/>
      <c r="X463" s="7"/>
      <c r="Y463" s="7"/>
      <c r="Z463" s="7"/>
      <c r="AA463" s="7"/>
      <c r="AB463" s="7"/>
    </row>
    <row r="464" spans="1:28" s="315" customFormat="1" ht="13.5">
      <c r="A464" s="341"/>
      <c r="B464" s="341"/>
      <c r="C464" s="336" t="s">
        <v>258</v>
      </c>
      <c r="D464" s="336" t="s">
        <v>260</v>
      </c>
      <c r="E464" s="337">
        <v>288</v>
      </c>
      <c r="F464" s="338">
        <v>4056.14626</v>
      </c>
      <c r="G464" s="339">
        <v>1205.8210900000001</v>
      </c>
      <c r="H464" s="339">
        <v>5261.9673499999999</v>
      </c>
      <c r="I464" s="339">
        <v>11133.591630000001</v>
      </c>
      <c r="J464" s="339">
        <v>4024.96281</v>
      </c>
      <c r="K464" s="339">
        <v>15158.55444</v>
      </c>
      <c r="L464" s="339">
        <v>4368.9653399999997</v>
      </c>
      <c r="M464" s="339">
        <v>2206.4140499999999</v>
      </c>
      <c r="N464" s="339">
        <v>6575.3793900000001</v>
      </c>
      <c r="O464" s="339">
        <v>26995.901180000001</v>
      </c>
      <c r="P464" s="339">
        <v>65279.466399999998</v>
      </c>
      <c r="Q464" s="339">
        <v>1995.23894</v>
      </c>
      <c r="R464" s="340">
        <v>67274.70534</v>
      </c>
      <c r="S464" s="7"/>
      <c r="T464" s="7"/>
      <c r="U464" s="7"/>
      <c r="V464" s="7"/>
      <c r="W464" s="7"/>
      <c r="X464" s="7"/>
      <c r="Y464" s="7"/>
      <c r="Z464" s="7"/>
      <c r="AA464" s="7"/>
      <c r="AB464" s="7"/>
    </row>
    <row r="465" spans="1:28" s="315" customFormat="1" ht="13.5">
      <c r="A465" s="341"/>
      <c r="B465" s="341"/>
      <c r="C465" s="336" t="s">
        <v>262</v>
      </c>
      <c r="D465" s="336" t="s">
        <v>262</v>
      </c>
      <c r="E465" s="337">
        <v>248</v>
      </c>
      <c r="F465" s="338">
        <v>6468.0978299999997</v>
      </c>
      <c r="G465" s="339">
        <v>2790.3716400000003</v>
      </c>
      <c r="H465" s="339">
        <v>9258.46947</v>
      </c>
      <c r="I465" s="339">
        <v>26384.637360000001</v>
      </c>
      <c r="J465" s="339">
        <v>6927.7605899999999</v>
      </c>
      <c r="K465" s="339">
        <v>33312.397949999999</v>
      </c>
      <c r="L465" s="339">
        <v>13341.656710000001</v>
      </c>
      <c r="M465" s="339">
        <v>5030.8757599999999</v>
      </c>
      <c r="N465" s="339">
        <v>18372.532469999998</v>
      </c>
      <c r="O465" s="339">
        <v>60943.399890000001</v>
      </c>
      <c r="P465" s="339">
        <v>80862.741120000006</v>
      </c>
      <c r="Q465" s="339">
        <v>0</v>
      </c>
      <c r="R465" s="340">
        <v>80862.741120000006</v>
      </c>
      <c r="S465" s="7"/>
      <c r="T465" s="7"/>
      <c r="U465" s="7"/>
      <c r="V465" s="7"/>
      <c r="W465" s="7"/>
      <c r="X465" s="7"/>
      <c r="Y465" s="7"/>
      <c r="Z465" s="7"/>
      <c r="AA465" s="7"/>
      <c r="AB465" s="7"/>
    </row>
    <row r="466" spans="1:28" s="315" customFormat="1" ht="13.5">
      <c r="A466" s="341"/>
      <c r="B466" s="341"/>
      <c r="C466" s="336" t="s">
        <v>264</v>
      </c>
      <c r="D466" s="336" t="s">
        <v>265</v>
      </c>
      <c r="E466" s="337">
        <v>242</v>
      </c>
      <c r="F466" s="338">
        <v>3312.4684400000001</v>
      </c>
      <c r="G466" s="339">
        <v>902.59930000000008</v>
      </c>
      <c r="H466" s="339">
        <v>4215.0677400000004</v>
      </c>
      <c r="I466" s="339">
        <v>28509.970839999998</v>
      </c>
      <c r="J466" s="339">
        <v>5724.3369299999995</v>
      </c>
      <c r="K466" s="339">
        <v>34234.307770000007</v>
      </c>
      <c r="L466" s="339">
        <v>18914.191859999999</v>
      </c>
      <c r="M466" s="339">
        <v>4659.6579000000002</v>
      </c>
      <c r="N466" s="339">
        <v>23573.849760000001</v>
      </c>
      <c r="O466" s="339">
        <v>62023.225270000003</v>
      </c>
      <c r="P466" s="339">
        <v>124864.21182</v>
      </c>
      <c r="Q466" s="339">
        <v>3288.3825000000002</v>
      </c>
      <c r="R466" s="340">
        <v>128152.59431999999</v>
      </c>
      <c r="S466" s="7"/>
      <c r="T466" s="7"/>
      <c r="U466" s="7"/>
      <c r="V466" s="7"/>
      <c r="W466" s="7"/>
      <c r="X466" s="7"/>
      <c r="Y466" s="7"/>
      <c r="Z466" s="7"/>
      <c r="AA466" s="7"/>
      <c r="AB466" s="7"/>
    </row>
    <row r="467" spans="1:28" s="315" customFormat="1" ht="13.5">
      <c r="A467" s="341"/>
      <c r="B467" s="341"/>
      <c r="C467" s="336" t="s">
        <v>16</v>
      </c>
      <c r="D467" s="336" t="s">
        <v>266</v>
      </c>
      <c r="E467" s="337">
        <v>326</v>
      </c>
      <c r="F467" s="338">
        <v>1780.4467</v>
      </c>
      <c r="G467" s="339">
        <v>983.11122</v>
      </c>
      <c r="H467" s="339">
        <v>2763.5579199999997</v>
      </c>
      <c r="I467" s="339">
        <v>15391.845650000001</v>
      </c>
      <c r="J467" s="339">
        <v>5356.2280599999995</v>
      </c>
      <c r="K467" s="339">
        <v>20748.073710000001</v>
      </c>
      <c r="L467" s="339">
        <v>6866.39426</v>
      </c>
      <c r="M467" s="339">
        <v>4983.6422699999994</v>
      </c>
      <c r="N467" s="339">
        <v>11850.036529999999</v>
      </c>
      <c r="O467" s="339">
        <v>35361.668159999994</v>
      </c>
      <c r="P467" s="339">
        <v>60529.005020000004</v>
      </c>
      <c r="Q467" s="339">
        <v>1490.7185300000001</v>
      </c>
      <c r="R467" s="340">
        <v>62019.723549999995</v>
      </c>
      <c r="S467" s="7"/>
      <c r="T467" s="7"/>
      <c r="U467" s="7"/>
      <c r="V467" s="7"/>
      <c r="W467" s="7"/>
      <c r="X467" s="7"/>
      <c r="Y467" s="7"/>
      <c r="Z467" s="7"/>
      <c r="AA467" s="7"/>
      <c r="AB467" s="7"/>
    </row>
    <row r="468" spans="1:28" s="315" customFormat="1" ht="13.5">
      <c r="A468" s="341"/>
      <c r="B468" s="341"/>
      <c r="C468" s="341"/>
      <c r="D468" s="341"/>
      <c r="E468" s="342">
        <v>398</v>
      </c>
      <c r="F468" s="343">
        <v>0</v>
      </c>
      <c r="G468" s="344">
        <v>0</v>
      </c>
      <c r="H468" s="344">
        <v>0</v>
      </c>
      <c r="I468" s="344">
        <v>382.0068</v>
      </c>
      <c r="J468" s="344">
        <v>0.43062</v>
      </c>
      <c r="K468" s="344">
        <v>382.43741999999997</v>
      </c>
      <c r="L468" s="344">
        <v>108.60183000000001</v>
      </c>
      <c r="M468" s="344">
        <v>61.393550000000005</v>
      </c>
      <c r="N468" s="344">
        <v>169.99538000000001</v>
      </c>
      <c r="O468" s="344">
        <v>552.43280000000004</v>
      </c>
      <c r="P468" s="344">
        <v>2921.6711399999999</v>
      </c>
      <c r="Q468" s="344">
        <v>0</v>
      </c>
      <c r="R468" s="345">
        <v>2921.6711399999999</v>
      </c>
      <c r="S468" s="7"/>
      <c r="T468" s="7"/>
      <c r="U468" s="7"/>
      <c r="V468" s="7"/>
      <c r="W468" s="7"/>
      <c r="X468" s="7"/>
      <c r="Y468" s="7"/>
      <c r="Z468" s="7"/>
      <c r="AA468" s="7"/>
      <c r="AB468" s="7"/>
    </row>
    <row r="469" spans="1:28" s="315" customFormat="1" ht="13.5">
      <c r="A469" s="341"/>
      <c r="B469" s="341"/>
      <c r="C469" s="341"/>
      <c r="D469" s="341"/>
      <c r="E469" s="342">
        <v>238</v>
      </c>
      <c r="F469" s="343">
        <v>12436.19189</v>
      </c>
      <c r="G469" s="344">
        <v>3387.6209599999997</v>
      </c>
      <c r="H469" s="344">
        <v>15823.81285</v>
      </c>
      <c r="I469" s="344">
        <v>81790.060150000005</v>
      </c>
      <c r="J469" s="344">
        <v>62120.483289999996</v>
      </c>
      <c r="K469" s="344">
        <v>143910.54344000001</v>
      </c>
      <c r="L469" s="344">
        <v>69998.497470000002</v>
      </c>
      <c r="M469" s="344">
        <v>92916.105459999992</v>
      </c>
      <c r="N469" s="344">
        <v>162914.60292999999</v>
      </c>
      <c r="O469" s="344">
        <v>322648.95922000002</v>
      </c>
      <c r="P469" s="344">
        <v>174650.3505</v>
      </c>
      <c r="Q469" s="344">
        <v>55841.929459999999</v>
      </c>
      <c r="R469" s="345">
        <v>230492.27996000001</v>
      </c>
      <c r="S469" s="7"/>
      <c r="T469" s="7"/>
      <c r="U469" s="7"/>
      <c r="V469" s="7"/>
      <c r="W469" s="7"/>
      <c r="X469" s="7"/>
      <c r="Y469" s="7"/>
      <c r="Z469" s="7"/>
      <c r="AA469" s="7"/>
      <c r="AB469" s="7"/>
    </row>
    <row r="470" spans="1:28" s="315" customFormat="1" ht="13.5">
      <c r="A470" s="341"/>
      <c r="B470" s="341"/>
      <c r="C470" s="341"/>
      <c r="D470" s="336" t="s">
        <v>73</v>
      </c>
      <c r="E470" s="337">
        <v>156</v>
      </c>
      <c r="F470" s="338">
        <v>25684.323800000002</v>
      </c>
      <c r="G470" s="339">
        <v>18672.605149999999</v>
      </c>
      <c r="H470" s="339">
        <v>44356.928950000001</v>
      </c>
      <c r="I470" s="339">
        <v>37110.895450000004</v>
      </c>
      <c r="J470" s="339">
        <v>18368.963039999999</v>
      </c>
      <c r="K470" s="339">
        <v>55479.858489999999</v>
      </c>
      <c r="L470" s="339">
        <v>25937.466789999999</v>
      </c>
      <c r="M470" s="339">
        <v>11583.63833</v>
      </c>
      <c r="N470" s="339">
        <v>37521.10512</v>
      </c>
      <c r="O470" s="339">
        <v>137357.89256000001</v>
      </c>
      <c r="P470" s="339">
        <v>181045.92048</v>
      </c>
      <c r="Q470" s="339">
        <v>3497.87878</v>
      </c>
      <c r="R470" s="340">
        <v>184543.79926</v>
      </c>
      <c r="S470" s="7"/>
      <c r="T470" s="7"/>
      <c r="U470" s="7"/>
      <c r="V470" s="7"/>
      <c r="W470" s="7"/>
      <c r="X470" s="7"/>
      <c r="Y470" s="7"/>
      <c r="Z470" s="7"/>
      <c r="AA470" s="7"/>
      <c r="AB470" s="7"/>
    </row>
    <row r="471" spans="1:28" s="315" customFormat="1" ht="13.5">
      <c r="A471" s="341"/>
      <c r="B471" s="341"/>
      <c r="C471" s="341"/>
      <c r="D471" s="341"/>
      <c r="E471" s="342">
        <v>239</v>
      </c>
      <c r="F471" s="343">
        <v>9956.7998699999989</v>
      </c>
      <c r="G471" s="344">
        <v>2143.7560899999999</v>
      </c>
      <c r="H471" s="344">
        <v>12100.555960000002</v>
      </c>
      <c r="I471" s="344">
        <v>23763.019530000001</v>
      </c>
      <c r="J471" s="344">
        <v>7497.7116999999998</v>
      </c>
      <c r="K471" s="344">
        <v>31260.731230000001</v>
      </c>
      <c r="L471" s="344">
        <v>14891.093640000001</v>
      </c>
      <c r="M471" s="344">
        <v>5722.0940399999999</v>
      </c>
      <c r="N471" s="344">
        <v>20613.187679999999</v>
      </c>
      <c r="O471" s="344">
        <v>63974.474869999998</v>
      </c>
      <c r="P471" s="344">
        <v>98866.52393000001</v>
      </c>
      <c r="Q471" s="344">
        <v>2333.2321899999997</v>
      </c>
      <c r="R471" s="345">
        <v>101199.75612000001</v>
      </c>
      <c r="S471" s="7"/>
      <c r="T471" s="7"/>
      <c r="U471" s="7"/>
      <c r="V471" s="7"/>
      <c r="W471" s="7"/>
      <c r="X471" s="7"/>
      <c r="Y471" s="7"/>
      <c r="Z471" s="7"/>
      <c r="AA471" s="7"/>
      <c r="AB471" s="7"/>
    </row>
    <row r="472" spans="1:28" s="315" customFormat="1" ht="13.5">
      <c r="A472" s="341"/>
      <c r="B472" s="341"/>
      <c r="C472" s="341"/>
      <c r="D472" s="341"/>
      <c r="E472" s="342">
        <v>394</v>
      </c>
      <c r="F472" s="343">
        <v>0</v>
      </c>
      <c r="G472" s="344">
        <v>0</v>
      </c>
      <c r="H472" s="344">
        <v>0</v>
      </c>
      <c r="I472" s="344">
        <v>1125.47055</v>
      </c>
      <c r="J472" s="344">
        <v>0</v>
      </c>
      <c r="K472" s="344">
        <v>1125.47055</v>
      </c>
      <c r="L472" s="344">
        <v>145</v>
      </c>
      <c r="M472" s="344">
        <v>5.5059100000000001</v>
      </c>
      <c r="N472" s="344">
        <v>150.50591</v>
      </c>
      <c r="O472" s="344">
        <v>1275.9764599999999</v>
      </c>
      <c r="P472" s="344">
        <v>33203.172839999999</v>
      </c>
      <c r="Q472" s="344">
        <v>0</v>
      </c>
      <c r="R472" s="345">
        <v>33203.172839999999</v>
      </c>
      <c r="S472" s="7"/>
      <c r="T472" s="7"/>
      <c r="U472" s="7"/>
      <c r="V472" s="7"/>
      <c r="W472" s="7"/>
      <c r="X472" s="7"/>
      <c r="Y472" s="7"/>
      <c r="Z472" s="7"/>
      <c r="AA472" s="7"/>
      <c r="AB472" s="7"/>
    </row>
    <row r="473" spans="1:28" s="315" customFormat="1" ht="13.5">
      <c r="A473" s="341"/>
      <c r="B473" s="341"/>
      <c r="C473" s="341"/>
      <c r="D473" s="336" t="s">
        <v>267</v>
      </c>
      <c r="E473" s="337">
        <v>65</v>
      </c>
      <c r="F473" s="338">
        <v>16460.861140000001</v>
      </c>
      <c r="G473" s="339">
        <v>4046.3844399999998</v>
      </c>
      <c r="H473" s="339">
        <v>20507.245579999999</v>
      </c>
      <c r="I473" s="339">
        <v>48865.722959999999</v>
      </c>
      <c r="J473" s="339">
        <v>38476.183130000005</v>
      </c>
      <c r="K473" s="339">
        <v>87341.906090000004</v>
      </c>
      <c r="L473" s="339">
        <v>39277.942940000001</v>
      </c>
      <c r="M473" s="339">
        <v>39731.589540000001</v>
      </c>
      <c r="N473" s="339">
        <v>79009.532480000009</v>
      </c>
      <c r="O473" s="339">
        <v>186858.68415000002</v>
      </c>
      <c r="P473" s="339">
        <v>115135.9952</v>
      </c>
      <c r="Q473" s="339">
        <v>13755.462720000001</v>
      </c>
      <c r="R473" s="340">
        <v>128891.45792</v>
      </c>
      <c r="S473" s="7"/>
      <c r="T473" s="7"/>
      <c r="U473" s="7"/>
      <c r="V473" s="7"/>
      <c r="W473" s="7"/>
      <c r="X473" s="7"/>
      <c r="Y473" s="7"/>
      <c r="Z473" s="7"/>
      <c r="AA473" s="7"/>
      <c r="AB473" s="7"/>
    </row>
    <row r="474" spans="1:28" s="315" customFormat="1" ht="13.5">
      <c r="A474" s="341"/>
      <c r="B474" s="341"/>
      <c r="C474" s="341"/>
      <c r="D474" s="341"/>
      <c r="E474" s="342">
        <v>66</v>
      </c>
      <c r="F474" s="343">
        <v>16160.57079</v>
      </c>
      <c r="G474" s="344">
        <v>13417.6042</v>
      </c>
      <c r="H474" s="344">
        <v>29578.17499</v>
      </c>
      <c r="I474" s="344">
        <v>45071.192029999998</v>
      </c>
      <c r="J474" s="344">
        <v>47631.555359999998</v>
      </c>
      <c r="K474" s="344">
        <v>92702.747390000004</v>
      </c>
      <c r="L474" s="344">
        <v>32011.295170000001</v>
      </c>
      <c r="M474" s="344">
        <v>32495.047260000003</v>
      </c>
      <c r="N474" s="344">
        <v>64506.342429999997</v>
      </c>
      <c r="O474" s="344">
        <v>186787.26480999999</v>
      </c>
      <c r="P474" s="344">
        <v>59823.403429999998</v>
      </c>
      <c r="Q474" s="344">
        <v>75828.694749999995</v>
      </c>
      <c r="R474" s="345">
        <v>135652.09818</v>
      </c>
      <c r="S474" s="7"/>
      <c r="T474" s="7"/>
      <c r="U474" s="7"/>
      <c r="V474" s="7"/>
      <c r="W474" s="7"/>
      <c r="X474" s="7"/>
      <c r="Y474" s="7"/>
      <c r="Z474" s="7"/>
      <c r="AA474" s="7"/>
      <c r="AB474" s="7"/>
    </row>
    <row r="475" spans="1:28" s="315" customFormat="1" ht="13.5">
      <c r="A475" s="341"/>
      <c r="B475" s="341"/>
      <c r="C475" s="341"/>
      <c r="D475" s="341"/>
      <c r="E475" s="342">
        <v>67</v>
      </c>
      <c r="F475" s="343">
        <v>6970.40247</v>
      </c>
      <c r="G475" s="344">
        <v>2623.00234</v>
      </c>
      <c r="H475" s="344">
        <v>9593.40481</v>
      </c>
      <c r="I475" s="344">
        <v>45414.044310000005</v>
      </c>
      <c r="J475" s="344">
        <v>22266.665929999999</v>
      </c>
      <c r="K475" s="344">
        <v>67680.71024</v>
      </c>
      <c r="L475" s="344">
        <v>30535.704460000001</v>
      </c>
      <c r="M475" s="344">
        <v>21731.438480000001</v>
      </c>
      <c r="N475" s="344">
        <v>52267.142939999998</v>
      </c>
      <c r="O475" s="344">
        <v>129541.25799</v>
      </c>
      <c r="P475" s="344">
        <v>180972.58391999998</v>
      </c>
      <c r="Q475" s="344">
        <v>21194.166519999999</v>
      </c>
      <c r="R475" s="345">
        <v>202166.75044</v>
      </c>
      <c r="S475" s="7"/>
      <c r="T475" s="7"/>
      <c r="U475" s="7"/>
      <c r="V475" s="7"/>
      <c r="W475" s="7"/>
      <c r="X475" s="7"/>
      <c r="Y475" s="7"/>
      <c r="Z475" s="7"/>
      <c r="AA475" s="7"/>
      <c r="AB475" s="7"/>
    </row>
    <row r="476" spans="1:28" s="315" customFormat="1" ht="13.5">
      <c r="A476" s="341"/>
      <c r="B476" s="341"/>
      <c r="C476" s="341"/>
      <c r="D476" s="341"/>
      <c r="E476" s="342">
        <v>358</v>
      </c>
      <c r="F476" s="343">
        <v>857.74129000000005</v>
      </c>
      <c r="G476" s="344">
        <v>43.205910000000003</v>
      </c>
      <c r="H476" s="344">
        <v>900.94719999999995</v>
      </c>
      <c r="I476" s="344">
        <v>22088.954160000001</v>
      </c>
      <c r="J476" s="344">
        <v>21576.757430000001</v>
      </c>
      <c r="K476" s="344">
        <v>43665.711590000006</v>
      </c>
      <c r="L476" s="344">
        <v>16131.898369999999</v>
      </c>
      <c r="M476" s="344">
        <v>20222.074059999999</v>
      </c>
      <c r="N476" s="344">
        <v>36353.972430000002</v>
      </c>
      <c r="O476" s="344">
        <v>80920.631219999996</v>
      </c>
      <c r="P476" s="344">
        <v>52085.254950000002</v>
      </c>
      <c r="Q476" s="344">
        <v>3158.7133900000003</v>
      </c>
      <c r="R476" s="345">
        <v>55243.968340000007</v>
      </c>
      <c r="S476" s="7"/>
      <c r="T476" s="7"/>
      <c r="U476" s="7"/>
      <c r="V476" s="7"/>
      <c r="W476" s="7"/>
      <c r="X476" s="7"/>
      <c r="Y476" s="7"/>
      <c r="Z476" s="7"/>
      <c r="AA476" s="7"/>
      <c r="AB476" s="7"/>
    </row>
    <row r="477" spans="1:28" s="315" customFormat="1" ht="13.5">
      <c r="A477" s="341"/>
      <c r="B477" s="341"/>
      <c r="C477" s="341"/>
      <c r="D477" s="336" t="s">
        <v>78</v>
      </c>
      <c r="E477" s="337">
        <v>64</v>
      </c>
      <c r="F477" s="338">
        <v>26974.584149999999</v>
      </c>
      <c r="G477" s="339">
        <v>7472.3707000000004</v>
      </c>
      <c r="H477" s="339">
        <v>34446.954850000002</v>
      </c>
      <c r="I477" s="339">
        <v>54570.77594</v>
      </c>
      <c r="J477" s="339">
        <v>32621.657569999999</v>
      </c>
      <c r="K477" s="339">
        <v>87192.433510000003</v>
      </c>
      <c r="L477" s="339">
        <v>15430.89985</v>
      </c>
      <c r="M477" s="339">
        <v>19667.346859999998</v>
      </c>
      <c r="N477" s="339">
        <v>35098.246709999999</v>
      </c>
      <c r="O477" s="339">
        <v>156737.63506999999</v>
      </c>
      <c r="P477" s="339">
        <v>32133.875940000002</v>
      </c>
      <c r="Q477" s="339">
        <v>46979.489020000001</v>
      </c>
      <c r="R477" s="340">
        <v>79113.364959999992</v>
      </c>
      <c r="S477" s="7"/>
      <c r="T477" s="7"/>
      <c r="U477" s="7"/>
      <c r="V477" s="7"/>
      <c r="W477" s="7"/>
      <c r="X477" s="7"/>
      <c r="Y477" s="7"/>
      <c r="Z477" s="7"/>
      <c r="AA477" s="7"/>
      <c r="AB477" s="7"/>
    </row>
    <row r="478" spans="1:28" s="315" customFormat="1" ht="13.5">
      <c r="A478" s="341"/>
      <c r="B478" s="341"/>
      <c r="C478" s="341"/>
      <c r="D478" s="341"/>
      <c r="E478" s="342">
        <v>267</v>
      </c>
      <c r="F478" s="343">
        <v>6066.7536100000007</v>
      </c>
      <c r="G478" s="344">
        <v>6718.3610499999995</v>
      </c>
      <c r="H478" s="344">
        <v>12785.114659999999</v>
      </c>
      <c r="I478" s="344">
        <v>72711.337489999991</v>
      </c>
      <c r="J478" s="344">
        <v>87442.608389999994</v>
      </c>
      <c r="K478" s="344">
        <v>160153.94587999998</v>
      </c>
      <c r="L478" s="344">
        <v>46870.537979999994</v>
      </c>
      <c r="M478" s="344">
        <v>85651.154769999994</v>
      </c>
      <c r="N478" s="344">
        <v>132521.69274999999</v>
      </c>
      <c r="O478" s="344">
        <v>305460.75329000002</v>
      </c>
      <c r="P478" s="344">
        <v>96209.912519999998</v>
      </c>
      <c r="Q478" s="344">
        <v>12455.08015</v>
      </c>
      <c r="R478" s="345">
        <v>108664.99267000001</v>
      </c>
      <c r="S478" s="7"/>
      <c r="T478" s="7"/>
      <c r="U478" s="7"/>
      <c r="V478" s="7"/>
      <c r="W478" s="7"/>
      <c r="X478" s="7"/>
      <c r="Y478" s="7"/>
      <c r="Z478" s="7"/>
      <c r="AA478" s="7"/>
      <c r="AB478" s="7"/>
    </row>
    <row r="479" spans="1:28" s="315" customFormat="1" ht="13.5">
      <c r="A479" s="341"/>
      <c r="B479" s="341"/>
      <c r="C479" s="341"/>
      <c r="D479" s="341"/>
      <c r="E479" s="342">
        <v>286</v>
      </c>
      <c r="F479" s="343">
        <v>4058.44211</v>
      </c>
      <c r="G479" s="344">
        <v>8104.3686600000001</v>
      </c>
      <c r="H479" s="344">
        <v>12162.81077</v>
      </c>
      <c r="I479" s="344">
        <v>41245.586450000003</v>
      </c>
      <c r="J479" s="344">
        <v>37391.256939999999</v>
      </c>
      <c r="K479" s="344">
        <v>78636.843389999995</v>
      </c>
      <c r="L479" s="344">
        <v>31048.747890000002</v>
      </c>
      <c r="M479" s="344">
        <v>33172.737010000004</v>
      </c>
      <c r="N479" s="344">
        <v>64221.484899999996</v>
      </c>
      <c r="O479" s="344">
        <v>155021.13906000002</v>
      </c>
      <c r="P479" s="344">
        <v>60105.189180000001</v>
      </c>
      <c r="Q479" s="344">
        <v>1464.2863</v>
      </c>
      <c r="R479" s="345">
        <v>61569.475479999994</v>
      </c>
      <c r="S479" s="7"/>
      <c r="T479" s="7"/>
      <c r="U479" s="7"/>
      <c r="V479" s="7"/>
      <c r="W479" s="7"/>
      <c r="X479" s="7"/>
      <c r="Y479" s="7"/>
      <c r="Z479" s="7"/>
      <c r="AA479" s="7"/>
      <c r="AB479" s="7"/>
    </row>
    <row r="480" spans="1:28" s="315" customFormat="1" ht="13.5">
      <c r="A480" s="341"/>
      <c r="B480" s="341"/>
      <c r="C480" s="341"/>
      <c r="D480" s="341"/>
      <c r="E480" s="342">
        <v>373</v>
      </c>
      <c r="F480" s="343">
        <v>99.969220000000007</v>
      </c>
      <c r="G480" s="344">
        <v>267.46946000000003</v>
      </c>
      <c r="H480" s="344">
        <v>367.43867999999998</v>
      </c>
      <c r="I480" s="344">
        <v>18578.729010000003</v>
      </c>
      <c r="J480" s="344">
        <v>21191.481589999999</v>
      </c>
      <c r="K480" s="344">
        <v>39770.210599999999</v>
      </c>
      <c r="L480" s="344">
        <v>14330.747230000001</v>
      </c>
      <c r="M480" s="344">
        <v>17988.709199999998</v>
      </c>
      <c r="N480" s="344">
        <v>32319.456429999998</v>
      </c>
      <c r="O480" s="344">
        <v>72457.105709999989</v>
      </c>
      <c r="P480" s="344">
        <v>47942.920469999997</v>
      </c>
      <c r="Q480" s="344">
        <v>1513.5189399999999</v>
      </c>
      <c r="R480" s="345">
        <v>49456.439409999999</v>
      </c>
      <c r="S480" s="7"/>
      <c r="T480" s="7"/>
      <c r="U480" s="7"/>
      <c r="V480" s="7"/>
      <c r="W480" s="7"/>
      <c r="X480" s="7"/>
      <c r="Y480" s="7"/>
      <c r="Z480" s="7"/>
      <c r="AA480" s="7"/>
      <c r="AB480" s="7"/>
    </row>
    <row r="481" spans="1:28" s="315" customFormat="1" ht="13.5">
      <c r="A481" s="341"/>
      <c r="B481" s="341"/>
      <c r="C481" s="341"/>
      <c r="D481" s="336" t="s">
        <v>56</v>
      </c>
      <c r="E481" s="337">
        <v>26</v>
      </c>
      <c r="F481" s="338">
        <v>19061.300829999996</v>
      </c>
      <c r="G481" s="339">
        <v>22303.347539999999</v>
      </c>
      <c r="H481" s="339">
        <v>41364.648369999995</v>
      </c>
      <c r="I481" s="339">
        <v>29488.45881</v>
      </c>
      <c r="J481" s="339">
        <v>20475.938529999999</v>
      </c>
      <c r="K481" s="339">
        <v>49964.397340000003</v>
      </c>
      <c r="L481" s="339">
        <v>15561.188880000002</v>
      </c>
      <c r="M481" s="339">
        <v>23935.041639999999</v>
      </c>
      <c r="N481" s="339">
        <v>39496.230520000005</v>
      </c>
      <c r="O481" s="339">
        <v>130825.27623</v>
      </c>
      <c r="P481" s="339">
        <v>58199.285349999998</v>
      </c>
      <c r="Q481" s="339">
        <v>72989.729240000001</v>
      </c>
      <c r="R481" s="340">
        <v>131189.01459000001</v>
      </c>
      <c r="S481" s="7"/>
      <c r="T481" s="7"/>
      <c r="U481" s="7"/>
      <c r="V481" s="7"/>
      <c r="W481" s="7"/>
      <c r="X481" s="7"/>
      <c r="Y481" s="7"/>
      <c r="Z481" s="7"/>
      <c r="AA481" s="7"/>
      <c r="AB481" s="7"/>
    </row>
    <row r="482" spans="1:28" s="315" customFormat="1" ht="13.5">
      <c r="A482" s="341"/>
      <c r="B482" s="341"/>
      <c r="C482" s="341"/>
      <c r="D482" s="341"/>
      <c r="E482" s="342">
        <v>28</v>
      </c>
      <c r="F482" s="343">
        <v>15853.980250000001</v>
      </c>
      <c r="G482" s="344">
        <v>4693.4315299999998</v>
      </c>
      <c r="H482" s="344">
        <v>20547.411780000002</v>
      </c>
      <c r="I482" s="344">
        <v>22626.219499999999</v>
      </c>
      <c r="J482" s="344">
        <v>10317.47767</v>
      </c>
      <c r="K482" s="344">
        <v>32943.697169999999</v>
      </c>
      <c r="L482" s="344">
        <v>11897.390800000001</v>
      </c>
      <c r="M482" s="344">
        <v>8053.1409400000002</v>
      </c>
      <c r="N482" s="344">
        <v>19950.531739999999</v>
      </c>
      <c r="O482" s="344">
        <v>73441.64069</v>
      </c>
      <c r="P482" s="344">
        <v>103413.99678</v>
      </c>
      <c r="Q482" s="344">
        <v>7549.8068499999999</v>
      </c>
      <c r="R482" s="345">
        <v>110963.80362999999</v>
      </c>
      <c r="S482" s="7"/>
      <c r="T482" s="7"/>
      <c r="U482" s="7"/>
      <c r="V482" s="7"/>
      <c r="W482" s="7"/>
      <c r="X482" s="7"/>
      <c r="Y482" s="7"/>
      <c r="Z482" s="7"/>
      <c r="AA482" s="7"/>
      <c r="AB482" s="7"/>
    </row>
    <row r="483" spans="1:28" s="315" customFormat="1" ht="13.5">
      <c r="A483" s="341"/>
      <c r="B483" s="341"/>
      <c r="C483" s="341"/>
      <c r="D483" s="341"/>
      <c r="E483" s="342">
        <v>161</v>
      </c>
      <c r="F483" s="343">
        <v>4767.3453799999997</v>
      </c>
      <c r="G483" s="344">
        <v>2911.2553499999999</v>
      </c>
      <c r="H483" s="344">
        <v>7678.6007300000001</v>
      </c>
      <c r="I483" s="344">
        <v>15799.31223</v>
      </c>
      <c r="J483" s="344">
        <v>6741.5237800000004</v>
      </c>
      <c r="K483" s="344">
        <v>22540.836010000003</v>
      </c>
      <c r="L483" s="344">
        <v>11973.343429999999</v>
      </c>
      <c r="M483" s="344">
        <v>5220.2093099999993</v>
      </c>
      <c r="N483" s="344">
        <v>17193.552739999999</v>
      </c>
      <c r="O483" s="344">
        <v>47412.989479999997</v>
      </c>
      <c r="P483" s="344">
        <v>186782.12083</v>
      </c>
      <c r="Q483" s="344">
        <v>6821.1831900000006</v>
      </c>
      <c r="R483" s="345">
        <v>193603.30402000001</v>
      </c>
      <c r="S483" s="7"/>
      <c r="T483" s="7"/>
      <c r="U483" s="7"/>
      <c r="V483" s="7"/>
      <c r="W483" s="7"/>
      <c r="X483" s="7"/>
      <c r="Y483" s="7"/>
      <c r="Z483" s="7"/>
      <c r="AA483" s="7"/>
      <c r="AB483" s="7"/>
    </row>
    <row r="484" spans="1:28" s="315" customFormat="1" ht="13.5">
      <c r="A484" s="341"/>
      <c r="B484" s="341"/>
      <c r="C484" s="341"/>
      <c r="D484" s="341"/>
      <c r="E484" s="342">
        <v>362</v>
      </c>
      <c r="F484" s="343">
        <v>860.3523100000001</v>
      </c>
      <c r="G484" s="344">
        <v>464.09641999999997</v>
      </c>
      <c r="H484" s="344">
        <v>1324.4487300000001</v>
      </c>
      <c r="I484" s="344">
        <v>11471.49207</v>
      </c>
      <c r="J484" s="344">
        <v>4959.5501299999996</v>
      </c>
      <c r="K484" s="344">
        <v>16431.0422</v>
      </c>
      <c r="L484" s="344">
        <v>9603.4372299999995</v>
      </c>
      <c r="M484" s="344">
        <v>3827.4048599999996</v>
      </c>
      <c r="N484" s="344">
        <v>13430.84209</v>
      </c>
      <c r="O484" s="344">
        <v>31186.333019999998</v>
      </c>
      <c r="P484" s="344">
        <v>74888.183449999997</v>
      </c>
      <c r="Q484" s="344">
        <v>1412.3544199999999</v>
      </c>
      <c r="R484" s="345">
        <v>76300.53787</v>
      </c>
      <c r="S484" s="7"/>
      <c r="T484" s="7"/>
      <c r="U484" s="7"/>
      <c r="V484" s="7"/>
      <c r="W484" s="7"/>
      <c r="X484" s="7"/>
      <c r="Y484" s="7"/>
      <c r="Z484" s="7"/>
      <c r="AA484" s="7"/>
      <c r="AB484" s="7"/>
    </row>
    <row r="485" spans="1:28" s="315" customFormat="1" ht="13.5">
      <c r="A485" s="341"/>
      <c r="B485" s="341"/>
      <c r="C485" s="341"/>
      <c r="D485" s="336" t="s">
        <v>16</v>
      </c>
      <c r="E485" s="337">
        <v>7</v>
      </c>
      <c r="F485" s="338">
        <v>1989086.7910199999</v>
      </c>
      <c r="G485" s="339">
        <v>339989.55070999998</v>
      </c>
      <c r="H485" s="339">
        <v>2329076.34173</v>
      </c>
      <c r="I485" s="339">
        <v>180457.19666999998</v>
      </c>
      <c r="J485" s="339">
        <v>66462.074810000006</v>
      </c>
      <c r="K485" s="339">
        <v>246919.27148</v>
      </c>
      <c r="L485" s="339">
        <v>100547.25152999999</v>
      </c>
      <c r="M485" s="339">
        <v>95654.464489999998</v>
      </c>
      <c r="N485" s="339">
        <v>196201.71602000002</v>
      </c>
      <c r="O485" s="339">
        <v>2772197.3292299998</v>
      </c>
      <c r="P485" s="339">
        <v>4108668.3446</v>
      </c>
      <c r="Q485" s="339">
        <v>251443.39405999999</v>
      </c>
      <c r="R485" s="340">
        <v>4360111.7386600003</v>
      </c>
      <c r="S485" s="7"/>
      <c r="T485" s="7"/>
      <c r="U485" s="7"/>
      <c r="V485" s="7"/>
      <c r="W485" s="7"/>
      <c r="X485" s="7"/>
      <c r="Y485" s="7"/>
      <c r="Z485" s="7"/>
      <c r="AA485" s="7"/>
      <c r="AB485" s="7"/>
    </row>
    <row r="486" spans="1:28" s="315" customFormat="1" ht="13.5">
      <c r="A486" s="341"/>
      <c r="B486" s="341"/>
      <c r="C486" s="341"/>
      <c r="D486" s="341"/>
      <c r="E486" s="342">
        <v>150</v>
      </c>
      <c r="F486" s="343">
        <v>30790.2006</v>
      </c>
      <c r="G486" s="344">
        <v>6829.5487999999996</v>
      </c>
      <c r="H486" s="344">
        <v>37619.749400000001</v>
      </c>
      <c r="I486" s="344">
        <v>50102.676240000001</v>
      </c>
      <c r="J486" s="344">
        <v>35162.530169999998</v>
      </c>
      <c r="K486" s="344">
        <v>85265.206409999999</v>
      </c>
      <c r="L486" s="344">
        <v>23655.448130000001</v>
      </c>
      <c r="M486" s="344">
        <v>27159.94785</v>
      </c>
      <c r="N486" s="344">
        <v>50815.395979999994</v>
      </c>
      <c r="O486" s="344">
        <v>173700.35178999999</v>
      </c>
      <c r="P486" s="344">
        <v>193257.60584999999</v>
      </c>
      <c r="Q486" s="344">
        <v>7072.5424299999995</v>
      </c>
      <c r="R486" s="345">
        <v>200330.14827999999</v>
      </c>
      <c r="S486" s="7"/>
      <c r="T486" s="7"/>
      <c r="U486" s="7"/>
      <c r="V486" s="7"/>
      <c r="W486" s="7"/>
      <c r="X486" s="7"/>
      <c r="Y486" s="7"/>
      <c r="Z486" s="7"/>
      <c r="AA486" s="7"/>
      <c r="AB486" s="7"/>
    </row>
    <row r="487" spans="1:28" s="315" customFormat="1" ht="13.5">
      <c r="A487" s="341"/>
      <c r="B487" s="341"/>
      <c r="C487" s="341"/>
      <c r="D487" s="341"/>
      <c r="E487" s="342">
        <v>151</v>
      </c>
      <c r="F487" s="343">
        <v>8331.6488499999996</v>
      </c>
      <c r="G487" s="344">
        <v>11450.32323</v>
      </c>
      <c r="H487" s="344">
        <v>19781.97208</v>
      </c>
      <c r="I487" s="344">
        <v>18938.989839999998</v>
      </c>
      <c r="J487" s="344">
        <v>14435.63384</v>
      </c>
      <c r="K487" s="344">
        <v>33374.623679999997</v>
      </c>
      <c r="L487" s="344">
        <v>13788.419760000001</v>
      </c>
      <c r="M487" s="344">
        <v>12263.538070000001</v>
      </c>
      <c r="N487" s="344">
        <v>26051.957829999999</v>
      </c>
      <c r="O487" s="344">
        <v>79208.55359000001</v>
      </c>
      <c r="P487" s="344">
        <v>40609.226119999999</v>
      </c>
      <c r="Q487" s="344">
        <v>15127.411480000001</v>
      </c>
      <c r="R487" s="345">
        <v>55736.637600000002</v>
      </c>
      <c r="S487" s="7"/>
      <c r="T487" s="7"/>
      <c r="U487" s="7"/>
      <c r="V487" s="7"/>
      <c r="W487" s="7"/>
      <c r="X487" s="7"/>
      <c r="Y487" s="7"/>
      <c r="Z487" s="7"/>
      <c r="AA487" s="7"/>
      <c r="AB487" s="7"/>
    </row>
    <row r="488" spans="1:28" s="315" customFormat="1" ht="13.5">
      <c r="A488" s="341"/>
      <c r="B488" s="341"/>
      <c r="C488" s="341"/>
      <c r="D488" s="341"/>
      <c r="E488" s="342">
        <v>254</v>
      </c>
      <c r="F488" s="343">
        <v>11039.488369999999</v>
      </c>
      <c r="G488" s="344">
        <v>14806.829169999999</v>
      </c>
      <c r="H488" s="344">
        <v>25846.31754</v>
      </c>
      <c r="I488" s="344">
        <v>25424.048079999997</v>
      </c>
      <c r="J488" s="344">
        <v>16893.77882</v>
      </c>
      <c r="K488" s="344">
        <v>42317.8269</v>
      </c>
      <c r="L488" s="344">
        <v>18039.363350000003</v>
      </c>
      <c r="M488" s="344">
        <v>13608.2817</v>
      </c>
      <c r="N488" s="344">
        <v>31647.645049999999</v>
      </c>
      <c r="O488" s="344">
        <v>99811.789489999996</v>
      </c>
      <c r="P488" s="344">
        <v>118335.63913</v>
      </c>
      <c r="Q488" s="344">
        <v>11607.984279999999</v>
      </c>
      <c r="R488" s="345">
        <v>129943.62341</v>
      </c>
      <c r="S488" s="7"/>
      <c r="T488" s="7"/>
      <c r="U488" s="7"/>
      <c r="V488" s="7"/>
      <c r="W488" s="7"/>
      <c r="X488" s="7"/>
      <c r="Y488" s="7"/>
      <c r="Z488" s="7"/>
      <c r="AA488" s="7"/>
      <c r="AB488" s="7"/>
    </row>
    <row r="489" spans="1:28" s="315" customFormat="1" ht="13.5">
      <c r="A489" s="341"/>
      <c r="B489" s="341"/>
      <c r="C489" s="341"/>
      <c r="D489" s="341"/>
      <c r="E489" s="342">
        <v>347</v>
      </c>
      <c r="F489" s="343">
        <v>4005.3589999999999</v>
      </c>
      <c r="G489" s="344">
        <v>1911.8196799999998</v>
      </c>
      <c r="H489" s="344">
        <v>5917.17868</v>
      </c>
      <c r="I489" s="344">
        <v>26453.62875</v>
      </c>
      <c r="J489" s="344">
        <v>15061.41712</v>
      </c>
      <c r="K489" s="344">
        <v>41515.045869999994</v>
      </c>
      <c r="L489" s="344">
        <v>13152.30026</v>
      </c>
      <c r="M489" s="344">
        <v>15649.413759999999</v>
      </c>
      <c r="N489" s="344">
        <v>28801.714019999999</v>
      </c>
      <c r="O489" s="344">
        <v>76233.938569999998</v>
      </c>
      <c r="P489" s="344">
        <v>70710.054239999998</v>
      </c>
      <c r="Q489" s="344">
        <v>14070.729800000001</v>
      </c>
      <c r="R489" s="345">
        <v>84780.784040000013</v>
      </c>
      <c r="S489" s="7"/>
      <c r="T489" s="7"/>
      <c r="U489" s="7"/>
      <c r="V489" s="7"/>
      <c r="W489" s="7"/>
      <c r="X489" s="7"/>
      <c r="Y489" s="7"/>
      <c r="Z489" s="7"/>
      <c r="AA489" s="7"/>
      <c r="AB489" s="7"/>
    </row>
    <row r="490" spans="1:28" s="315" customFormat="1" ht="13.5">
      <c r="A490" s="341"/>
      <c r="B490" s="341"/>
      <c r="C490" s="341"/>
      <c r="D490" s="341"/>
      <c r="E490" s="342">
        <v>360</v>
      </c>
      <c r="F490" s="343">
        <v>4581.2635599999994</v>
      </c>
      <c r="G490" s="344">
        <v>2352.6706400000003</v>
      </c>
      <c r="H490" s="344">
        <v>6933.9342000000006</v>
      </c>
      <c r="I490" s="344">
        <v>13686.129419999999</v>
      </c>
      <c r="J490" s="344">
        <v>4728.4937199999995</v>
      </c>
      <c r="K490" s="344">
        <v>18414.62314</v>
      </c>
      <c r="L490" s="344">
        <v>7754.4655899999998</v>
      </c>
      <c r="M490" s="344">
        <v>4142.9236700000001</v>
      </c>
      <c r="N490" s="344">
        <v>11897.38926</v>
      </c>
      <c r="O490" s="344">
        <v>37245.946600000003</v>
      </c>
      <c r="P490" s="344">
        <v>62650.563950000003</v>
      </c>
      <c r="Q490" s="344">
        <v>977.12509</v>
      </c>
      <c r="R490" s="345">
        <v>63627.689039999997</v>
      </c>
      <c r="S490" s="7"/>
      <c r="T490" s="7"/>
      <c r="U490" s="7"/>
      <c r="V490" s="7"/>
      <c r="W490" s="7"/>
      <c r="X490" s="7"/>
      <c r="Y490" s="7"/>
      <c r="Z490" s="7"/>
      <c r="AA490" s="7"/>
      <c r="AB490" s="7"/>
    </row>
    <row r="491" spans="1:28" s="315" customFormat="1" ht="13.5">
      <c r="A491" s="341"/>
      <c r="B491" s="341"/>
      <c r="C491" s="341"/>
      <c r="D491" s="336" t="s">
        <v>57</v>
      </c>
      <c r="E491" s="337">
        <v>33</v>
      </c>
      <c r="F491" s="338">
        <v>11805.855230000001</v>
      </c>
      <c r="G491" s="339">
        <v>4022.3678100000002</v>
      </c>
      <c r="H491" s="339">
        <v>15828.223039999999</v>
      </c>
      <c r="I491" s="339">
        <v>46074.463000000003</v>
      </c>
      <c r="J491" s="339">
        <v>31534.91661</v>
      </c>
      <c r="K491" s="339">
        <v>77609.379610000004</v>
      </c>
      <c r="L491" s="339">
        <v>26702.98877</v>
      </c>
      <c r="M491" s="339">
        <v>29267.90105</v>
      </c>
      <c r="N491" s="339">
        <v>55970.889819999997</v>
      </c>
      <c r="O491" s="339">
        <v>149408.49247</v>
      </c>
      <c r="P491" s="339">
        <v>111857.68702</v>
      </c>
      <c r="Q491" s="339">
        <v>8614.242470000001</v>
      </c>
      <c r="R491" s="340">
        <v>120471.92948999999</v>
      </c>
      <c r="S491" s="7"/>
      <c r="T491" s="7"/>
      <c r="U491" s="7"/>
      <c r="V491" s="7"/>
      <c r="W491" s="7"/>
      <c r="X491" s="7"/>
      <c r="Y491" s="7"/>
      <c r="Z491" s="7"/>
      <c r="AA491" s="7"/>
      <c r="AB491" s="7"/>
    </row>
    <row r="492" spans="1:28" s="315" customFormat="1" ht="13.5">
      <c r="A492" s="341"/>
      <c r="B492" s="341"/>
      <c r="C492" s="341"/>
      <c r="D492" s="336" t="s">
        <v>58</v>
      </c>
      <c r="E492" s="337">
        <v>354</v>
      </c>
      <c r="F492" s="338">
        <v>1904.2100800000001</v>
      </c>
      <c r="G492" s="339">
        <v>811.86638000000005</v>
      </c>
      <c r="H492" s="339">
        <v>2716.0764599999998</v>
      </c>
      <c r="I492" s="339">
        <v>18792.088449999999</v>
      </c>
      <c r="J492" s="339">
        <v>5795.8315499999999</v>
      </c>
      <c r="K492" s="339">
        <v>24587.919999999998</v>
      </c>
      <c r="L492" s="339">
        <v>10060.926800000001</v>
      </c>
      <c r="M492" s="339">
        <v>3358.67641</v>
      </c>
      <c r="N492" s="339">
        <v>13419.603210000001</v>
      </c>
      <c r="O492" s="339">
        <v>40723.599670000003</v>
      </c>
      <c r="P492" s="339">
        <v>28334.614320000001</v>
      </c>
      <c r="Q492" s="339">
        <v>0.14433000000000001</v>
      </c>
      <c r="R492" s="340">
        <v>28334.75865</v>
      </c>
      <c r="S492" s="7"/>
      <c r="T492" s="7"/>
      <c r="U492" s="7"/>
      <c r="V492" s="7"/>
      <c r="W492" s="7"/>
      <c r="X492" s="7"/>
      <c r="Y492" s="7"/>
      <c r="Z492" s="7"/>
      <c r="AA492" s="7"/>
      <c r="AB492" s="7"/>
    </row>
    <row r="493" spans="1:28" s="315" customFormat="1" ht="13.5">
      <c r="A493" s="341"/>
      <c r="B493" s="341"/>
      <c r="C493" s="341"/>
      <c r="D493" s="341"/>
      <c r="E493" s="342">
        <v>322</v>
      </c>
      <c r="F493" s="343">
        <v>1434.4850200000001</v>
      </c>
      <c r="G493" s="344">
        <v>2121.9271800000001</v>
      </c>
      <c r="H493" s="344">
        <v>3556.4122000000002</v>
      </c>
      <c r="I493" s="344">
        <v>18754.047329999998</v>
      </c>
      <c r="J493" s="344">
        <v>11657.99955</v>
      </c>
      <c r="K493" s="344">
        <v>30412.046879999998</v>
      </c>
      <c r="L493" s="344">
        <v>18430.156790000001</v>
      </c>
      <c r="M493" s="344">
        <v>6201.4974400000001</v>
      </c>
      <c r="N493" s="344">
        <v>24631.65423</v>
      </c>
      <c r="O493" s="344">
        <v>58600.113310000001</v>
      </c>
      <c r="P493" s="344">
        <v>54513.261479999994</v>
      </c>
      <c r="Q493" s="344">
        <v>1831.34626</v>
      </c>
      <c r="R493" s="345">
        <v>56344.607739999999</v>
      </c>
      <c r="S493" s="7"/>
      <c r="T493" s="7"/>
      <c r="U493" s="7"/>
      <c r="V493" s="7"/>
      <c r="W493" s="7"/>
      <c r="X493" s="7"/>
      <c r="Y493" s="7"/>
      <c r="Z493" s="7"/>
      <c r="AA493" s="7"/>
      <c r="AB493" s="7"/>
    </row>
    <row r="494" spans="1:28" s="315" customFormat="1" ht="13.5">
      <c r="A494" s="341"/>
      <c r="B494" s="341"/>
      <c r="C494" s="341"/>
      <c r="D494" s="341"/>
      <c r="E494" s="342">
        <v>275</v>
      </c>
      <c r="F494" s="343">
        <v>18979.875969999997</v>
      </c>
      <c r="G494" s="344">
        <v>3937.9493299999999</v>
      </c>
      <c r="H494" s="344">
        <v>22917.8253</v>
      </c>
      <c r="I494" s="344">
        <v>29165.97077</v>
      </c>
      <c r="J494" s="344">
        <v>15629.16849</v>
      </c>
      <c r="K494" s="344">
        <v>44795.139259999996</v>
      </c>
      <c r="L494" s="344">
        <v>25288.956920000001</v>
      </c>
      <c r="M494" s="344">
        <v>14373.24293</v>
      </c>
      <c r="N494" s="344">
        <v>39662.199850000005</v>
      </c>
      <c r="O494" s="344">
        <v>107375.16441</v>
      </c>
      <c r="P494" s="344">
        <v>88200.435700000002</v>
      </c>
      <c r="Q494" s="344">
        <v>2943.3383699999999</v>
      </c>
      <c r="R494" s="345">
        <v>91143.774069999999</v>
      </c>
      <c r="S494" s="7"/>
      <c r="T494" s="7"/>
      <c r="U494" s="7"/>
      <c r="V494" s="7"/>
      <c r="W494" s="7"/>
      <c r="X494" s="7"/>
      <c r="Y494" s="7"/>
      <c r="Z494" s="7"/>
      <c r="AA494" s="7"/>
      <c r="AB494" s="7"/>
    </row>
    <row r="495" spans="1:28" s="315" customFormat="1" ht="13.5">
      <c r="A495" s="341"/>
      <c r="B495" s="341"/>
      <c r="C495" s="341"/>
      <c r="D495" s="336" t="s">
        <v>269</v>
      </c>
      <c r="E495" s="337">
        <v>334</v>
      </c>
      <c r="F495" s="338">
        <v>3271.3067700000001</v>
      </c>
      <c r="G495" s="339">
        <v>370.10131999999999</v>
      </c>
      <c r="H495" s="339">
        <v>3641.4080899999999</v>
      </c>
      <c r="I495" s="339">
        <v>13829.725640000001</v>
      </c>
      <c r="J495" s="339">
        <v>6349.2568200000005</v>
      </c>
      <c r="K495" s="339">
        <v>20178.982459999999</v>
      </c>
      <c r="L495" s="339">
        <v>12466.746359999999</v>
      </c>
      <c r="M495" s="339">
        <v>3149.5914199999997</v>
      </c>
      <c r="N495" s="339">
        <v>15616.33778</v>
      </c>
      <c r="O495" s="339">
        <v>39436.728329999998</v>
      </c>
      <c r="P495" s="339">
        <v>74099.386069999993</v>
      </c>
      <c r="Q495" s="339">
        <v>2046.8379</v>
      </c>
      <c r="R495" s="340">
        <v>76146.223969999992</v>
      </c>
      <c r="S495" s="7"/>
      <c r="T495" s="7"/>
      <c r="U495" s="7"/>
      <c r="V495" s="7"/>
      <c r="W495" s="7"/>
      <c r="X495" s="7"/>
      <c r="Y495" s="7"/>
      <c r="Z495" s="7"/>
      <c r="AA495" s="7"/>
      <c r="AB495" s="7"/>
    </row>
    <row r="496" spans="1:28" s="315" customFormat="1" ht="13.5">
      <c r="A496" s="341"/>
      <c r="B496" s="341"/>
      <c r="C496" s="341"/>
      <c r="D496" s="336" t="s">
        <v>270</v>
      </c>
      <c r="E496" s="337">
        <v>34</v>
      </c>
      <c r="F496" s="338">
        <v>9114.9290500000006</v>
      </c>
      <c r="G496" s="339">
        <v>7465.3418200000006</v>
      </c>
      <c r="H496" s="339">
        <v>16580.27087</v>
      </c>
      <c r="I496" s="339">
        <v>48345.331969999999</v>
      </c>
      <c r="J496" s="339">
        <v>35963.241580000002</v>
      </c>
      <c r="K496" s="339">
        <v>84308.573550000001</v>
      </c>
      <c r="L496" s="339">
        <v>26011.80356</v>
      </c>
      <c r="M496" s="339">
        <v>21902.684969999998</v>
      </c>
      <c r="N496" s="339">
        <v>47914.488530000002</v>
      </c>
      <c r="O496" s="339">
        <v>148803.33294999998</v>
      </c>
      <c r="P496" s="339">
        <v>41025.86393</v>
      </c>
      <c r="Q496" s="339">
        <v>4148.9488099999999</v>
      </c>
      <c r="R496" s="340">
        <v>45174.812740000001</v>
      </c>
      <c r="S496" s="7"/>
      <c r="T496" s="7"/>
      <c r="U496" s="7"/>
      <c r="V496" s="7"/>
      <c r="W496" s="7"/>
      <c r="X496" s="7"/>
      <c r="Y496" s="7"/>
      <c r="Z496" s="7"/>
      <c r="AA496" s="7"/>
      <c r="AB496" s="7"/>
    </row>
    <row r="497" spans="1:28" s="315" customFormat="1" ht="13.5">
      <c r="A497" s="341"/>
      <c r="B497" s="341"/>
      <c r="C497" s="341"/>
      <c r="D497" s="336" t="s">
        <v>60</v>
      </c>
      <c r="E497" s="337">
        <v>36</v>
      </c>
      <c r="F497" s="338">
        <v>141327.30174</v>
      </c>
      <c r="G497" s="339">
        <v>26940.263129999999</v>
      </c>
      <c r="H497" s="339">
        <v>168267.56487</v>
      </c>
      <c r="I497" s="339">
        <v>79084.275420000005</v>
      </c>
      <c r="J497" s="339">
        <v>88544.685400000002</v>
      </c>
      <c r="K497" s="339">
        <v>167628.96081999998</v>
      </c>
      <c r="L497" s="339">
        <v>64497.09708</v>
      </c>
      <c r="M497" s="339">
        <v>68036.464890000003</v>
      </c>
      <c r="N497" s="339">
        <v>132533.56197000001</v>
      </c>
      <c r="O497" s="339">
        <v>468430.08766000002</v>
      </c>
      <c r="P497" s="339">
        <v>349281.23976999999</v>
      </c>
      <c r="Q497" s="339">
        <v>171120.56811000002</v>
      </c>
      <c r="R497" s="340">
        <v>520401.80787999998</v>
      </c>
      <c r="S497" s="7"/>
      <c r="T497" s="7"/>
      <c r="U497" s="7"/>
      <c r="V497" s="7"/>
      <c r="W497" s="7"/>
      <c r="X497" s="7"/>
      <c r="Y497" s="7"/>
      <c r="Z497" s="7"/>
      <c r="AA497" s="7"/>
      <c r="AB497" s="7"/>
    </row>
    <row r="498" spans="1:28" s="315" customFormat="1" ht="13.5">
      <c r="A498" s="341"/>
      <c r="B498" s="341"/>
      <c r="C498" s="341"/>
      <c r="D498" s="341"/>
      <c r="E498" s="342">
        <v>38</v>
      </c>
      <c r="F498" s="343">
        <v>21266.118170000002</v>
      </c>
      <c r="G498" s="344">
        <v>11459.2163</v>
      </c>
      <c r="H498" s="344">
        <v>32725.334469999998</v>
      </c>
      <c r="I498" s="344">
        <v>36920.871700000003</v>
      </c>
      <c r="J498" s="344">
        <v>38501.163359999999</v>
      </c>
      <c r="K498" s="344">
        <v>75422.035060000009</v>
      </c>
      <c r="L498" s="344">
        <v>21774.461139999999</v>
      </c>
      <c r="M498" s="344">
        <v>31737.829280000002</v>
      </c>
      <c r="N498" s="344">
        <v>53512.290420000005</v>
      </c>
      <c r="O498" s="344">
        <v>161659.65995</v>
      </c>
      <c r="P498" s="344">
        <v>124336.12746999999</v>
      </c>
      <c r="Q498" s="344">
        <v>17957.085629999998</v>
      </c>
      <c r="R498" s="345">
        <v>142293.21309999999</v>
      </c>
      <c r="S498" s="7"/>
      <c r="T498" s="7"/>
      <c r="U498" s="7"/>
      <c r="V498" s="7"/>
      <c r="W498" s="7"/>
      <c r="X498" s="7"/>
      <c r="Y498" s="7"/>
      <c r="Z498" s="7"/>
      <c r="AA498" s="7"/>
      <c r="AB498" s="7"/>
    </row>
    <row r="499" spans="1:28" s="315" customFormat="1" ht="13.5">
      <c r="A499" s="341"/>
      <c r="B499" s="341"/>
      <c r="C499" s="341"/>
      <c r="D499" s="341"/>
      <c r="E499" s="342">
        <v>77</v>
      </c>
      <c r="F499" s="343">
        <v>5764.26368</v>
      </c>
      <c r="G499" s="344">
        <v>13811.560140000001</v>
      </c>
      <c r="H499" s="344">
        <v>19575.823820000001</v>
      </c>
      <c r="I499" s="344">
        <v>27951.442629999998</v>
      </c>
      <c r="J499" s="344">
        <v>56044.195950000001</v>
      </c>
      <c r="K499" s="344">
        <v>83995.638579999999</v>
      </c>
      <c r="L499" s="344">
        <v>22871.593659999999</v>
      </c>
      <c r="M499" s="344">
        <v>43205.551039999998</v>
      </c>
      <c r="N499" s="344">
        <v>66077.144700000004</v>
      </c>
      <c r="O499" s="344">
        <v>169648.60709999999</v>
      </c>
      <c r="P499" s="344">
        <v>93640.192009999999</v>
      </c>
      <c r="Q499" s="344">
        <v>17274.699850000001</v>
      </c>
      <c r="R499" s="345">
        <v>110914.89186</v>
      </c>
      <c r="S499" s="7"/>
      <c r="T499" s="7"/>
      <c r="U499" s="7"/>
      <c r="V499" s="7"/>
      <c r="W499" s="7"/>
      <c r="X499" s="7"/>
      <c r="Y499" s="7"/>
      <c r="Z499" s="7"/>
      <c r="AA499" s="7"/>
      <c r="AB499" s="7"/>
    </row>
    <row r="500" spans="1:28" s="315" customFormat="1" ht="13.5">
      <c r="A500" s="341"/>
      <c r="B500" s="341"/>
      <c r="C500" s="341"/>
      <c r="D500" s="341"/>
      <c r="E500" s="342">
        <v>96</v>
      </c>
      <c r="F500" s="343">
        <v>12154.962529999999</v>
      </c>
      <c r="G500" s="344">
        <v>7311.7594500000005</v>
      </c>
      <c r="H500" s="344">
        <v>19466.721980000002</v>
      </c>
      <c r="I500" s="344">
        <v>24505.366579999998</v>
      </c>
      <c r="J500" s="344">
        <v>43452.387049999998</v>
      </c>
      <c r="K500" s="344">
        <v>67957.753629999992</v>
      </c>
      <c r="L500" s="344">
        <v>15538.6949</v>
      </c>
      <c r="M500" s="344">
        <v>36487.102740000002</v>
      </c>
      <c r="N500" s="344">
        <v>52025.797639999997</v>
      </c>
      <c r="O500" s="344">
        <v>139450.27325</v>
      </c>
      <c r="P500" s="344">
        <v>48260.939140000002</v>
      </c>
      <c r="Q500" s="344">
        <v>9277.1646199999996</v>
      </c>
      <c r="R500" s="345">
        <v>57538.103759999998</v>
      </c>
      <c r="S500" s="7"/>
      <c r="T500" s="7"/>
      <c r="U500" s="7"/>
      <c r="V500" s="7"/>
      <c r="W500" s="7"/>
      <c r="X500" s="7"/>
      <c r="Y500" s="7"/>
      <c r="Z500" s="7"/>
      <c r="AA500" s="7"/>
      <c r="AB500" s="7"/>
    </row>
    <row r="501" spans="1:28" s="315" customFormat="1" ht="13.5">
      <c r="A501" s="341"/>
      <c r="B501" s="341"/>
      <c r="C501" s="341"/>
      <c r="D501" s="341"/>
      <c r="E501" s="342">
        <v>163</v>
      </c>
      <c r="F501" s="343">
        <v>4692.2303499999998</v>
      </c>
      <c r="G501" s="344">
        <v>12408.192550000002</v>
      </c>
      <c r="H501" s="344">
        <v>17100.422899999998</v>
      </c>
      <c r="I501" s="344">
        <v>19471.679620000003</v>
      </c>
      <c r="J501" s="344">
        <v>15390.103880000001</v>
      </c>
      <c r="K501" s="344">
        <v>34861.783499999998</v>
      </c>
      <c r="L501" s="344">
        <v>13147.21904</v>
      </c>
      <c r="M501" s="344">
        <v>11233.3637</v>
      </c>
      <c r="N501" s="344">
        <v>24380.582739999998</v>
      </c>
      <c r="O501" s="344">
        <v>76342.789139999993</v>
      </c>
      <c r="P501" s="344">
        <v>29763.610499999999</v>
      </c>
      <c r="Q501" s="344">
        <v>2393.3924999999999</v>
      </c>
      <c r="R501" s="345">
        <v>32157.003000000001</v>
      </c>
      <c r="S501" s="7"/>
      <c r="T501" s="7"/>
      <c r="U501" s="7"/>
      <c r="V501" s="7"/>
      <c r="W501" s="7"/>
      <c r="X501" s="7"/>
      <c r="Y501" s="7"/>
      <c r="Z501" s="7"/>
      <c r="AA501" s="7"/>
      <c r="AB501" s="7"/>
    </row>
    <row r="502" spans="1:28" s="315" customFormat="1" ht="13.5">
      <c r="A502" s="341"/>
      <c r="B502" s="341"/>
      <c r="C502" s="341"/>
      <c r="D502" s="341"/>
      <c r="E502" s="342">
        <v>164</v>
      </c>
      <c r="F502" s="343">
        <v>13428.138939999999</v>
      </c>
      <c r="G502" s="344">
        <v>17132.947550000001</v>
      </c>
      <c r="H502" s="344">
        <v>30561.086489999998</v>
      </c>
      <c r="I502" s="344">
        <v>52243.956420000002</v>
      </c>
      <c r="J502" s="344">
        <v>46946.752560000001</v>
      </c>
      <c r="K502" s="344">
        <v>99190.70898000001</v>
      </c>
      <c r="L502" s="344">
        <v>22753.594980000002</v>
      </c>
      <c r="M502" s="344">
        <v>33536.253300000004</v>
      </c>
      <c r="N502" s="344">
        <v>56289.848279999998</v>
      </c>
      <c r="O502" s="344">
        <v>186041.64374999999</v>
      </c>
      <c r="P502" s="344">
        <v>59490.121490000005</v>
      </c>
      <c r="Q502" s="344">
        <v>14549.28146</v>
      </c>
      <c r="R502" s="345">
        <v>74039.402950000003</v>
      </c>
      <c r="S502" s="7"/>
      <c r="T502" s="7"/>
      <c r="U502" s="7"/>
      <c r="V502" s="7"/>
      <c r="W502" s="7"/>
      <c r="X502" s="7"/>
      <c r="Y502" s="7"/>
      <c r="Z502" s="7"/>
      <c r="AA502" s="7"/>
      <c r="AB502" s="7"/>
    </row>
    <row r="503" spans="1:28" s="315" customFormat="1" ht="13.5">
      <c r="A503" s="341"/>
      <c r="B503" s="341"/>
      <c r="C503" s="341"/>
      <c r="D503" s="341"/>
      <c r="E503" s="342">
        <v>252</v>
      </c>
      <c r="F503" s="343">
        <v>9542.7254200000007</v>
      </c>
      <c r="G503" s="344">
        <v>12447.91157</v>
      </c>
      <c r="H503" s="344">
        <v>21990.636989999999</v>
      </c>
      <c r="I503" s="344">
        <v>33612.488990000005</v>
      </c>
      <c r="J503" s="344">
        <v>49736.106030000003</v>
      </c>
      <c r="K503" s="344">
        <v>83348.595019999993</v>
      </c>
      <c r="L503" s="344">
        <v>18900.802370000001</v>
      </c>
      <c r="M503" s="344">
        <v>27167.600930000001</v>
      </c>
      <c r="N503" s="344">
        <v>46068.403299999998</v>
      </c>
      <c r="O503" s="344">
        <v>151407.63531000001</v>
      </c>
      <c r="P503" s="344">
        <v>80625.554690000004</v>
      </c>
      <c r="Q503" s="344">
        <v>17912.855729999999</v>
      </c>
      <c r="R503" s="345">
        <v>98538.41042</v>
      </c>
      <c r="S503" s="7"/>
      <c r="T503" s="7"/>
      <c r="U503" s="7"/>
      <c r="V503" s="7"/>
      <c r="W503" s="7"/>
      <c r="X503" s="7"/>
      <c r="Y503" s="7"/>
      <c r="Z503" s="7"/>
      <c r="AA503" s="7"/>
      <c r="AB503" s="7"/>
    </row>
    <row r="504" spans="1:28" s="315" customFormat="1" ht="13.5">
      <c r="A504" s="341"/>
      <c r="B504" s="341"/>
      <c r="C504" s="341"/>
      <c r="D504" s="341"/>
      <c r="E504" s="342">
        <v>271</v>
      </c>
      <c r="F504" s="343">
        <v>3403.4762299999998</v>
      </c>
      <c r="G504" s="344">
        <v>2083.3137099999999</v>
      </c>
      <c r="H504" s="344">
        <v>5486.7899400000006</v>
      </c>
      <c r="I504" s="344">
        <v>26183.804960000001</v>
      </c>
      <c r="J504" s="344">
        <v>27971.984370000002</v>
      </c>
      <c r="K504" s="344">
        <v>54155.78933</v>
      </c>
      <c r="L504" s="344">
        <v>14868.470140000001</v>
      </c>
      <c r="M504" s="344">
        <v>25953.282149999999</v>
      </c>
      <c r="N504" s="344">
        <v>40821.752289999997</v>
      </c>
      <c r="O504" s="344">
        <v>100464.33156000001</v>
      </c>
      <c r="P504" s="344">
        <v>43331.47855</v>
      </c>
      <c r="Q504" s="344">
        <v>6921.1925700000002</v>
      </c>
      <c r="R504" s="345">
        <v>50252.671119999999</v>
      </c>
      <c r="S504" s="7"/>
      <c r="T504" s="7"/>
      <c r="U504" s="7"/>
      <c r="V504" s="7"/>
      <c r="W504" s="7"/>
      <c r="X504" s="7"/>
      <c r="Y504" s="7"/>
      <c r="Z504" s="7"/>
      <c r="AA504" s="7"/>
      <c r="AB504" s="7"/>
    </row>
    <row r="505" spans="1:28" s="315" customFormat="1" ht="13.5">
      <c r="A505" s="341"/>
      <c r="B505" s="341"/>
      <c r="C505" s="341"/>
      <c r="D505" s="336" t="s">
        <v>82</v>
      </c>
      <c r="E505" s="337">
        <v>295</v>
      </c>
      <c r="F505" s="338">
        <v>7954.8288400000001</v>
      </c>
      <c r="G505" s="339">
        <v>3673.1516900000001</v>
      </c>
      <c r="H505" s="339">
        <v>11627.980529999999</v>
      </c>
      <c r="I505" s="339">
        <v>29592.63149</v>
      </c>
      <c r="J505" s="339">
        <v>6730.5320700000002</v>
      </c>
      <c r="K505" s="339">
        <v>36323.163560000001</v>
      </c>
      <c r="L505" s="339">
        <v>15720.09799</v>
      </c>
      <c r="M505" s="339">
        <v>4369.5990999999995</v>
      </c>
      <c r="N505" s="339">
        <v>20089.697090000001</v>
      </c>
      <c r="O505" s="339">
        <v>68040.841180000003</v>
      </c>
      <c r="P505" s="339">
        <v>59881.217039999996</v>
      </c>
      <c r="Q505" s="339">
        <v>415.48177000000004</v>
      </c>
      <c r="R505" s="340">
        <v>60296.698810000002</v>
      </c>
      <c r="S505" s="7"/>
      <c r="T505" s="7"/>
      <c r="U505" s="7"/>
      <c r="V505" s="7"/>
      <c r="W505" s="7"/>
      <c r="X505" s="7"/>
      <c r="Y505" s="7"/>
      <c r="Z505" s="7"/>
      <c r="AA505" s="7"/>
      <c r="AB505" s="7"/>
    </row>
    <row r="506" spans="1:28" s="315" customFormat="1" ht="13.5">
      <c r="A506" s="341"/>
      <c r="B506" s="341"/>
      <c r="C506" s="341"/>
      <c r="D506" s="336" t="s">
        <v>67</v>
      </c>
      <c r="E506" s="337">
        <v>112</v>
      </c>
      <c r="F506" s="338">
        <v>1256.4821100000001</v>
      </c>
      <c r="G506" s="339">
        <v>877.14506000000006</v>
      </c>
      <c r="H506" s="339">
        <v>2133.6271699999998</v>
      </c>
      <c r="I506" s="339">
        <v>26265.553159999999</v>
      </c>
      <c r="J506" s="339">
        <v>29614.670979999999</v>
      </c>
      <c r="K506" s="339">
        <v>55880.224139999998</v>
      </c>
      <c r="L506" s="339">
        <v>17668.519850000001</v>
      </c>
      <c r="M506" s="339">
        <v>21552.545100000003</v>
      </c>
      <c r="N506" s="339">
        <v>39221.06495</v>
      </c>
      <c r="O506" s="339">
        <v>97234.916259999998</v>
      </c>
      <c r="P506" s="339">
        <v>53964.937060000004</v>
      </c>
      <c r="Q506" s="339">
        <v>4759.1840300000003</v>
      </c>
      <c r="R506" s="340">
        <v>58724.121090000001</v>
      </c>
      <c r="S506" s="7"/>
      <c r="T506" s="7"/>
      <c r="U506" s="7"/>
      <c r="V506" s="7"/>
      <c r="W506" s="7"/>
      <c r="X506" s="7"/>
      <c r="Y506" s="7"/>
      <c r="Z506" s="7"/>
      <c r="AA506" s="7"/>
      <c r="AB506" s="7"/>
    </row>
    <row r="507" spans="1:28" s="315" customFormat="1" ht="13.5">
      <c r="A507" s="341"/>
      <c r="B507" s="341"/>
      <c r="C507" s="341"/>
      <c r="D507" s="341"/>
      <c r="E507" s="342">
        <v>113</v>
      </c>
      <c r="F507" s="343">
        <v>29362.29578</v>
      </c>
      <c r="G507" s="344">
        <v>24782.862239999999</v>
      </c>
      <c r="H507" s="344">
        <v>54145.158020000003</v>
      </c>
      <c r="I507" s="344">
        <v>42548.389889999999</v>
      </c>
      <c r="J507" s="344">
        <v>51230.034659999998</v>
      </c>
      <c r="K507" s="344">
        <v>93778.424549999996</v>
      </c>
      <c r="L507" s="344">
        <v>30790.271629999999</v>
      </c>
      <c r="M507" s="344">
        <v>39855.337329999995</v>
      </c>
      <c r="N507" s="344">
        <v>70645.608959999998</v>
      </c>
      <c r="O507" s="344">
        <v>218569.19153000001</v>
      </c>
      <c r="P507" s="344">
        <v>108188.85066</v>
      </c>
      <c r="Q507" s="344">
        <v>64663.773569999998</v>
      </c>
      <c r="R507" s="345">
        <v>172852.62422999999</v>
      </c>
      <c r="S507" s="7"/>
      <c r="T507" s="7"/>
      <c r="U507" s="7"/>
      <c r="V507" s="7"/>
      <c r="W507" s="7"/>
      <c r="X507" s="7"/>
      <c r="Y507" s="7"/>
      <c r="Z507" s="7"/>
      <c r="AA507" s="7"/>
      <c r="AB507" s="7"/>
    </row>
    <row r="508" spans="1:28" s="315" customFormat="1" ht="13.5">
      <c r="A508" s="341"/>
      <c r="B508" s="341"/>
      <c r="C508" s="341"/>
      <c r="D508" s="341"/>
      <c r="E508" s="342">
        <v>146</v>
      </c>
      <c r="F508" s="343">
        <v>66204.740340000004</v>
      </c>
      <c r="G508" s="344">
        <v>13647.126039999999</v>
      </c>
      <c r="H508" s="344">
        <v>79851.866379999992</v>
      </c>
      <c r="I508" s="344">
        <v>41735.732750000003</v>
      </c>
      <c r="J508" s="344">
        <v>49395.48199</v>
      </c>
      <c r="K508" s="344">
        <v>91131.214739999996</v>
      </c>
      <c r="L508" s="344">
        <v>26903.981940000001</v>
      </c>
      <c r="M508" s="344">
        <v>39442.585759999994</v>
      </c>
      <c r="N508" s="344">
        <v>66346.5677</v>
      </c>
      <c r="O508" s="344">
        <v>237329.64882</v>
      </c>
      <c r="P508" s="344">
        <v>172205.89238</v>
      </c>
      <c r="Q508" s="344">
        <v>10087.190550000001</v>
      </c>
      <c r="R508" s="345">
        <v>182293.08293</v>
      </c>
      <c r="S508" s="7"/>
      <c r="T508" s="7"/>
      <c r="U508" s="7"/>
      <c r="V508" s="7"/>
      <c r="W508" s="7"/>
      <c r="X508" s="7"/>
      <c r="Y508" s="7"/>
      <c r="Z508" s="7"/>
      <c r="AA508" s="7"/>
      <c r="AB508" s="7"/>
    </row>
    <row r="509" spans="1:28" s="315" customFormat="1" ht="13.5">
      <c r="A509" s="341"/>
      <c r="B509" s="341"/>
      <c r="C509" s="341"/>
      <c r="D509" s="341"/>
      <c r="E509" s="342">
        <v>323</v>
      </c>
      <c r="F509" s="343">
        <v>7085.6488600000002</v>
      </c>
      <c r="G509" s="344">
        <v>8000.9965099999999</v>
      </c>
      <c r="H509" s="344">
        <v>15086.645369999998</v>
      </c>
      <c r="I509" s="344">
        <v>21809.85269</v>
      </c>
      <c r="J509" s="344">
        <v>24856.825639999999</v>
      </c>
      <c r="K509" s="344">
        <v>46666.678329999995</v>
      </c>
      <c r="L509" s="344">
        <v>11390.31674</v>
      </c>
      <c r="M509" s="344">
        <v>18297.196789999998</v>
      </c>
      <c r="N509" s="344">
        <v>29687.51353</v>
      </c>
      <c r="O509" s="344">
        <v>91440.837230000005</v>
      </c>
      <c r="P509" s="344">
        <v>55481.516459999999</v>
      </c>
      <c r="Q509" s="344">
        <v>3082.3091099999997</v>
      </c>
      <c r="R509" s="345">
        <v>58563.825570000001</v>
      </c>
      <c r="S509" s="7"/>
      <c r="T509" s="7"/>
      <c r="U509" s="7"/>
      <c r="V509" s="7"/>
      <c r="W509" s="7"/>
      <c r="X509" s="7"/>
      <c r="Y509" s="7"/>
      <c r="Z509" s="7"/>
      <c r="AA509" s="7"/>
      <c r="AB509" s="7"/>
    </row>
    <row r="510" spans="1:28" s="315" customFormat="1" ht="13.5">
      <c r="A510" s="341"/>
      <c r="B510" s="341"/>
      <c r="C510" s="341"/>
      <c r="D510" s="341"/>
      <c r="E510" s="342">
        <v>384</v>
      </c>
      <c r="F510" s="343">
        <v>49.28472</v>
      </c>
      <c r="G510" s="344">
        <v>0</v>
      </c>
      <c r="H510" s="344">
        <v>49.28472</v>
      </c>
      <c r="I510" s="344">
        <v>6108.5517699999991</v>
      </c>
      <c r="J510" s="344">
        <v>2298.9921400000003</v>
      </c>
      <c r="K510" s="344">
        <v>8407.5439100000003</v>
      </c>
      <c r="L510" s="344">
        <v>2077.94047</v>
      </c>
      <c r="M510" s="344">
        <v>1369.6884299999999</v>
      </c>
      <c r="N510" s="344">
        <v>3447.6288999999997</v>
      </c>
      <c r="O510" s="344">
        <v>11904.45753</v>
      </c>
      <c r="P510" s="344">
        <v>114733.15076</v>
      </c>
      <c r="Q510" s="344">
        <v>0</v>
      </c>
      <c r="R510" s="345">
        <v>114733.15076</v>
      </c>
      <c r="S510" s="7"/>
      <c r="T510" s="7"/>
      <c r="U510" s="7"/>
      <c r="V510" s="7"/>
      <c r="W510" s="7"/>
      <c r="X510" s="7"/>
      <c r="Y510" s="7"/>
      <c r="Z510" s="7"/>
      <c r="AA510" s="7"/>
      <c r="AB510" s="7"/>
    </row>
    <row r="511" spans="1:28" s="315" customFormat="1" ht="13.5">
      <c r="A511" s="341"/>
      <c r="B511" s="341"/>
      <c r="C511" s="341"/>
      <c r="D511" s="341"/>
      <c r="E511" s="342">
        <v>263</v>
      </c>
      <c r="F511" s="343">
        <v>2616.0001400000001</v>
      </c>
      <c r="G511" s="344">
        <v>6579.9519900000005</v>
      </c>
      <c r="H511" s="344">
        <v>9195.9521300000015</v>
      </c>
      <c r="I511" s="344">
        <v>36459.231180000002</v>
      </c>
      <c r="J511" s="344">
        <v>43349.449079999999</v>
      </c>
      <c r="K511" s="344">
        <v>79808.680260000008</v>
      </c>
      <c r="L511" s="344">
        <v>25163.010870000002</v>
      </c>
      <c r="M511" s="344">
        <v>30305.42251</v>
      </c>
      <c r="N511" s="344">
        <v>55468.433380000002</v>
      </c>
      <c r="O511" s="344">
        <v>144473.06577000002</v>
      </c>
      <c r="P511" s="344">
        <v>97597.086900000009</v>
      </c>
      <c r="Q511" s="344">
        <v>8554.23848</v>
      </c>
      <c r="R511" s="345">
        <v>106151.32537999999</v>
      </c>
      <c r="S511" s="7"/>
      <c r="T511" s="7"/>
      <c r="U511" s="7"/>
      <c r="V511" s="7"/>
      <c r="W511" s="7"/>
      <c r="X511" s="7"/>
      <c r="Y511" s="7"/>
      <c r="Z511" s="7"/>
      <c r="AA511" s="7"/>
      <c r="AB511" s="7"/>
    </row>
    <row r="512" spans="1:28" s="315" customFormat="1" ht="13.5">
      <c r="A512" s="341"/>
      <c r="B512" s="341"/>
      <c r="C512" s="341"/>
      <c r="D512" s="336" t="s">
        <v>63</v>
      </c>
      <c r="E512" s="337">
        <v>41</v>
      </c>
      <c r="F512" s="338">
        <v>13522.51727</v>
      </c>
      <c r="G512" s="339">
        <v>46162.522749999996</v>
      </c>
      <c r="H512" s="339">
        <v>59685.04002</v>
      </c>
      <c r="I512" s="339">
        <v>37461.104220000001</v>
      </c>
      <c r="J512" s="339">
        <v>68431.53009</v>
      </c>
      <c r="K512" s="339">
        <v>105892.63431000001</v>
      </c>
      <c r="L512" s="339">
        <v>19419.040359999999</v>
      </c>
      <c r="M512" s="339">
        <v>42432.872819999997</v>
      </c>
      <c r="N512" s="339">
        <v>61851.913180000003</v>
      </c>
      <c r="O512" s="339">
        <v>227429.58750999998</v>
      </c>
      <c r="P512" s="339">
        <v>141868.73009999999</v>
      </c>
      <c r="Q512" s="339">
        <v>41221.634420000002</v>
      </c>
      <c r="R512" s="340">
        <v>183090.36452</v>
      </c>
      <c r="S512" s="7"/>
      <c r="T512" s="7"/>
      <c r="U512" s="7"/>
      <c r="V512" s="7"/>
      <c r="W512" s="7"/>
      <c r="X512" s="7"/>
      <c r="Y512" s="7"/>
      <c r="Z512" s="7"/>
      <c r="AA512" s="7"/>
      <c r="AB512" s="7"/>
    </row>
    <row r="513" spans="1:28" s="315" customFormat="1" ht="13.5">
      <c r="A513" s="341"/>
      <c r="B513" s="341"/>
      <c r="C513" s="341"/>
      <c r="D513" s="341"/>
      <c r="E513" s="342">
        <v>44</v>
      </c>
      <c r="F513" s="343">
        <v>70064.731469999999</v>
      </c>
      <c r="G513" s="344">
        <v>17873.0769</v>
      </c>
      <c r="H513" s="344">
        <v>87937.808369999999</v>
      </c>
      <c r="I513" s="344">
        <v>25848.057649999999</v>
      </c>
      <c r="J513" s="344">
        <v>43340.8315</v>
      </c>
      <c r="K513" s="344">
        <v>69188.889150000003</v>
      </c>
      <c r="L513" s="344">
        <v>22370.104159999999</v>
      </c>
      <c r="M513" s="344">
        <v>32986.544760000004</v>
      </c>
      <c r="N513" s="344">
        <v>55356.64892</v>
      </c>
      <c r="O513" s="344">
        <v>212483.34643999999</v>
      </c>
      <c r="P513" s="344">
        <v>44094.940799999997</v>
      </c>
      <c r="Q513" s="344">
        <v>84730.286059999999</v>
      </c>
      <c r="R513" s="345">
        <v>128825.22686</v>
      </c>
      <c r="S513" s="7"/>
      <c r="T513" s="7"/>
      <c r="U513" s="7"/>
      <c r="V513" s="7"/>
      <c r="W513" s="7"/>
      <c r="X513" s="7"/>
      <c r="Y513" s="7"/>
      <c r="Z513" s="7"/>
      <c r="AA513" s="7"/>
      <c r="AB513" s="7"/>
    </row>
    <row r="514" spans="1:28" s="315" customFormat="1" ht="13.5">
      <c r="A514" s="341"/>
      <c r="B514" s="341"/>
      <c r="C514" s="341"/>
      <c r="D514" s="341"/>
      <c r="E514" s="342">
        <v>145</v>
      </c>
      <c r="F514" s="343">
        <v>1622.0406</v>
      </c>
      <c r="G514" s="344">
        <v>13037.399300000001</v>
      </c>
      <c r="H514" s="344">
        <v>14659.439900000001</v>
      </c>
      <c r="I514" s="344">
        <v>11681.007880000001</v>
      </c>
      <c r="J514" s="344">
        <v>27940.777109999999</v>
      </c>
      <c r="K514" s="344">
        <v>39621.78499</v>
      </c>
      <c r="L514" s="344">
        <v>32204.753829999998</v>
      </c>
      <c r="M514" s="344">
        <v>142744.73853</v>
      </c>
      <c r="N514" s="344">
        <v>174949.49236</v>
      </c>
      <c r="O514" s="344">
        <v>229230.71724999999</v>
      </c>
      <c r="P514" s="344">
        <v>6963.5290999999997</v>
      </c>
      <c r="Q514" s="344">
        <v>123559.91596</v>
      </c>
      <c r="R514" s="345">
        <v>130523.44506</v>
      </c>
      <c r="S514" s="7"/>
      <c r="T514" s="7"/>
      <c r="U514" s="7"/>
      <c r="V514" s="7"/>
      <c r="W514" s="7"/>
      <c r="X514" s="7"/>
      <c r="Y514" s="7"/>
      <c r="Z514" s="7"/>
      <c r="AA514" s="7"/>
      <c r="AB514" s="7"/>
    </row>
    <row r="515" spans="1:28" s="315" customFormat="1" ht="13.5">
      <c r="A515" s="341"/>
      <c r="B515" s="341"/>
      <c r="C515" s="341"/>
      <c r="D515" s="341"/>
      <c r="E515" s="342">
        <v>168</v>
      </c>
      <c r="F515" s="343">
        <v>13566.183369999999</v>
      </c>
      <c r="G515" s="344">
        <v>33586.210979999996</v>
      </c>
      <c r="H515" s="344">
        <v>47152.394350000002</v>
      </c>
      <c r="I515" s="344">
        <v>39092.249240000005</v>
      </c>
      <c r="J515" s="344">
        <v>32980.273870000005</v>
      </c>
      <c r="K515" s="344">
        <v>72072.523109999995</v>
      </c>
      <c r="L515" s="344">
        <v>18312.692149999999</v>
      </c>
      <c r="M515" s="344">
        <v>20354.620629999998</v>
      </c>
      <c r="N515" s="344">
        <v>38667.31278</v>
      </c>
      <c r="O515" s="344">
        <v>157892.23024</v>
      </c>
      <c r="P515" s="344">
        <v>47304.157060000005</v>
      </c>
      <c r="Q515" s="344">
        <v>35597.863279999998</v>
      </c>
      <c r="R515" s="345">
        <v>82902.020340000003</v>
      </c>
      <c r="S515" s="7"/>
      <c r="T515" s="7"/>
      <c r="U515" s="7"/>
      <c r="V515" s="7"/>
      <c r="W515" s="7"/>
      <c r="X515" s="7"/>
      <c r="Y515" s="7"/>
      <c r="Z515" s="7"/>
      <c r="AA515" s="7"/>
      <c r="AB515" s="7"/>
    </row>
    <row r="516" spans="1:28" s="315" customFormat="1" ht="13.5">
      <c r="A516" s="341"/>
      <c r="B516" s="341"/>
      <c r="C516" s="341"/>
      <c r="D516" s="341"/>
      <c r="E516" s="342">
        <v>169</v>
      </c>
      <c r="F516" s="343">
        <v>4340.7761</v>
      </c>
      <c r="G516" s="344">
        <v>11191.70803</v>
      </c>
      <c r="H516" s="344">
        <v>15532.484130000001</v>
      </c>
      <c r="I516" s="344">
        <v>21474.401389999999</v>
      </c>
      <c r="J516" s="344">
        <v>22169.868979999999</v>
      </c>
      <c r="K516" s="344">
        <v>43644.270369999998</v>
      </c>
      <c r="L516" s="344">
        <v>13531.516900000001</v>
      </c>
      <c r="M516" s="344">
        <v>17649.857050000002</v>
      </c>
      <c r="N516" s="344">
        <v>31181.373950000001</v>
      </c>
      <c r="O516" s="344">
        <v>90358.128450000004</v>
      </c>
      <c r="P516" s="344">
        <v>40248.960220000001</v>
      </c>
      <c r="Q516" s="344">
        <v>86654.004249999998</v>
      </c>
      <c r="R516" s="345">
        <v>126902.96446999999</v>
      </c>
      <c r="S516" s="7"/>
      <c r="T516" s="7"/>
      <c r="U516" s="7"/>
      <c r="V516" s="7"/>
      <c r="W516" s="7"/>
      <c r="X516" s="7"/>
      <c r="Y516" s="7"/>
      <c r="Z516" s="7"/>
      <c r="AA516" s="7"/>
      <c r="AB516" s="7"/>
    </row>
    <row r="517" spans="1:28" s="315" customFormat="1" ht="13.5">
      <c r="A517" s="341"/>
      <c r="B517" s="341"/>
      <c r="C517" s="341"/>
      <c r="D517" s="341"/>
      <c r="E517" s="342">
        <v>197</v>
      </c>
      <c r="F517" s="343">
        <v>5275138.1491200002</v>
      </c>
      <c r="G517" s="344">
        <v>2981540.4208200001</v>
      </c>
      <c r="H517" s="344">
        <v>8256678.5699399998</v>
      </c>
      <c r="I517" s="344">
        <v>2625434.6691199997</v>
      </c>
      <c r="J517" s="344">
        <v>924039.14614999993</v>
      </c>
      <c r="K517" s="344">
        <v>3549473.8152700001</v>
      </c>
      <c r="L517" s="344">
        <v>5354656.5436100001</v>
      </c>
      <c r="M517" s="344">
        <v>2709241.9174200003</v>
      </c>
      <c r="N517" s="344">
        <v>8063898.4610299999</v>
      </c>
      <c r="O517" s="344">
        <v>19870050.846240003</v>
      </c>
      <c r="P517" s="344">
        <v>17013253.332139999</v>
      </c>
      <c r="Q517" s="344">
        <v>8179233.4303799998</v>
      </c>
      <c r="R517" s="345">
        <v>25192486.76252</v>
      </c>
      <c r="S517" s="7"/>
      <c r="T517" s="7"/>
      <c r="U517" s="7"/>
      <c r="V517" s="7"/>
      <c r="W517" s="7"/>
      <c r="X517" s="7"/>
      <c r="Y517" s="7"/>
      <c r="Z517" s="7"/>
      <c r="AA517" s="7"/>
      <c r="AB517" s="7"/>
    </row>
    <row r="518" spans="1:28" s="315" customFormat="1" ht="13.5">
      <c r="A518" s="341"/>
      <c r="B518" s="341"/>
      <c r="C518" s="341"/>
      <c r="D518" s="341"/>
      <c r="E518" s="342">
        <v>167</v>
      </c>
      <c r="F518" s="343">
        <v>7547.4871299999995</v>
      </c>
      <c r="G518" s="344">
        <v>13231.330099999999</v>
      </c>
      <c r="H518" s="344">
        <v>20778.817230000001</v>
      </c>
      <c r="I518" s="344">
        <v>16201.249260000001</v>
      </c>
      <c r="J518" s="344">
        <v>27951.275450000001</v>
      </c>
      <c r="K518" s="344">
        <v>44152.524709999998</v>
      </c>
      <c r="L518" s="344">
        <v>10270.618329999999</v>
      </c>
      <c r="M518" s="344">
        <v>15106.57331</v>
      </c>
      <c r="N518" s="344">
        <v>25377.191640000001</v>
      </c>
      <c r="O518" s="344">
        <v>90308.533580000003</v>
      </c>
      <c r="P518" s="344">
        <v>28457.147710000001</v>
      </c>
      <c r="Q518" s="344">
        <v>13697.82791</v>
      </c>
      <c r="R518" s="345">
        <v>42154.975619999997</v>
      </c>
      <c r="S518" s="7"/>
      <c r="T518" s="7"/>
      <c r="U518" s="7"/>
      <c r="V518" s="7"/>
      <c r="W518" s="7"/>
      <c r="X518" s="7"/>
      <c r="Y518" s="7"/>
      <c r="Z518" s="7"/>
      <c r="AA518" s="7"/>
      <c r="AB518" s="7"/>
    </row>
    <row r="519" spans="1:28" s="315" customFormat="1" ht="13.5">
      <c r="A519" s="341"/>
      <c r="B519" s="341"/>
      <c r="C519" s="341"/>
      <c r="D519" s="341"/>
      <c r="E519" s="342">
        <v>253</v>
      </c>
      <c r="F519" s="343">
        <v>111966.92314</v>
      </c>
      <c r="G519" s="344">
        <v>226886.54783000002</v>
      </c>
      <c r="H519" s="344">
        <v>338853.47097000002</v>
      </c>
      <c r="I519" s="344">
        <v>45167.889350000005</v>
      </c>
      <c r="J519" s="344">
        <v>94410.950629999992</v>
      </c>
      <c r="K519" s="344">
        <v>139578.83997999999</v>
      </c>
      <c r="L519" s="344">
        <v>28399.61839</v>
      </c>
      <c r="M519" s="344">
        <v>50826.346450000005</v>
      </c>
      <c r="N519" s="344">
        <v>79225.964840000001</v>
      </c>
      <c r="O519" s="344">
        <v>557658.27578999999</v>
      </c>
      <c r="P519" s="344">
        <v>278936.50014999998</v>
      </c>
      <c r="Q519" s="344">
        <v>404064.23772999999</v>
      </c>
      <c r="R519" s="345">
        <v>683000.73788000003</v>
      </c>
      <c r="S519" s="7"/>
      <c r="T519" s="7"/>
      <c r="U519" s="7"/>
      <c r="V519" s="7"/>
      <c r="W519" s="7"/>
      <c r="X519" s="7"/>
      <c r="Y519" s="7"/>
      <c r="Z519" s="7"/>
      <c r="AA519" s="7"/>
      <c r="AB519" s="7"/>
    </row>
    <row r="520" spans="1:28" s="315" customFormat="1" ht="13.5">
      <c r="A520" s="341"/>
      <c r="B520" s="341"/>
      <c r="C520" s="341"/>
      <c r="D520" s="341"/>
      <c r="E520" s="342">
        <v>349</v>
      </c>
      <c r="F520" s="343">
        <v>29813.829089999999</v>
      </c>
      <c r="G520" s="344">
        <v>1158.5533</v>
      </c>
      <c r="H520" s="344">
        <v>30972.382389999999</v>
      </c>
      <c r="I520" s="344">
        <v>16543.127639999999</v>
      </c>
      <c r="J520" s="344">
        <v>18914.54752</v>
      </c>
      <c r="K520" s="344">
        <v>35457.675159999999</v>
      </c>
      <c r="L520" s="344">
        <v>15805.282939999999</v>
      </c>
      <c r="M520" s="344">
        <v>32622.858329999999</v>
      </c>
      <c r="N520" s="344">
        <v>48428.14127</v>
      </c>
      <c r="O520" s="344">
        <v>114858.19881999999</v>
      </c>
      <c r="P520" s="344">
        <v>68592.560489999989</v>
      </c>
      <c r="Q520" s="344">
        <v>6074.8260999999993</v>
      </c>
      <c r="R520" s="345">
        <v>74667.386590000009</v>
      </c>
      <c r="S520" s="7"/>
      <c r="T520" s="7"/>
      <c r="U520" s="7"/>
      <c r="V520" s="7"/>
      <c r="W520" s="7"/>
      <c r="X520" s="7"/>
      <c r="Y520" s="7"/>
      <c r="Z520" s="7"/>
      <c r="AA520" s="7"/>
      <c r="AB520" s="7"/>
    </row>
    <row r="521" spans="1:28" s="315" customFormat="1" ht="13.5">
      <c r="A521" s="341"/>
      <c r="B521" s="341"/>
      <c r="C521" s="341"/>
      <c r="D521" s="341"/>
      <c r="E521" s="342">
        <v>407</v>
      </c>
      <c r="F521" s="343">
        <v>1146.3303100000001</v>
      </c>
      <c r="G521" s="344">
        <v>1916.6283999999998</v>
      </c>
      <c r="H521" s="344">
        <v>3062.9587099999999</v>
      </c>
      <c r="I521" s="344">
        <v>7931.9653200000002</v>
      </c>
      <c r="J521" s="344">
        <v>33530.228569999999</v>
      </c>
      <c r="K521" s="344">
        <v>41462.193890000002</v>
      </c>
      <c r="L521" s="344">
        <v>38754.741219999996</v>
      </c>
      <c r="M521" s="344">
        <v>88493.901569999987</v>
      </c>
      <c r="N521" s="344">
        <v>127248.64279000001</v>
      </c>
      <c r="O521" s="344">
        <v>171773.79538999998</v>
      </c>
      <c r="P521" s="344">
        <v>1352.5411200000001</v>
      </c>
      <c r="Q521" s="344">
        <v>7192.40445</v>
      </c>
      <c r="R521" s="345">
        <v>8544.9455699999999</v>
      </c>
    </row>
    <row r="522" spans="1:28" s="315" customFormat="1" ht="13.5">
      <c r="A522" s="341"/>
      <c r="B522" s="341"/>
      <c r="C522" s="341"/>
      <c r="D522" s="341"/>
      <c r="E522" s="342">
        <v>397</v>
      </c>
      <c r="F522" s="343">
        <v>0</v>
      </c>
      <c r="G522" s="344">
        <v>0</v>
      </c>
      <c r="H522" s="344">
        <v>0</v>
      </c>
      <c r="I522" s="344">
        <v>6516.2538099999992</v>
      </c>
      <c r="J522" s="344">
        <v>8.5931499999999996</v>
      </c>
      <c r="K522" s="344">
        <v>6524.8469599999999</v>
      </c>
      <c r="L522" s="344">
        <v>58.913050000000005</v>
      </c>
      <c r="M522" s="344">
        <v>23.096400000000003</v>
      </c>
      <c r="N522" s="344">
        <v>82.009450000000001</v>
      </c>
      <c r="O522" s="344">
        <v>6606.8564100000003</v>
      </c>
      <c r="P522" s="344">
        <v>31185.006219999999</v>
      </c>
      <c r="Q522" s="344">
        <v>0</v>
      </c>
      <c r="R522" s="345">
        <v>31185.006219999999</v>
      </c>
    </row>
    <row r="523" spans="1:28" s="315" customFormat="1" ht="13.5">
      <c r="A523" s="341"/>
      <c r="B523" s="341"/>
      <c r="C523" s="341"/>
      <c r="D523" s="341"/>
      <c r="E523" s="342">
        <v>406</v>
      </c>
      <c r="F523" s="343">
        <v>27693.723570000002</v>
      </c>
      <c r="G523" s="344">
        <v>68713.904980000007</v>
      </c>
      <c r="H523" s="344">
        <v>96407.628549999994</v>
      </c>
      <c r="I523" s="344">
        <v>44234.992189999997</v>
      </c>
      <c r="J523" s="344">
        <v>46952.484079999995</v>
      </c>
      <c r="K523" s="344">
        <v>91187.476269999999</v>
      </c>
      <c r="L523" s="344">
        <v>19150.805800000002</v>
      </c>
      <c r="M523" s="344">
        <v>25906.654030000002</v>
      </c>
      <c r="N523" s="344">
        <v>45057.45983</v>
      </c>
      <c r="O523" s="344">
        <v>232652.56465000001</v>
      </c>
      <c r="P523" s="344">
        <v>294034.51289999997</v>
      </c>
      <c r="Q523" s="344">
        <v>77590.82922</v>
      </c>
      <c r="R523" s="345">
        <v>371625.34211999999</v>
      </c>
    </row>
    <row r="524" spans="1:28" s="315" customFormat="1" ht="13.5">
      <c r="A524" s="341"/>
      <c r="B524" s="341"/>
      <c r="C524" s="341"/>
      <c r="D524" s="341"/>
      <c r="E524" s="342">
        <v>270</v>
      </c>
      <c r="F524" s="343">
        <v>11282.666230000001</v>
      </c>
      <c r="G524" s="344">
        <v>17851.204170000001</v>
      </c>
      <c r="H524" s="344">
        <v>29133.8704</v>
      </c>
      <c r="I524" s="344">
        <v>28874.000479999999</v>
      </c>
      <c r="J524" s="344">
        <v>53414.835899999998</v>
      </c>
      <c r="K524" s="344">
        <v>82288.836379999993</v>
      </c>
      <c r="L524" s="344">
        <v>21936.00836</v>
      </c>
      <c r="M524" s="344">
        <v>27637.368629999997</v>
      </c>
      <c r="N524" s="344">
        <v>49573.376990000004</v>
      </c>
      <c r="O524" s="344">
        <v>160996.08377</v>
      </c>
      <c r="P524" s="344">
        <v>77151.607980000001</v>
      </c>
      <c r="Q524" s="344">
        <v>18645.88191</v>
      </c>
      <c r="R524" s="345">
        <v>95797.489889999997</v>
      </c>
    </row>
    <row r="525" spans="1:28" s="315" customFormat="1" ht="13.5">
      <c r="A525" s="341"/>
      <c r="B525" s="341"/>
      <c r="C525" s="341"/>
      <c r="D525" s="341"/>
      <c r="E525" s="342">
        <v>405</v>
      </c>
      <c r="F525" s="343">
        <v>79.425300000000007</v>
      </c>
      <c r="G525" s="344">
        <v>310.28409000000005</v>
      </c>
      <c r="H525" s="344">
        <v>389.70939000000004</v>
      </c>
      <c r="I525" s="344">
        <v>23221.57675</v>
      </c>
      <c r="J525" s="344">
        <v>22084.423489999997</v>
      </c>
      <c r="K525" s="344">
        <v>45306.000240000001</v>
      </c>
      <c r="L525" s="344">
        <v>16318.294519999999</v>
      </c>
      <c r="M525" s="344">
        <v>16856.171329999997</v>
      </c>
      <c r="N525" s="344">
        <v>33174.465850000001</v>
      </c>
      <c r="O525" s="344">
        <v>78870.175480000005</v>
      </c>
      <c r="P525" s="344">
        <v>69303.647639999996</v>
      </c>
      <c r="Q525" s="344">
        <v>4379.2844800000003</v>
      </c>
      <c r="R525" s="345">
        <v>73682.932119999998</v>
      </c>
    </row>
    <row r="526" spans="1:28" s="315" customFormat="1" ht="13.5">
      <c r="A526" s="341"/>
      <c r="B526" s="341"/>
      <c r="C526" s="341"/>
      <c r="D526" s="336" t="s">
        <v>64</v>
      </c>
      <c r="E526" s="337">
        <v>70</v>
      </c>
      <c r="F526" s="338">
        <v>3644.39885</v>
      </c>
      <c r="G526" s="339">
        <v>1727.04953</v>
      </c>
      <c r="H526" s="339">
        <v>5371.4483799999998</v>
      </c>
      <c r="I526" s="339">
        <v>27726.11609</v>
      </c>
      <c r="J526" s="339">
        <v>11945.622429999999</v>
      </c>
      <c r="K526" s="339">
        <v>39671.738520000006</v>
      </c>
      <c r="L526" s="339">
        <v>23373.822920000002</v>
      </c>
      <c r="M526" s="339">
        <v>12846.69599</v>
      </c>
      <c r="N526" s="339">
        <v>36220.518909999999</v>
      </c>
      <c r="O526" s="339">
        <v>81263.705809999999</v>
      </c>
      <c r="P526" s="339">
        <v>75351.986579999997</v>
      </c>
      <c r="Q526" s="339">
        <v>6282.5040099999997</v>
      </c>
      <c r="R526" s="340">
        <v>81634.490590000001</v>
      </c>
    </row>
    <row r="527" spans="1:28" s="315" customFormat="1" ht="13.5">
      <c r="A527" s="341"/>
      <c r="B527" s="341"/>
      <c r="C527" s="341"/>
      <c r="D527" s="341"/>
      <c r="E527" s="342">
        <v>69</v>
      </c>
      <c r="F527" s="343">
        <v>10351.75122</v>
      </c>
      <c r="G527" s="344">
        <v>7975.9378499999993</v>
      </c>
      <c r="H527" s="344">
        <v>18327.68907</v>
      </c>
      <c r="I527" s="344">
        <v>26259.295420000002</v>
      </c>
      <c r="J527" s="344">
        <v>12347.09583</v>
      </c>
      <c r="K527" s="344">
        <v>38606.391250000001</v>
      </c>
      <c r="L527" s="344">
        <v>17518.093579999997</v>
      </c>
      <c r="M527" s="344">
        <v>10039.623109999999</v>
      </c>
      <c r="N527" s="344">
        <v>27557.716690000001</v>
      </c>
      <c r="O527" s="344">
        <v>84491.797010000009</v>
      </c>
      <c r="P527" s="344">
        <v>63370.217259999998</v>
      </c>
      <c r="Q527" s="344">
        <v>7198.2093700000005</v>
      </c>
      <c r="R527" s="345">
        <v>70568.426630000002</v>
      </c>
    </row>
    <row r="528" spans="1:28" s="315" customFormat="1" ht="13.5">
      <c r="A528" s="341"/>
      <c r="B528" s="341"/>
      <c r="C528" s="341"/>
      <c r="D528" s="341"/>
      <c r="E528" s="342">
        <v>393</v>
      </c>
      <c r="F528" s="343">
        <v>0</v>
      </c>
      <c r="G528" s="344">
        <v>0</v>
      </c>
      <c r="H528" s="344">
        <v>0</v>
      </c>
      <c r="I528" s="344">
        <v>1652.0088000000001</v>
      </c>
      <c r="J528" s="344">
        <v>1746.4514899999999</v>
      </c>
      <c r="K528" s="344">
        <v>3398.46029</v>
      </c>
      <c r="L528" s="344">
        <v>320.78703999999999</v>
      </c>
      <c r="M528" s="344">
        <v>0</v>
      </c>
      <c r="N528" s="344">
        <v>320.78703999999999</v>
      </c>
      <c r="O528" s="344">
        <v>3719.2473300000001</v>
      </c>
      <c r="P528" s="344">
        <v>2813.2972799999998</v>
      </c>
      <c r="Q528" s="344">
        <v>0</v>
      </c>
      <c r="R528" s="345">
        <v>2813.2972799999998</v>
      </c>
    </row>
    <row r="529" spans="1:18" s="315" customFormat="1" ht="13.5">
      <c r="A529" s="341"/>
      <c r="B529" s="341"/>
      <c r="C529" s="341"/>
      <c r="D529" s="341"/>
      <c r="E529" s="342">
        <v>279</v>
      </c>
      <c r="F529" s="343">
        <v>4209.5184100000006</v>
      </c>
      <c r="G529" s="344">
        <v>1083.02169</v>
      </c>
      <c r="H529" s="344">
        <v>5292.5400999999993</v>
      </c>
      <c r="I529" s="344">
        <v>22730.91691</v>
      </c>
      <c r="J529" s="344">
        <v>9643.4893300000003</v>
      </c>
      <c r="K529" s="344">
        <v>32374.406239999997</v>
      </c>
      <c r="L529" s="344">
        <v>11658.97179</v>
      </c>
      <c r="M529" s="344">
        <v>8786.1484999999993</v>
      </c>
      <c r="N529" s="344">
        <v>20445.120289999999</v>
      </c>
      <c r="O529" s="344">
        <v>58112.066630000001</v>
      </c>
      <c r="P529" s="344">
        <v>47607.590700000001</v>
      </c>
      <c r="Q529" s="344">
        <v>3247.6338799999999</v>
      </c>
      <c r="R529" s="345">
        <v>50855.224579999995</v>
      </c>
    </row>
    <row r="530" spans="1:18" s="315" customFormat="1" ht="13.5">
      <c r="A530" s="341"/>
      <c r="B530" s="341"/>
      <c r="C530" s="341"/>
      <c r="D530" s="341"/>
      <c r="E530" s="342">
        <v>299</v>
      </c>
      <c r="F530" s="343">
        <v>2565.13571</v>
      </c>
      <c r="G530" s="344">
        <v>607.08915999999999</v>
      </c>
      <c r="H530" s="344">
        <v>3172.22487</v>
      </c>
      <c r="I530" s="344">
        <v>22264.480079999998</v>
      </c>
      <c r="J530" s="344">
        <v>6107.8039500000004</v>
      </c>
      <c r="K530" s="344">
        <v>28372.284030000003</v>
      </c>
      <c r="L530" s="344">
        <v>19153.593559999998</v>
      </c>
      <c r="M530" s="344">
        <v>5208.6681900000003</v>
      </c>
      <c r="N530" s="344">
        <v>24362.261750000001</v>
      </c>
      <c r="O530" s="344">
        <v>55906.770649999999</v>
      </c>
      <c r="P530" s="344">
        <v>55737.672100000003</v>
      </c>
      <c r="Q530" s="344">
        <v>1216.72632</v>
      </c>
      <c r="R530" s="345">
        <v>56954.398420000005</v>
      </c>
    </row>
    <row r="531" spans="1:18" s="315" customFormat="1" ht="13.5">
      <c r="A531" s="341"/>
      <c r="B531" s="341"/>
      <c r="C531" s="341"/>
      <c r="D531" s="336" t="s">
        <v>84</v>
      </c>
      <c r="E531" s="337">
        <v>170</v>
      </c>
      <c r="F531" s="338">
        <v>8230.7213599999995</v>
      </c>
      <c r="G531" s="339">
        <v>1722.50217</v>
      </c>
      <c r="H531" s="339">
        <v>9953.2235299999993</v>
      </c>
      <c r="I531" s="339">
        <v>32285.859280000001</v>
      </c>
      <c r="J531" s="339">
        <v>14179.23342</v>
      </c>
      <c r="K531" s="339">
        <v>46465.092700000001</v>
      </c>
      <c r="L531" s="339">
        <v>24692.8125</v>
      </c>
      <c r="M531" s="339">
        <v>11752.16733</v>
      </c>
      <c r="N531" s="339">
        <v>36444.979829999997</v>
      </c>
      <c r="O531" s="339">
        <v>92863.296060000008</v>
      </c>
      <c r="P531" s="339">
        <v>105762.8976</v>
      </c>
      <c r="Q531" s="339">
        <v>67490.474470000001</v>
      </c>
      <c r="R531" s="340">
        <v>173253.37206999998</v>
      </c>
    </row>
    <row r="532" spans="1:18" s="315" customFormat="1" ht="13.5">
      <c r="A532" s="341"/>
      <c r="B532" s="341"/>
      <c r="C532" s="341"/>
      <c r="D532" s="341"/>
      <c r="E532" s="342">
        <v>396</v>
      </c>
      <c r="F532" s="343">
        <v>0</v>
      </c>
      <c r="G532" s="344">
        <v>0</v>
      </c>
      <c r="H532" s="344">
        <v>0</v>
      </c>
      <c r="I532" s="344">
        <v>1141.31042</v>
      </c>
      <c r="J532" s="344">
        <v>65.89336999999999</v>
      </c>
      <c r="K532" s="344">
        <v>1207.20379</v>
      </c>
      <c r="L532" s="344">
        <v>3</v>
      </c>
      <c r="M532" s="344">
        <v>0</v>
      </c>
      <c r="N532" s="344">
        <v>3</v>
      </c>
      <c r="O532" s="344">
        <v>1210.20379</v>
      </c>
      <c r="P532" s="344">
        <v>34206.9902</v>
      </c>
      <c r="Q532" s="344">
        <v>0</v>
      </c>
      <c r="R532" s="345">
        <v>34206.9902</v>
      </c>
    </row>
    <row r="533" spans="1:18" s="315" customFormat="1" ht="13.5">
      <c r="A533" s="341"/>
      <c r="B533" s="341"/>
      <c r="C533" s="341"/>
      <c r="D533" s="336" t="s">
        <v>271</v>
      </c>
      <c r="E533" s="337">
        <v>56</v>
      </c>
      <c r="F533" s="338">
        <v>13366.366669999999</v>
      </c>
      <c r="G533" s="339">
        <v>16350.82848</v>
      </c>
      <c r="H533" s="339">
        <v>29717.19515</v>
      </c>
      <c r="I533" s="339">
        <v>40234.917549999998</v>
      </c>
      <c r="J533" s="339">
        <v>24548.18144</v>
      </c>
      <c r="K533" s="339">
        <v>64783.098989999999</v>
      </c>
      <c r="L533" s="339">
        <v>32858.465819999998</v>
      </c>
      <c r="M533" s="339">
        <v>19697.976600000002</v>
      </c>
      <c r="N533" s="339">
        <v>52556.442419999999</v>
      </c>
      <c r="O533" s="339">
        <v>147056.73655999999</v>
      </c>
      <c r="P533" s="339">
        <v>89470.235769999999</v>
      </c>
      <c r="Q533" s="339">
        <v>12381.745220000001</v>
      </c>
      <c r="R533" s="340">
        <v>101851.98099</v>
      </c>
    </row>
    <row r="534" spans="1:18" s="315" customFormat="1" ht="13.5">
      <c r="A534" s="341"/>
      <c r="B534" s="341"/>
      <c r="C534" s="341"/>
      <c r="D534" s="341"/>
      <c r="E534" s="342">
        <v>58</v>
      </c>
      <c r="F534" s="343">
        <v>4645.7852499999999</v>
      </c>
      <c r="G534" s="344">
        <v>2690.1755600000001</v>
      </c>
      <c r="H534" s="344">
        <v>7335.9608099999996</v>
      </c>
      <c r="I534" s="344">
        <v>33187.432580000001</v>
      </c>
      <c r="J534" s="344">
        <v>16690.91273</v>
      </c>
      <c r="K534" s="344">
        <v>49878.345310000004</v>
      </c>
      <c r="L534" s="344">
        <v>18448.627079999998</v>
      </c>
      <c r="M534" s="344">
        <v>10170.188199999999</v>
      </c>
      <c r="N534" s="344">
        <v>28618.815280000003</v>
      </c>
      <c r="O534" s="344">
        <v>85833.121400000004</v>
      </c>
      <c r="P534" s="344">
        <v>38833.214159999996</v>
      </c>
      <c r="Q534" s="344">
        <v>2452.0121099999997</v>
      </c>
      <c r="R534" s="345">
        <v>41285.226270000006</v>
      </c>
    </row>
    <row r="535" spans="1:18" s="315" customFormat="1" ht="13.5">
      <c r="A535" s="341"/>
      <c r="B535" s="341"/>
      <c r="C535" s="341"/>
      <c r="D535" s="341"/>
      <c r="E535" s="342">
        <v>301</v>
      </c>
      <c r="F535" s="343">
        <v>3610.5767500000002</v>
      </c>
      <c r="G535" s="344">
        <v>1632.9484399999999</v>
      </c>
      <c r="H535" s="344">
        <v>5243.5251900000003</v>
      </c>
      <c r="I535" s="344">
        <v>21597.155870000002</v>
      </c>
      <c r="J535" s="344">
        <v>8115.1534599999995</v>
      </c>
      <c r="K535" s="344">
        <v>29712.309329999996</v>
      </c>
      <c r="L535" s="344">
        <v>15306.10701</v>
      </c>
      <c r="M535" s="344">
        <v>5026.2660099999994</v>
      </c>
      <c r="N535" s="344">
        <v>20332.373019999999</v>
      </c>
      <c r="O535" s="344">
        <v>55288.207539999996</v>
      </c>
      <c r="P535" s="344">
        <v>61700.719100000002</v>
      </c>
      <c r="Q535" s="344">
        <v>2737.4190699999999</v>
      </c>
      <c r="R535" s="345">
        <v>64438.138169999998</v>
      </c>
    </row>
    <row r="536" spans="1:18" s="315" customFormat="1" ht="13.5">
      <c r="A536" s="341"/>
      <c r="B536" s="341"/>
      <c r="C536" s="341"/>
      <c r="D536" s="336" t="s">
        <v>68</v>
      </c>
      <c r="E536" s="337">
        <v>47</v>
      </c>
      <c r="F536" s="338">
        <v>18295.318640000001</v>
      </c>
      <c r="G536" s="339">
        <v>17956.373019999999</v>
      </c>
      <c r="H536" s="339">
        <v>36251.691659999997</v>
      </c>
      <c r="I536" s="339">
        <v>37283.903969999999</v>
      </c>
      <c r="J536" s="339">
        <v>32206.844300000001</v>
      </c>
      <c r="K536" s="339">
        <v>69490.748269999996</v>
      </c>
      <c r="L536" s="339">
        <v>38872.607120000001</v>
      </c>
      <c r="M536" s="339">
        <v>34501.115869999994</v>
      </c>
      <c r="N536" s="339">
        <v>73373.722989999995</v>
      </c>
      <c r="O536" s="339">
        <v>179116.16291999997</v>
      </c>
      <c r="P536" s="339">
        <v>133832.54454</v>
      </c>
      <c r="Q536" s="339">
        <v>21316.155589999998</v>
      </c>
      <c r="R536" s="340">
        <v>155148.70012999998</v>
      </c>
    </row>
    <row r="537" spans="1:18" s="315" customFormat="1" ht="13.5">
      <c r="A537" s="341"/>
      <c r="B537" s="341"/>
      <c r="C537" s="341"/>
      <c r="D537" s="341"/>
      <c r="E537" s="342">
        <v>391</v>
      </c>
      <c r="F537" s="343">
        <v>11401.76728</v>
      </c>
      <c r="G537" s="344">
        <v>6459.9256599999999</v>
      </c>
      <c r="H537" s="344">
        <v>17861.692940000001</v>
      </c>
      <c r="I537" s="344">
        <v>45070.889840000003</v>
      </c>
      <c r="J537" s="344">
        <v>38547.238850000002</v>
      </c>
      <c r="K537" s="344">
        <v>83618.128689999998</v>
      </c>
      <c r="L537" s="344">
        <v>35111.005939999995</v>
      </c>
      <c r="M537" s="344">
        <v>38146.763020000006</v>
      </c>
      <c r="N537" s="344">
        <v>73257.768959999987</v>
      </c>
      <c r="O537" s="344">
        <v>174737.59059000001</v>
      </c>
      <c r="P537" s="344">
        <v>124389.81482</v>
      </c>
      <c r="Q537" s="344">
        <v>12870.006789999999</v>
      </c>
      <c r="R537" s="345">
        <v>137259.82161000001</v>
      </c>
    </row>
    <row r="538" spans="1:18" s="315" customFormat="1" ht="13.5">
      <c r="A538" s="341"/>
      <c r="B538" s="341"/>
      <c r="C538" s="341"/>
      <c r="D538" s="341"/>
      <c r="E538" s="342">
        <v>266</v>
      </c>
      <c r="F538" s="343">
        <v>1564.9480800000001</v>
      </c>
      <c r="G538" s="344">
        <v>2400.3833500000001</v>
      </c>
      <c r="H538" s="344">
        <v>3965.3314300000002</v>
      </c>
      <c r="I538" s="344">
        <v>26221.112550000002</v>
      </c>
      <c r="J538" s="344">
        <v>24980.044280000002</v>
      </c>
      <c r="K538" s="344">
        <v>51201.15683</v>
      </c>
      <c r="L538" s="344">
        <v>20509.339980000001</v>
      </c>
      <c r="M538" s="344">
        <v>18538.057789999999</v>
      </c>
      <c r="N538" s="344">
        <v>39047.397770000003</v>
      </c>
      <c r="O538" s="344">
        <v>94213.886029999994</v>
      </c>
      <c r="P538" s="344">
        <v>49772.795720000002</v>
      </c>
      <c r="Q538" s="344">
        <v>9127.7158400000008</v>
      </c>
      <c r="R538" s="345">
        <v>58900.511559999999</v>
      </c>
    </row>
    <row r="539" spans="1:18" s="315" customFormat="1" ht="13.5">
      <c r="A539" s="341"/>
      <c r="B539" s="341"/>
      <c r="C539" s="341"/>
      <c r="D539" s="341"/>
      <c r="E539" s="342">
        <v>283</v>
      </c>
      <c r="F539" s="343">
        <v>12.6065</v>
      </c>
      <c r="G539" s="344">
        <v>0.11039</v>
      </c>
      <c r="H539" s="344">
        <v>12.716889999999999</v>
      </c>
      <c r="I539" s="344">
        <v>12971.82158</v>
      </c>
      <c r="J539" s="344">
        <v>2900.7415899999996</v>
      </c>
      <c r="K539" s="344">
        <v>15872.563169999999</v>
      </c>
      <c r="L539" s="344">
        <v>3618.03033</v>
      </c>
      <c r="M539" s="344">
        <v>2065.8377599999999</v>
      </c>
      <c r="N539" s="344">
        <v>5683.8680899999999</v>
      </c>
      <c r="O539" s="344">
        <v>21569.148149999997</v>
      </c>
      <c r="P539" s="344">
        <v>254175.35844000001</v>
      </c>
      <c r="Q539" s="344">
        <v>330.46815000000004</v>
      </c>
      <c r="R539" s="345">
        <v>254505.82659000001</v>
      </c>
    </row>
    <row r="540" spans="1:18" s="315" customFormat="1" ht="13.5">
      <c r="A540" s="341"/>
      <c r="B540" s="341"/>
      <c r="C540" s="341"/>
      <c r="D540" s="341"/>
      <c r="E540" s="342">
        <v>324</v>
      </c>
      <c r="F540" s="343">
        <v>1956.59274</v>
      </c>
      <c r="G540" s="344">
        <v>981.53734999999995</v>
      </c>
      <c r="H540" s="344">
        <v>2938.1300899999997</v>
      </c>
      <c r="I540" s="344">
        <v>19808.21946</v>
      </c>
      <c r="J540" s="344">
        <v>14033.96766</v>
      </c>
      <c r="K540" s="344">
        <v>33842.187119999995</v>
      </c>
      <c r="L540" s="344">
        <v>17614.80284</v>
      </c>
      <c r="M540" s="344">
        <v>10029.315710000001</v>
      </c>
      <c r="N540" s="344">
        <v>27644.118549999999</v>
      </c>
      <c r="O540" s="344">
        <v>64424.43576</v>
      </c>
      <c r="P540" s="344">
        <v>53942.161020000007</v>
      </c>
      <c r="Q540" s="344">
        <v>1304.85366</v>
      </c>
      <c r="R540" s="345">
        <v>55247.01468</v>
      </c>
    </row>
    <row r="541" spans="1:18" s="315" customFormat="1" ht="13.5">
      <c r="A541" s="341"/>
      <c r="B541" s="341"/>
      <c r="C541" s="341"/>
      <c r="D541" s="336" t="s">
        <v>83</v>
      </c>
      <c r="E541" s="337">
        <v>110</v>
      </c>
      <c r="F541" s="338">
        <v>45224.848279999998</v>
      </c>
      <c r="G541" s="339">
        <v>17390.5468</v>
      </c>
      <c r="H541" s="339">
        <v>62615.395079999995</v>
      </c>
      <c r="I541" s="339">
        <v>47583.192990000003</v>
      </c>
      <c r="J541" s="339">
        <v>20878.38711</v>
      </c>
      <c r="K541" s="339">
        <v>68461.580099999992</v>
      </c>
      <c r="L541" s="339">
        <v>29114.39328</v>
      </c>
      <c r="M541" s="339">
        <v>12869.77001</v>
      </c>
      <c r="N541" s="339">
        <v>41984.163289999997</v>
      </c>
      <c r="O541" s="339">
        <v>173061.13847000001</v>
      </c>
      <c r="P541" s="339">
        <v>117447.89658</v>
      </c>
      <c r="Q541" s="339">
        <v>34045.194100000001</v>
      </c>
      <c r="R541" s="340">
        <v>151493.09067999999</v>
      </c>
    </row>
    <row r="542" spans="1:18" s="315" customFormat="1" ht="13.5">
      <c r="A542" s="341"/>
      <c r="B542" s="341"/>
      <c r="C542" s="341"/>
      <c r="D542" s="341"/>
      <c r="E542" s="342">
        <v>409</v>
      </c>
      <c r="F542" s="343">
        <v>6185.3007400000006</v>
      </c>
      <c r="G542" s="344">
        <v>3893.31032</v>
      </c>
      <c r="H542" s="344">
        <v>10078.611060000001</v>
      </c>
      <c r="I542" s="344">
        <v>21322.964909999999</v>
      </c>
      <c r="J542" s="344">
        <v>13655.67081</v>
      </c>
      <c r="K542" s="344">
        <v>34978.635719999998</v>
      </c>
      <c r="L542" s="344">
        <v>15133.85967</v>
      </c>
      <c r="M542" s="344">
        <v>13677.880060000001</v>
      </c>
      <c r="N542" s="344">
        <v>28811.739730000001</v>
      </c>
      <c r="O542" s="344">
        <v>73868.986510000002</v>
      </c>
      <c r="P542" s="344">
        <v>72461.944189999995</v>
      </c>
      <c r="Q542" s="344">
        <v>13001.645769999999</v>
      </c>
      <c r="R542" s="345">
        <v>85463.589959999998</v>
      </c>
    </row>
    <row r="543" spans="1:18" s="315" customFormat="1" ht="13.5">
      <c r="A543" s="341"/>
      <c r="B543" s="341"/>
      <c r="C543" s="341"/>
      <c r="D543" s="336" t="s">
        <v>69</v>
      </c>
      <c r="E543" s="337">
        <v>19</v>
      </c>
      <c r="F543" s="338">
        <v>53263.813249999999</v>
      </c>
      <c r="G543" s="339">
        <v>59631.666369999999</v>
      </c>
      <c r="H543" s="339">
        <v>112895.47962</v>
      </c>
      <c r="I543" s="339">
        <v>49027.577770000004</v>
      </c>
      <c r="J543" s="339">
        <v>58216.33453</v>
      </c>
      <c r="K543" s="339">
        <v>107243.9123</v>
      </c>
      <c r="L543" s="339">
        <v>38142.876819999998</v>
      </c>
      <c r="M543" s="339">
        <v>58284.289229999995</v>
      </c>
      <c r="N543" s="339">
        <v>96427.16605</v>
      </c>
      <c r="O543" s="339">
        <v>316566.55797000002</v>
      </c>
      <c r="P543" s="339">
        <v>138512.35091000001</v>
      </c>
      <c r="Q543" s="339">
        <v>69135.454569999987</v>
      </c>
      <c r="R543" s="340">
        <v>207647.80547999998</v>
      </c>
    </row>
    <row r="544" spans="1:18" s="315" customFormat="1" ht="13.5">
      <c r="A544" s="341"/>
      <c r="B544" s="341"/>
      <c r="C544" s="341"/>
      <c r="D544" s="341"/>
      <c r="E544" s="342">
        <v>48</v>
      </c>
      <c r="F544" s="343">
        <v>39541.943500000001</v>
      </c>
      <c r="G544" s="344">
        <v>21704.917699999998</v>
      </c>
      <c r="H544" s="344">
        <v>61246.861199999999</v>
      </c>
      <c r="I544" s="344">
        <v>41643.44425</v>
      </c>
      <c r="J544" s="344">
        <v>40682.96211</v>
      </c>
      <c r="K544" s="344">
        <v>82326.406359999994</v>
      </c>
      <c r="L544" s="344">
        <v>23464.643510000002</v>
      </c>
      <c r="M544" s="344">
        <v>41381.216059999999</v>
      </c>
      <c r="N544" s="344">
        <v>64845.859570000001</v>
      </c>
      <c r="O544" s="344">
        <v>208419.12713000001</v>
      </c>
      <c r="P544" s="344">
        <v>89233.917310000004</v>
      </c>
      <c r="Q544" s="344">
        <v>17914.098020000001</v>
      </c>
      <c r="R544" s="345">
        <v>107148.01532999999</v>
      </c>
    </row>
    <row r="545" spans="1:18" s="315" customFormat="1" ht="13.5">
      <c r="A545" s="341"/>
      <c r="B545" s="341"/>
      <c r="C545" s="341"/>
      <c r="D545" s="341"/>
      <c r="E545" s="342">
        <v>49</v>
      </c>
      <c r="F545" s="343">
        <v>14634.755150000001</v>
      </c>
      <c r="G545" s="344">
        <v>12093.059509999999</v>
      </c>
      <c r="H545" s="344">
        <v>26727.81466</v>
      </c>
      <c r="I545" s="344">
        <v>33997.402419999999</v>
      </c>
      <c r="J545" s="344">
        <v>57770.498240000001</v>
      </c>
      <c r="K545" s="344">
        <v>91767.900659999999</v>
      </c>
      <c r="L545" s="344">
        <v>22012.503290000001</v>
      </c>
      <c r="M545" s="344">
        <v>37934.343179999996</v>
      </c>
      <c r="N545" s="344">
        <v>59946.846469999997</v>
      </c>
      <c r="O545" s="344">
        <v>178442.56178999998</v>
      </c>
      <c r="P545" s="344">
        <v>102700.62942</v>
      </c>
      <c r="Q545" s="344">
        <v>9390.8418199999996</v>
      </c>
      <c r="R545" s="345">
        <v>112091.47124</v>
      </c>
    </row>
    <row r="546" spans="1:18" s="315" customFormat="1" ht="13.5">
      <c r="A546" s="341"/>
      <c r="B546" s="341"/>
      <c r="C546" s="341"/>
      <c r="D546" s="341"/>
      <c r="E546" s="342">
        <v>50</v>
      </c>
      <c r="F546" s="343">
        <v>25571.8642</v>
      </c>
      <c r="G546" s="344">
        <v>12123.672570000001</v>
      </c>
      <c r="H546" s="344">
        <v>37695.536770000006</v>
      </c>
      <c r="I546" s="344">
        <v>55205.412349999999</v>
      </c>
      <c r="J546" s="344">
        <v>76603.605599999995</v>
      </c>
      <c r="K546" s="344">
        <v>131809.01795000001</v>
      </c>
      <c r="L546" s="344">
        <v>34838.35095</v>
      </c>
      <c r="M546" s="344">
        <v>71004.550620000009</v>
      </c>
      <c r="N546" s="344">
        <v>105842.90156999999</v>
      </c>
      <c r="O546" s="344">
        <v>275347.45629</v>
      </c>
      <c r="P546" s="344">
        <v>114581.74795</v>
      </c>
      <c r="Q546" s="344">
        <v>32245.544859999998</v>
      </c>
      <c r="R546" s="345">
        <v>146827.29281000001</v>
      </c>
    </row>
    <row r="547" spans="1:18" s="315" customFormat="1" ht="13.5">
      <c r="A547" s="341"/>
      <c r="B547" s="341"/>
      <c r="C547" s="341"/>
      <c r="D547" s="341"/>
      <c r="E547" s="342">
        <v>52</v>
      </c>
      <c r="F547" s="343">
        <v>6934.8550599999999</v>
      </c>
      <c r="G547" s="344">
        <v>10712.347400000001</v>
      </c>
      <c r="H547" s="344">
        <v>17647.20246</v>
      </c>
      <c r="I547" s="344">
        <v>47206.855380000001</v>
      </c>
      <c r="J547" s="344">
        <v>50228.835709999999</v>
      </c>
      <c r="K547" s="344">
        <v>97435.691090000008</v>
      </c>
      <c r="L547" s="344">
        <v>41421.016560000004</v>
      </c>
      <c r="M547" s="344">
        <v>37203.506350000003</v>
      </c>
      <c r="N547" s="344">
        <v>78624.52291</v>
      </c>
      <c r="O547" s="344">
        <v>193707.41646000001</v>
      </c>
      <c r="P547" s="344">
        <v>100874.72440000001</v>
      </c>
      <c r="Q547" s="344">
        <v>29053.392469999999</v>
      </c>
      <c r="R547" s="345">
        <v>129928.11687</v>
      </c>
    </row>
    <row r="548" spans="1:18" s="315" customFormat="1" ht="13.5">
      <c r="A548" s="341"/>
      <c r="B548" s="341"/>
      <c r="C548" s="341"/>
      <c r="D548" s="341"/>
      <c r="E548" s="342">
        <v>114</v>
      </c>
      <c r="F548" s="343">
        <v>10698.111710000001</v>
      </c>
      <c r="G548" s="344">
        <v>9031.1854199999998</v>
      </c>
      <c r="H548" s="344">
        <v>19729.297129999999</v>
      </c>
      <c r="I548" s="344">
        <v>54281.569309999999</v>
      </c>
      <c r="J548" s="344">
        <v>47215.227939999997</v>
      </c>
      <c r="K548" s="344">
        <v>101496.79725</v>
      </c>
      <c r="L548" s="344">
        <v>40644.213189999995</v>
      </c>
      <c r="M548" s="344">
        <v>54350.934630000003</v>
      </c>
      <c r="N548" s="344">
        <v>94995.147819999998</v>
      </c>
      <c r="O548" s="344">
        <v>216221.24219999998</v>
      </c>
      <c r="P548" s="344">
        <v>86769.628629999992</v>
      </c>
      <c r="Q548" s="344">
        <v>12299.276619999999</v>
      </c>
      <c r="R548" s="345">
        <v>99068.905249999996</v>
      </c>
    </row>
    <row r="549" spans="1:18" s="315" customFormat="1" ht="13.5">
      <c r="A549" s="341"/>
      <c r="B549" s="341"/>
      <c r="C549" s="341"/>
      <c r="D549" s="341"/>
      <c r="E549" s="342">
        <v>369</v>
      </c>
      <c r="F549" s="343">
        <v>13292.772150000001</v>
      </c>
      <c r="G549" s="344">
        <v>20905.38582</v>
      </c>
      <c r="H549" s="344">
        <v>34198.15797</v>
      </c>
      <c r="I549" s="344">
        <v>45797.332880000002</v>
      </c>
      <c r="J549" s="344">
        <v>105102.29574</v>
      </c>
      <c r="K549" s="344">
        <v>150899.62862</v>
      </c>
      <c r="L549" s="344">
        <v>28384.771420000001</v>
      </c>
      <c r="M549" s="344">
        <v>34567.351240000004</v>
      </c>
      <c r="N549" s="344">
        <v>62952.122659999994</v>
      </c>
      <c r="O549" s="344">
        <v>248049.90925</v>
      </c>
      <c r="P549" s="344">
        <v>146855.34922999999</v>
      </c>
      <c r="Q549" s="344">
        <v>36459.910130000004</v>
      </c>
      <c r="R549" s="345">
        <v>183315.25936000003</v>
      </c>
    </row>
    <row r="550" spans="1:18" s="315" customFormat="1" ht="13.5">
      <c r="A550" s="341"/>
      <c r="B550" s="341"/>
      <c r="C550" s="341"/>
      <c r="D550" s="341"/>
      <c r="E550" s="342">
        <v>399</v>
      </c>
      <c r="F550" s="343">
        <v>353.06377000000003</v>
      </c>
      <c r="G550" s="344">
        <v>3123.89572</v>
      </c>
      <c r="H550" s="344">
        <v>3476.9594900000002</v>
      </c>
      <c r="I550" s="344">
        <v>7402.1078299999999</v>
      </c>
      <c r="J550" s="344">
        <v>14632.66373</v>
      </c>
      <c r="K550" s="344">
        <v>22034.771559999997</v>
      </c>
      <c r="L550" s="344">
        <v>16248.33467</v>
      </c>
      <c r="M550" s="344">
        <v>64748.673569999999</v>
      </c>
      <c r="N550" s="344">
        <v>80997.008239999996</v>
      </c>
      <c r="O550" s="344">
        <v>106508.73929000001</v>
      </c>
      <c r="P550" s="344">
        <v>25326.234550000001</v>
      </c>
      <c r="Q550" s="344">
        <v>13119.496789999999</v>
      </c>
      <c r="R550" s="345">
        <v>38445.731340000006</v>
      </c>
    </row>
    <row r="551" spans="1:18" s="315" customFormat="1" ht="13.5">
      <c r="A551" s="341"/>
      <c r="B551" s="341"/>
      <c r="C551" s="341"/>
      <c r="D551" s="341"/>
      <c r="E551" s="342">
        <v>408</v>
      </c>
      <c r="F551" s="343">
        <v>857.72</v>
      </c>
      <c r="G551" s="344">
        <v>150.59726000000001</v>
      </c>
      <c r="H551" s="344">
        <v>1008.31726</v>
      </c>
      <c r="I551" s="344">
        <v>0</v>
      </c>
      <c r="J551" s="344">
        <v>0</v>
      </c>
      <c r="K551" s="344">
        <v>0</v>
      </c>
      <c r="L551" s="344">
        <v>0</v>
      </c>
      <c r="M551" s="344">
        <v>0</v>
      </c>
      <c r="N551" s="344">
        <v>0</v>
      </c>
      <c r="O551" s="344">
        <v>1008.31726</v>
      </c>
      <c r="P551" s="344">
        <v>264.96877000000001</v>
      </c>
      <c r="Q551" s="344">
        <v>0</v>
      </c>
      <c r="R551" s="345">
        <v>264.96877000000001</v>
      </c>
    </row>
    <row r="552" spans="1:18" s="315" customFormat="1" ht="13.5">
      <c r="A552" s="341"/>
      <c r="B552" s="341"/>
      <c r="C552" s="341"/>
      <c r="D552" s="341"/>
      <c r="E552" s="342">
        <v>318</v>
      </c>
      <c r="F552" s="343">
        <v>1812.94704</v>
      </c>
      <c r="G552" s="344">
        <v>1038.1430800000001</v>
      </c>
      <c r="H552" s="344">
        <v>2851.0901200000003</v>
      </c>
      <c r="I552" s="344">
        <v>17705.301520000001</v>
      </c>
      <c r="J552" s="344">
        <v>25568.814030000001</v>
      </c>
      <c r="K552" s="344">
        <v>43274.115549999995</v>
      </c>
      <c r="L552" s="344">
        <v>12349.546630000001</v>
      </c>
      <c r="M552" s="344">
        <v>17388.05198</v>
      </c>
      <c r="N552" s="344">
        <v>29737.598610000001</v>
      </c>
      <c r="O552" s="344">
        <v>75862.804279999997</v>
      </c>
      <c r="P552" s="344">
        <v>35343.720549999998</v>
      </c>
      <c r="Q552" s="344">
        <v>4267.06711</v>
      </c>
      <c r="R552" s="345">
        <v>39610.787659999995</v>
      </c>
    </row>
    <row r="553" spans="1:18" s="315" customFormat="1" ht="13.5">
      <c r="A553" s="341"/>
      <c r="B553" s="341"/>
      <c r="C553" s="341"/>
      <c r="D553" s="341"/>
      <c r="E553" s="342">
        <v>329</v>
      </c>
      <c r="F553" s="343">
        <v>2941.4994100000004</v>
      </c>
      <c r="G553" s="344">
        <v>2354.4118100000001</v>
      </c>
      <c r="H553" s="344">
        <v>5295.91122</v>
      </c>
      <c r="I553" s="344">
        <v>26055.001410000001</v>
      </c>
      <c r="J553" s="344">
        <v>36170.26008</v>
      </c>
      <c r="K553" s="344">
        <v>62225.261490000004</v>
      </c>
      <c r="L553" s="344">
        <v>16283.77377</v>
      </c>
      <c r="M553" s="344">
        <v>32659.78642</v>
      </c>
      <c r="N553" s="344">
        <v>48943.560189999997</v>
      </c>
      <c r="O553" s="344">
        <v>116464.7329</v>
      </c>
      <c r="P553" s="344">
        <v>44343.454290000001</v>
      </c>
      <c r="Q553" s="344">
        <v>4935.9930400000003</v>
      </c>
      <c r="R553" s="345">
        <v>49279.447329999995</v>
      </c>
    </row>
    <row r="554" spans="1:18" s="315" customFormat="1" ht="13.5">
      <c r="A554" s="341"/>
      <c r="B554" s="341"/>
      <c r="C554" s="341"/>
      <c r="D554" s="341"/>
      <c r="E554" s="342">
        <v>265</v>
      </c>
      <c r="F554" s="343">
        <v>13095.684929999999</v>
      </c>
      <c r="G554" s="344">
        <v>13495.38515</v>
      </c>
      <c r="H554" s="344">
        <v>26591.070079999998</v>
      </c>
      <c r="I554" s="344">
        <v>33538.84431</v>
      </c>
      <c r="J554" s="344">
        <v>43085.64011</v>
      </c>
      <c r="K554" s="344">
        <v>76624.484420000008</v>
      </c>
      <c r="L554" s="344">
        <v>26789.882100000003</v>
      </c>
      <c r="M554" s="344">
        <v>29475.96255</v>
      </c>
      <c r="N554" s="344">
        <v>56265.844649999999</v>
      </c>
      <c r="O554" s="344">
        <v>159481.39915000001</v>
      </c>
      <c r="P554" s="344">
        <v>48165.909209999998</v>
      </c>
      <c r="Q554" s="344">
        <v>7879.7985499999995</v>
      </c>
      <c r="R554" s="345">
        <v>56045.707759999998</v>
      </c>
    </row>
    <row r="555" spans="1:18" s="315" customFormat="1" ht="13.5">
      <c r="A555" s="341"/>
      <c r="B555" s="341"/>
      <c r="C555" s="341"/>
      <c r="D555" s="341"/>
      <c r="E555" s="342">
        <v>269</v>
      </c>
      <c r="F555" s="343">
        <v>14778.072539999999</v>
      </c>
      <c r="G555" s="344">
        <v>46463.106270000004</v>
      </c>
      <c r="H555" s="344">
        <v>61241.178810000005</v>
      </c>
      <c r="I555" s="344">
        <v>35951.03703</v>
      </c>
      <c r="J555" s="344">
        <v>46871.871140000003</v>
      </c>
      <c r="K555" s="344">
        <v>82822.908169999995</v>
      </c>
      <c r="L555" s="344">
        <v>30889.145619999999</v>
      </c>
      <c r="M555" s="344">
        <v>76564.354080000005</v>
      </c>
      <c r="N555" s="344">
        <v>107453.4997</v>
      </c>
      <c r="O555" s="344">
        <v>251517.58668000001</v>
      </c>
      <c r="P555" s="344">
        <v>67627.884659999996</v>
      </c>
      <c r="Q555" s="344">
        <v>7667.3016600000001</v>
      </c>
      <c r="R555" s="345">
        <v>75295.186319999993</v>
      </c>
    </row>
    <row r="556" spans="1:18" s="315" customFormat="1" ht="13.5">
      <c r="A556" s="341"/>
      <c r="B556" s="341"/>
      <c r="C556" s="341"/>
      <c r="D556" s="336" t="s">
        <v>86</v>
      </c>
      <c r="E556" s="337">
        <v>244</v>
      </c>
      <c r="F556" s="338">
        <v>5063.1841699999995</v>
      </c>
      <c r="G556" s="339">
        <v>1300.0983899999999</v>
      </c>
      <c r="H556" s="339">
        <v>6363.2825599999996</v>
      </c>
      <c r="I556" s="339">
        <v>30939.363789999999</v>
      </c>
      <c r="J556" s="339">
        <v>11199.199909999999</v>
      </c>
      <c r="K556" s="339">
        <v>42138.563700000006</v>
      </c>
      <c r="L556" s="339">
        <v>15862.04717</v>
      </c>
      <c r="M556" s="339">
        <v>4969.80944</v>
      </c>
      <c r="N556" s="339">
        <v>20831.856609999999</v>
      </c>
      <c r="O556" s="339">
        <v>69333.702870000008</v>
      </c>
      <c r="P556" s="339">
        <v>107384.67259999999</v>
      </c>
      <c r="Q556" s="339">
        <v>2299.62183</v>
      </c>
      <c r="R556" s="340">
        <v>109684.29443000001</v>
      </c>
    </row>
    <row r="557" spans="1:18" s="315" customFormat="1" ht="13.5">
      <c r="A557" s="341"/>
      <c r="B557" s="341"/>
      <c r="C557" s="341"/>
      <c r="D557" s="336" t="s">
        <v>272</v>
      </c>
      <c r="E557" s="337">
        <v>289</v>
      </c>
      <c r="F557" s="338">
        <v>4076.3140400000002</v>
      </c>
      <c r="G557" s="339">
        <v>1262.4573500000001</v>
      </c>
      <c r="H557" s="339">
        <v>5338.7713899999999</v>
      </c>
      <c r="I557" s="339">
        <v>22517.785660000001</v>
      </c>
      <c r="J557" s="339">
        <v>8564.0048599999991</v>
      </c>
      <c r="K557" s="339">
        <v>31081.790519999999</v>
      </c>
      <c r="L557" s="339">
        <v>17726.040089999999</v>
      </c>
      <c r="M557" s="339">
        <v>5501.6302800000003</v>
      </c>
      <c r="N557" s="339">
        <v>23227.67037</v>
      </c>
      <c r="O557" s="339">
        <v>59648.232280000004</v>
      </c>
      <c r="P557" s="339">
        <v>83027.521110000001</v>
      </c>
      <c r="Q557" s="339">
        <v>787.59190000000001</v>
      </c>
      <c r="R557" s="340">
        <v>83815.113010000001</v>
      </c>
    </row>
    <row r="558" spans="1:18" s="315" customFormat="1" ht="13.5">
      <c r="A558" s="341"/>
      <c r="B558" s="341"/>
      <c r="C558" s="341"/>
      <c r="D558" s="336" t="s">
        <v>77</v>
      </c>
      <c r="E558" s="337">
        <v>232</v>
      </c>
      <c r="F558" s="338">
        <v>8440.9823300000007</v>
      </c>
      <c r="G558" s="339">
        <v>4897.9843099999998</v>
      </c>
      <c r="H558" s="339">
        <v>13338.966640000001</v>
      </c>
      <c r="I558" s="339">
        <v>48855.952899999997</v>
      </c>
      <c r="J558" s="339">
        <v>21981.735049999999</v>
      </c>
      <c r="K558" s="339">
        <v>70837.687950000007</v>
      </c>
      <c r="L558" s="339">
        <v>42108.015229999997</v>
      </c>
      <c r="M558" s="339">
        <v>16841.23702</v>
      </c>
      <c r="N558" s="339">
        <v>58949.252249999998</v>
      </c>
      <c r="O558" s="339">
        <v>143125.90684000001</v>
      </c>
      <c r="P558" s="339">
        <v>118222.51961</v>
      </c>
      <c r="Q558" s="339">
        <v>9435.6929499999987</v>
      </c>
      <c r="R558" s="340">
        <v>127658.21256</v>
      </c>
    </row>
    <row r="559" spans="1:18" s="315" customFormat="1" ht="13.5">
      <c r="A559" s="341"/>
      <c r="B559" s="341"/>
      <c r="C559" s="341"/>
      <c r="D559" s="341"/>
      <c r="E559" s="342">
        <v>392</v>
      </c>
      <c r="F559" s="343">
        <v>1039.78846</v>
      </c>
      <c r="G559" s="344">
        <v>1241.7403899999999</v>
      </c>
      <c r="H559" s="344">
        <v>2281.5288500000001</v>
      </c>
      <c r="I559" s="344">
        <v>24712.14084</v>
      </c>
      <c r="J559" s="344">
        <v>12100.027689999999</v>
      </c>
      <c r="K559" s="344">
        <v>36812.168530000003</v>
      </c>
      <c r="L559" s="344">
        <v>22150.335289999999</v>
      </c>
      <c r="M559" s="344">
        <v>14756.52837</v>
      </c>
      <c r="N559" s="344">
        <v>36906.863659999995</v>
      </c>
      <c r="O559" s="344">
        <v>76000.561040000001</v>
      </c>
      <c r="P559" s="344">
        <v>51259.248229999997</v>
      </c>
      <c r="Q559" s="344">
        <v>998.56779000000006</v>
      </c>
      <c r="R559" s="345">
        <v>52257.816020000006</v>
      </c>
    </row>
    <row r="560" spans="1:18" s="315" customFormat="1" ht="13.5">
      <c r="A560" s="341"/>
      <c r="B560" s="341"/>
      <c r="C560" s="341"/>
      <c r="D560" s="341"/>
      <c r="E560" s="342">
        <v>356</v>
      </c>
      <c r="F560" s="343">
        <v>3674.9936899999998</v>
      </c>
      <c r="G560" s="344">
        <v>716.80295999999998</v>
      </c>
      <c r="H560" s="344">
        <v>4391.7966500000002</v>
      </c>
      <c r="I560" s="344">
        <v>18057.355460000002</v>
      </c>
      <c r="J560" s="344">
        <v>7165.1654500000004</v>
      </c>
      <c r="K560" s="344">
        <v>25222.520909999999</v>
      </c>
      <c r="L560" s="344">
        <v>10262.83669</v>
      </c>
      <c r="M560" s="344">
        <v>5170.2748799999999</v>
      </c>
      <c r="N560" s="344">
        <v>15433.111570000001</v>
      </c>
      <c r="O560" s="344">
        <v>45047.429130000004</v>
      </c>
      <c r="P560" s="344">
        <v>55451.071630000006</v>
      </c>
      <c r="Q560" s="344">
        <v>194.11082999999999</v>
      </c>
      <c r="R560" s="345">
        <v>55645.182460000004</v>
      </c>
    </row>
    <row r="561" spans="1:18" s="315" customFormat="1" ht="13.5">
      <c r="A561" s="341"/>
      <c r="B561" s="341"/>
      <c r="C561" s="341"/>
      <c r="D561" s="336" t="s">
        <v>53</v>
      </c>
      <c r="E561" s="337">
        <v>20</v>
      </c>
      <c r="F561" s="338">
        <v>9555.1247100000001</v>
      </c>
      <c r="G561" s="339">
        <v>9352.4449199999999</v>
      </c>
      <c r="H561" s="339">
        <v>18907.569629999998</v>
      </c>
      <c r="I561" s="339">
        <v>24721.520840000001</v>
      </c>
      <c r="J561" s="339">
        <v>17463.677649999998</v>
      </c>
      <c r="K561" s="339">
        <v>42185.198490000002</v>
      </c>
      <c r="L561" s="339">
        <v>22789.745219999997</v>
      </c>
      <c r="M561" s="339">
        <v>13262.26417</v>
      </c>
      <c r="N561" s="339">
        <v>36052.009389999999</v>
      </c>
      <c r="O561" s="339">
        <v>97144.77751</v>
      </c>
      <c r="P561" s="339">
        <v>71778.950519999999</v>
      </c>
      <c r="Q561" s="339">
        <v>7088.4372499999999</v>
      </c>
      <c r="R561" s="340">
        <v>78867.387770000001</v>
      </c>
    </row>
    <row r="562" spans="1:18" s="315" customFormat="1" ht="13.5">
      <c r="A562" s="341"/>
      <c r="B562" s="341"/>
      <c r="C562" s="341"/>
      <c r="D562" s="341"/>
      <c r="E562" s="342">
        <v>21</v>
      </c>
      <c r="F562" s="343">
        <v>8960.3425999999999</v>
      </c>
      <c r="G562" s="344">
        <v>5003.9950499999995</v>
      </c>
      <c r="H562" s="344">
        <v>13964.337649999999</v>
      </c>
      <c r="I562" s="344">
        <v>23373.862350000003</v>
      </c>
      <c r="J562" s="344">
        <v>11340.658289999999</v>
      </c>
      <c r="K562" s="344">
        <v>34714.520640000002</v>
      </c>
      <c r="L562" s="344">
        <v>11112.714179999999</v>
      </c>
      <c r="M562" s="344">
        <v>8306.1108199999999</v>
      </c>
      <c r="N562" s="344">
        <v>19418.825000000001</v>
      </c>
      <c r="O562" s="344">
        <v>68097.683290000001</v>
      </c>
      <c r="P562" s="344">
        <v>118691.55087000001</v>
      </c>
      <c r="Q562" s="344">
        <v>9588.972099999999</v>
      </c>
      <c r="R562" s="345">
        <v>128280.52297000001</v>
      </c>
    </row>
    <row r="563" spans="1:18" s="315" customFormat="1" ht="13.5">
      <c r="A563" s="341"/>
      <c r="B563" s="341"/>
      <c r="C563" s="341"/>
      <c r="D563" s="336" t="s">
        <v>273</v>
      </c>
      <c r="E563" s="337">
        <v>166</v>
      </c>
      <c r="F563" s="338">
        <v>12082.990230000001</v>
      </c>
      <c r="G563" s="339">
        <v>6994.1461100000006</v>
      </c>
      <c r="H563" s="339">
        <v>19077.136340000001</v>
      </c>
      <c r="I563" s="339">
        <v>44525.618700000006</v>
      </c>
      <c r="J563" s="339">
        <v>31996.860339999999</v>
      </c>
      <c r="K563" s="339">
        <v>76522.479040000006</v>
      </c>
      <c r="L563" s="339">
        <v>36963.705990000002</v>
      </c>
      <c r="M563" s="339">
        <v>38444.888319999998</v>
      </c>
      <c r="N563" s="339">
        <v>75408.59431</v>
      </c>
      <c r="O563" s="339">
        <v>171008.20968999999</v>
      </c>
      <c r="P563" s="339">
        <v>58709.501779999999</v>
      </c>
      <c r="Q563" s="339">
        <v>19127.989519999999</v>
      </c>
      <c r="R563" s="340">
        <v>77837.491299999994</v>
      </c>
    </row>
    <row r="564" spans="1:18" s="315" customFormat="1" ht="13.5">
      <c r="A564" s="341"/>
      <c r="B564" s="341"/>
      <c r="C564" s="341"/>
      <c r="D564" s="336" t="s">
        <v>54</v>
      </c>
      <c r="E564" s="337">
        <v>22</v>
      </c>
      <c r="F564" s="338">
        <v>6663.9875899999997</v>
      </c>
      <c r="G564" s="339">
        <v>3924.4393799999998</v>
      </c>
      <c r="H564" s="339">
        <v>10588.42697</v>
      </c>
      <c r="I564" s="339">
        <v>19315.034909999998</v>
      </c>
      <c r="J564" s="339">
        <v>9806.0395100000005</v>
      </c>
      <c r="K564" s="339">
        <v>29121.074420000001</v>
      </c>
      <c r="L564" s="339">
        <v>9149.1393800000005</v>
      </c>
      <c r="M564" s="339">
        <v>7590.5691900000002</v>
      </c>
      <c r="N564" s="339">
        <v>16739.708569999999</v>
      </c>
      <c r="O564" s="339">
        <v>56449.20996</v>
      </c>
      <c r="P564" s="339">
        <v>57642.093959999998</v>
      </c>
      <c r="Q564" s="339">
        <v>16259.708909999999</v>
      </c>
      <c r="R564" s="340">
        <v>73901.80287</v>
      </c>
    </row>
    <row r="565" spans="1:18" s="315" customFormat="1" ht="13.5">
      <c r="A565" s="341"/>
      <c r="B565" s="341"/>
      <c r="C565" s="341"/>
      <c r="D565" s="341"/>
      <c r="E565" s="342">
        <v>245</v>
      </c>
      <c r="F565" s="343">
        <v>3608.3346099999999</v>
      </c>
      <c r="G565" s="344">
        <v>1882.8782900000001</v>
      </c>
      <c r="H565" s="344">
        <v>5491.2129000000004</v>
      </c>
      <c r="I565" s="344">
        <v>29529.005069999999</v>
      </c>
      <c r="J565" s="344">
        <v>15945.29603</v>
      </c>
      <c r="K565" s="344">
        <v>45474.301100000004</v>
      </c>
      <c r="L565" s="344">
        <v>23163.220269999998</v>
      </c>
      <c r="M565" s="344">
        <v>15328.09122</v>
      </c>
      <c r="N565" s="344">
        <v>38491.31149</v>
      </c>
      <c r="O565" s="344">
        <v>89456.825489999988</v>
      </c>
      <c r="P565" s="344">
        <v>44375.381139999998</v>
      </c>
      <c r="Q565" s="344">
        <v>11331.93864</v>
      </c>
      <c r="R565" s="345">
        <v>55707.319779999998</v>
      </c>
    </row>
    <row r="566" spans="1:18" s="315" customFormat="1" ht="13.5">
      <c r="A566" s="341"/>
      <c r="B566" s="341"/>
      <c r="C566" s="341"/>
      <c r="D566" s="341"/>
      <c r="E566" s="342">
        <v>262</v>
      </c>
      <c r="F566" s="343">
        <v>386.40391999999997</v>
      </c>
      <c r="G566" s="344">
        <v>182.30242000000001</v>
      </c>
      <c r="H566" s="344">
        <v>568.70633999999995</v>
      </c>
      <c r="I566" s="344">
        <v>8594.0357399999994</v>
      </c>
      <c r="J566" s="344">
        <v>22221.592210000003</v>
      </c>
      <c r="K566" s="344">
        <v>30815.627949999998</v>
      </c>
      <c r="L566" s="344">
        <v>5656.9003200000006</v>
      </c>
      <c r="M566" s="344">
        <v>15785.116330000001</v>
      </c>
      <c r="N566" s="344">
        <v>21442.016649999998</v>
      </c>
      <c r="O566" s="344">
        <v>52826.350939999997</v>
      </c>
      <c r="P566" s="344">
        <v>9343.2193299999999</v>
      </c>
      <c r="Q566" s="344">
        <v>83.359340000000003</v>
      </c>
      <c r="R566" s="345">
        <v>9426.5786700000008</v>
      </c>
    </row>
    <row r="567" spans="1:18" s="315" customFormat="1" ht="13.5">
      <c r="A567" s="341"/>
      <c r="B567" s="341"/>
      <c r="C567" s="341"/>
      <c r="D567" s="336" t="s">
        <v>274</v>
      </c>
      <c r="E567" s="337">
        <v>40</v>
      </c>
      <c r="F567" s="338">
        <v>14315.780349999999</v>
      </c>
      <c r="G567" s="339">
        <v>4553.2404800000004</v>
      </c>
      <c r="H567" s="339">
        <v>18869.020829999998</v>
      </c>
      <c r="I567" s="339">
        <v>28976.976979999999</v>
      </c>
      <c r="J567" s="339">
        <v>15380.669300000001</v>
      </c>
      <c r="K567" s="339">
        <v>44357.646280000001</v>
      </c>
      <c r="L567" s="339">
        <v>23687.81868</v>
      </c>
      <c r="M567" s="339">
        <v>11225.679539999999</v>
      </c>
      <c r="N567" s="339">
        <v>34913.498220000001</v>
      </c>
      <c r="O567" s="339">
        <v>98140.165330000003</v>
      </c>
      <c r="P567" s="339">
        <v>64325.553350000002</v>
      </c>
      <c r="Q567" s="339">
        <v>1580.0984599999999</v>
      </c>
      <c r="R567" s="340">
        <v>65905.651809999996</v>
      </c>
    </row>
    <row r="568" spans="1:18" s="315" customFormat="1" ht="13.5">
      <c r="A568" s="341"/>
      <c r="B568" s="341"/>
      <c r="C568" s="341"/>
      <c r="D568" s="341"/>
      <c r="E568" s="342">
        <v>305</v>
      </c>
      <c r="F568" s="343">
        <v>2984.8037899999999</v>
      </c>
      <c r="G568" s="344">
        <v>1918.20607</v>
      </c>
      <c r="H568" s="344">
        <v>4903.0098600000001</v>
      </c>
      <c r="I568" s="344">
        <v>9739.5435399999988</v>
      </c>
      <c r="J568" s="344">
        <v>4161.8062099999997</v>
      </c>
      <c r="K568" s="344">
        <v>13901.349749999999</v>
      </c>
      <c r="L568" s="344">
        <v>8501.4477200000001</v>
      </c>
      <c r="M568" s="344">
        <v>2753.2795599999999</v>
      </c>
      <c r="N568" s="344">
        <v>11254.727279999999</v>
      </c>
      <c r="O568" s="344">
        <v>30059.086890000002</v>
      </c>
      <c r="P568" s="344">
        <v>47934.412689999997</v>
      </c>
      <c r="Q568" s="344">
        <v>409.53744</v>
      </c>
      <c r="R568" s="345">
        <v>48343.950130000005</v>
      </c>
    </row>
    <row r="569" spans="1:18" s="315" customFormat="1" ht="13.5">
      <c r="A569" s="341"/>
      <c r="B569" s="341"/>
      <c r="C569" s="341"/>
      <c r="D569" s="336" t="s">
        <v>52</v>
      </c>
      <c r="E569" s="337">
        <v>46</v>
      </c>
      <c r="F569" s="338">
        <v>4065.1169399999999</v>
      </c>
      <c r="G569" s="339">
        <v>3165.0858499999999</v>
      </c>
      <c r="H569" s="339">
        <v>7230.2027900000003</v>
      </c>
      <c r="I569" s="339">
        <v>25832.875820000001</v>
      </c>
      <c r="J569" s="339">
        <v>31790.898350000003</v>
      </c>
      <c r="K569" s="339">
        <v>57623.774170000004</v>
      </c>
      <c r="L569" s="339">
        <v>13873.33021</v>
      </c>
      <c r="M569" s="339">
        <v>16070.43151</v>
      </c>
      <c r="N569" s="339">
        <v>29943.761719999999</v>
      </c>
      <c r="O569" s="339">
        <v>94797.738680000009</v>
      </c>
      <c r="P569" s="339">
        <v>26438.017090000001</v>
      </c>
      <c r="Q569" s="339">
        <v>1510.79692</v>
      </c>
      <c r="R569" s="340">
        <v>27948.814010000002</v>
      </c>
    </row>
    <row r="570" spans="1:18" s="315" customFormat="1" ht="13.5">
      <c r="A570" s="341"/>
      <c r="B570" s="341"/>
      <c r="C570" s="341"/>
      <c r="D570" s="336" t="s">
        <v>275</v>
      </c>
      <c r="E570" s="337">
        <v>285</v>
      </c>
      <c r="F570" s="338">
        <v>4056.6400099999996</v>
      </c>
      <c r="G570" s="339">
        <v>1038.94049</v>
      </c>
      <c r="H570" s="339">
        <v>5095.5805</v>
      </c>
      <c r="I570" s="339">
        <v>26213.513350000001</v>
      </c>
      <c r="J570" s="339">
        <v>23027.193329999998</v>
      </c>
      <c r="K570" s="339">
        <v>49240.706680000003</v>
      </c>
      <c r="L570" s="339">
        <v>16172.71205</v>
      </c>
      <c r="M570" s="339">
        <v>22755.106909999999</v>
      </c>
      <c r="N570" s="339">
        <v>38927.818960000004</v>
      </c>
      <c r="O570" s="339">
        <v>93264.106140000004</v>
      </c>
      <c r="P570" s="339">
        <v>50948.984859999997</v>
      </c>
      <c r="Q570" s="339">
        <v>6607.2712999999994</v>
      </c>
      <c r="R570" s="340">
        <v>57556.256159999997</v>
      </c>
    </row>
    <row r="571" spans="1:18" s="315" customFormat="1" ht="13.5">
      <c r="A571" s="341"/>
      <c r="B571" s="341"/>
      <c r="C571" s="341"/>
      <c r="D571" s="341"/>
      <c r="E571" s="342">
        <v>341</v>
      </c>
      <c r="F571" s="343">
        <v>3175.6864399999999</v>
      </c>
      <c r="G571" s="344">
        <v>85.036570000000012</v>
      </c>
      <c r="H571" s="344">
        <v>3260.7230099999997</v>
      </c>
      <c r="I571" s="344">
        <v>15040.76266</v>
      </c>
      <c r="J571" s="344">
        <v>7389.6823600000007</v>
      </c>
      <c r="K571" s="344">
        <v>22430.445019999999</v>
      </c>
      <c r="L571" s="344">
        <v>8891.4673599999987</v>
      </c>
      <c r="M571" s="344">
        <v>4712.3613099999993</v>
      </c>
      <c r="N571" s="344">
        <v>13603.828670000001</v>
      </c>
      <c r="O571" s="344">
        <v>39294.996700000003</v>
      </c>
      <c r="P571" s="344">
        <v>46777.855929999998</v>
      </c>
      <c r="Q571" s="344">
        <v>2625.82096</v>
      </c>
      <c r="R571" s="345">
        <v>49403.676890000002</v>
      </c>
    </row>
    <row r="572" spans="1:18" s="315" customFormat="1" ht="13.5">
      <c r="A572" s="341"/>
      <c r="B572" s="341"/>
      <c r="C572" s="341"/>
      <c r="D572" s="336" t="s">
        <v>70</v>
      </c>
      <c r="E572" s="337">
        <v>54</v>
      </c>
      <c r="F572" s="338">
        <v>4827.6253899999992</v>
      </c>
      <c r="G572" s="339">
        <v>7280.7188599999999</v>
      </c>
      <c r="H572" s="339">
        <v>12108.34425</v>
      </c>
      <c r="I572" s="339">
        <v>22202.58</v>
      </c>
      <c r="J572" s="339">
        <v>12649.809600000001</v>
      </c>
      <c r="K572" s="339">
        <v>34852.389600000002</v>
      </c>
      <c r="L572" s="339">
        <v>15790.904050000001</v>
      </c>
      <c r="M572" s="339">
        <v>10441.31783</v>
      </c>
      <c r="N572" s="339">
        <v>26232.221879999997</v>
      </c>
      <c r="O572" s="339">
        <v>73192.955730000001</v>
      </c>
      <c r="P572" s="339">
        <v>50272.103510000001</v>
      </c>
      <c r="Q572" s="339">
        <v>12390.92216</v>
      </c>
      <c r="R572" s="340">
        <v>62663.025670000003</v>
      </c>
    </row>
    <row r="573" spans="1:18" s="315" customFormat="1" ht="13.5">
      <c r="A573" s="341"/>
      <c r="B573" s="336" t="s">
        <v>17</v>
      </c>
      <c r="C573" s="336" t="s">
        <v>278</v>
      </c>
      <c r="D573" s="336" t="s">
        <v>279</v>
      </c>
      <c r="E573" s="337">
        <v>106</v>
      </c>
      <c r="F573" s="338">
        <v>23404.026440000001</v>
      </c>
      <c r="G573" s="339">
        <v>5532.3428800000002</v>
      </c>
      <c r="H573" s="339">
        <v>28936.369320000002</v>
      </c>
      <c r="I573" s="339">
        <v>34312.4882</v>
      </c>
      <c r="J573" s="339">
        <v>8928.6423200000008</v>
      </c>
      <c r="K573" s="339">
        <v>43241.130520000006</v>
      </c>
      <c r="L573" s="339">
        <v>16388.241310000001</v>
      </c>
      <c r="M573" s="339">
        <v>15766.86996</v>
      </c>
      <c r="N573" s="339">
        <v>32155.111270000001</v>
      </c>
      <c r="O573" s="339">
        <v>104332.61111</v>
      </c>
      <c r="P573" s="339">
        <v>248228.32618999999</v>
      </c>
      <c r="Q573" s="339">
        <v>741.98024999999996</v>
      </c>
      <c r="R573" s="340">
        <v>248970.30643999999</v>
      </c>
    </row>
    <row r="574" spans="1:18" s="315" customFormat="1" ht="13.5">
      <c r="A574" s="341"/>
      <c r="B574" s="336" t="s">
        <v>18</v>
      </c>
      <c r="C574" s="336" t="s">
        <v>281</v>
      </c>
      <c r="D574" s="336" t="s">
        <v>281</v>
      </c>
      <c r="E574" s="337">
        <v>363</v>
      </c>
      <c r="F574" s="338">
        <v>1459.0938899999999</v>
      </c>
      <c r="G574" s="339">
        <v>484.84334000000001</v>
      </c>
      <c r="H574" s="339">
        <v>1943.93723</v>
      </c>
      <c r="I574" s="339">
        <v>15546.903039999999</v>
      </c>
      <c r="J574" s="339">
        <v>4748.0874400000002</v>
      </c>
      <c r="K574" s="339">
        <v>20294.99048</v>
      </c>
      <c r="L574" s="339">
        <v>4344.8331500000004</v>
      </c>
      <c r="M574" s="339">
        <v>9180.6261699999995</v>
      </c>
      <c r="N574" s="339">
        <v>13525.45932</v>
      </c>
      <c r="O574" s="339">
        <v>35764.387029999998</v>
      </c>
      <c r="P574" s="339">
        <v>68459.720959999991</v>
      </c>
      <c r="Q574" s="339">
        <v>0</v>
      </c>
      <c r="R574" s="340">
        <v>68459.720959999991</v>
      </c>
    </row>
    <row r="575" spans="1:18" s="315" customFormat="1" ht="13.5">
      <c r="A575" s="341"/>
      <c r="B575" s="336" t="s">
        <v>19</v>
      </c>
      <c r="C575" s="336" t="s">
        <v>282</v>
      </c>
      <c r="D575" s="336" t="s">
        <v>282</v>
      </c>
      <c r="E575" s="337">
        <v>101</v>
      </c>
      <c r="F575" s="338">
        <v>23039.240539999999</v>
      </c>
      <c r="G575" s="339">
        <v>11776.067949999999</v>
      </c>
      <c r="H575" s="339">
        <v>34815.308490000003</v>
      </c>
      <c r="I575" s="339">
        <v>28470.72767</v>
      </c>
      <c r="J575" s="339">
        <v>7643.6837999999998</v>
      </c>
      <c r="K575" s="339">
        <v>36114.411469999999</v>
      </c>
      <c r="L575" s="339">
        <v>22863.300070000001</v>
      </c>
      <c r="M575" s="339">
        <v>10911.993369999998</v>
      </c>
      <c r="N575" s="339">
        <v>33775.293439999994</v>
      </c>
      <c r="O575" s="339">
        <v>104705.01340000001</v>
      </c>
      <c r="P575" s="339">
        <v>34416.794959999999</v>
      </c>
      <c r="Q575" s="339">
        <v>2319.22802</v>
      </c>
      <c r="R575" s="340">
        <v>36736.022979999994</v>
      </c>
    </row>
    <row r="576" spans="1:18" s="315" customFormat="1" ht="13.5">
      <c r="A576" s="341"/>
      <c r="B576" s="341"/>
      <c r="C576" s="336" t="s">
        <v>284</v>
      </c>
      <c r="D576" s="336" t="s">
        <v>19</v>
      </c>
      <c r="E576" s="337">
        <v>352</v>
      </c>
      <c r="F576" s="338">
        <v>13451.318499999999</v>
      </c>
      <c r="G576" s="339">
        <v>701.82663000000002</v>
      </c>
      <c r="H576" s="339">
        <v>14153.145130000001</v>
      </c>
      <c r="I576" s="339">
        <v>17965.142390000001</v>
      </c>
      <c r="J576" s="339">
        <v>5215.3601799999997</v>
      </c>
      <c r="K576" s="339">
        <v>23180.502570000001</v>
      </c>
      <c r="L576" s="339">
        <v>5684.1023800000003</v>
      </c>
      <c r="M576" s="339">
        <v>4969.3848099999996</v>
      </c>
      <c r="N576" s="339">
        <v>10653.48719</v>
      </c>
      <c r="O576" s="339">
        <v>47987.134890000001</v>
      </c>
      <c r="P576" s="339">
        <v>47840.393120000001</v>
      </c>
      <c r="Q576" s="339">
        <v>244.27643</v>
      </c>
      <c r="R576" s="340">
        <v>48084.669549999999</v>
      </c>
    </row>
    <row r="577" spans="1:18" s="315" customFormat="1" ht="13.5">
      <c r="A577" s="341"/>
      <c r="B577" s="336" t="s">
        <v>20</v>
      </c>
      <c r="C577" s="336" t="s">
        <v>20</v>
      </c>
      <c r="D577" s="336" t="s">
        <v>287</v>
      </c>
      <c r="E577" s="337">
        <v>355</v>
      </c>
      <c r="F577" s="338">
        <v>4685.6065399999998</v>
      </c>
      <c r="G577" s="339">
        <v>755.43592000000001</v>
      </c>
      <c r="H577" s="339">
        <v>5441.0424599999997</v>
      </c>
      <c r="I577" s="339">
        <v>17398.274239999999</v>
      </c>
      <c r="J577" s="339">
        <v>1488.25703</v>
      </c>
      <c r="K577" s="339">
        <v>18886.531269999999</v>
      </c>
      <c r="L577" s="339">
        <v>9034.1500599999999</v>
      </c>
      <c r="M577" s="339">
        <v>931.87413000000004</v>
      </c>
      <c r="N577" s="339">
        <v>9966.0241900000001</v>
      </c>
      <c r="O577" s="339">
        <v>34293.59792</v>
      </c>
      <c r="P577" s="339">
        <v>44466.93561</v>
      </c>
      <c r="Q577" s="339">
        <v>0</v>
      </c>
      <c r="R577" s="340">
        <v>44466.93561</v>
      </c>
    </row>
    <row r="578" spans="1:18" s="315" customFormat="1" ht="13.5">
      <c r="A578" s="341"/>
      <c r="B578" s="336" t="s">
        <v>21</v>
      </c>
      <c r="C578" s="336" t="s">
        <v>290</v>
      </c>
      <c r="D578" s="336" t="s">
        <v>290</v>
      </c>
      <c r="E578" s="337">
        <v>142</v>
      </c>
      <c r="F578" s="338">
        <v>2903.5819500000002</v>
      </c>
      <c r="G578" s="339">
        <v>6584.3029100000003</v>
      </c>
      <c r="H578" s="339">
        <v>9487.8848600000001</v>
      </c>
      <c r="I578" s="339">
        <v>7630.3428400000003</v>
      </c>
      <c r="J578" s="339">
        <v>1856.0666100000001</v>
      </c>
      <c r="K578" s="339">
        <v>9486.4094499999992</v>
      </c>
      <c r="L578" s="339">
        <v>2158.3348500000002</v>
      </c>
      <c r="M578" s="339">
        <v>1615.0392300000001</v>
      </c>
      <c r="N578" s="339">
        <v>3773.37408</v>
      </c>
      <c r="O578" s="339">
        <v>22747.668389999999</v>
      </c>
      <c r="P578" s="339">
        <v>33251.337100000004</v>
      </c>
      <c r="Q578" s="339">
        <v>76399.466889999996</v>
      </c>
      <c r="R578" s="340">
        <v>109650.80399</v>
      </c>
    </row>
    <row r="579" spans="1:18" s="315" customFormat="1" ht="13.5">
      <c r="A579" s="341"/>
      <c r="B579" s="341"/>
      <c r="C579" s="336" t="s">
        <v>21</v>
      </c>
      <c r="D579" s="336" t="s">
        <v>291</v>
      </c>
      <c r="E579" s="337">
        <v>317</v>
      </c>
      <c r="F579" s="338">
        <v>164.24793</v>
      </c>
      <c r="G579" s="339">
        <v>705.37164000000007</v>
      </c>
      <c r="H579" s="339">
        <v>869.61956999999995</v>
      </c>
      <c r="I579" s="339">
        <v>12754.372150000001</v>
      </c>
      <c r="J579" s="339">
        <v>8421.3070700000007</v>
      </c>
      <c r="K579" s="339">
        <v>21175.679219999998</v>
      </c>
      <c r="L579" s="339">
        <v>6319.6809199999998</v>
      </c>
      <c r="M579" s="339">
        <v>6281.2336699999996</v>
      </c>
      <c r="N579" s="339">
        <v>12600.91459</v>
      </c>
      <c r="O579" s="339">
        <v>34646.213380000001</v>
      </c>
      <c r="P579" s="339">
        <v>57078.023249999998</v>
      </c>
      <c r="Q579" s="339">
        <v>1503.28577</v>
      </c>
      <c r="R579" s="340">
        <v>58581.309020000001</v>
      </c>
    </row>
    <row r="580" spans="1:18" s="315" customFormat="1" ht="13.5">
      <c r="A580" s="341"/>
      <c r="B580" s="341"/>
      <c r="C580" s="341"/>
      <c r="D580" s="336" t="s">
        <v>21</v>
      </c>
      <c r="E580" s="337">
        <v>95</v>
      </c>
      <c r="F580" s="338">
        <v>33614.850159999995</v>
      </c>
      <c r="G580" s="339">
        <v>16450.813029999998</v>
      </c>
      <c r="H580" s="339">
        <v>50065.663189999999</v>
      </c>
      <c r="I580" s="339">
        <v>40894.41012</v>
      </c>
      <c r="J580" s="339">
        <v>23243.22077</v>
      </c>
      <c r="K580" s="339">
        <v>64137.63089</v>
      </c>
      <c r="L580" s="339">
        <v>19134.041309999997</v>
      </c>
      <c r="M580" s="339">
        <v>104661.02537</v>
      </c>
      <c r="N580" s="339">
        <v>123795.06668</v>
      </c>
      <c r="O580" s="339">
        <v>237998.36075999998</v>
      </c>
      <c r="P580" s="339">
        <v>323521.5588</v>
      </c>
      <c r="Q580" s="339">
        <v>176797.12228000001</v>
      </c>
      <c r="R580" s="340">
        <v>500318.68108000001</v>
      </c>
    </row>
    <row r="581" spans="1:18" s="315" customFormat="1" ht="13.5">
      <c r="A581" s="341"/>
      <c r="B581" s="341"/>
      <c r="C581" s="341"/>
      <c r="D581" s="341"/>
      <c r="E581" s="342">
        <v>320</v>
      </c>
      <c r="F581" s="343">
        <v>3115.4979700000004</v>
      </c>
      <c r="G581" s="344">
        <v>614.26026000000002</v>
      </c>
      <c r="H581" s="344">
        <v>3729.7582299999999</v>
      </c>
      <c r="I581" s="344">
        <v>10452.122880000001</v>
      </c>
      <c r="J581" s="344">
        <v>3510.8018900000002</v>
      </c>
      <c r="K581" s="344">
        <v>13962.92477</v>
      </c>
      <c r="L581" s="344">
        <v>6349.2888700000003</v>
      </c>
      <c r="M581" s="344">
        <v>3557.7930200000001</v>
      </c>
      <c r="N581" s="344">
        <v>9907.0818900000013</v>
      </c>
      <c r="O581" s="344">
        <v>27599.764890000002</v>
      </c>
      <c r="P581" s="344">
        <v>58720.452789999996</v>
      </c>
      <c r="Q581" s="344">
        <v>1979.6023600000001</v>
      </c>
      <c r="R581" s="345">
        <v>60700.05515</v>
      </c>
    </row>
    <row r="582" spans="1:18" s="315" customFormat="1" ht="13.5">
      <c r="A582" s="341"/>
      <c r="B582" s="341"/>
      <c r="C582" s="336" t="s">
        <v>294</v>
      </c>
      <c r="D582" s="336" t="s">
        <v>294</v>
      </c>
      <c r="E582" s="337">
        <v>247</v>
      </c>
      <c r="F582" s="338">
        <v>4807.94391</v>
      </c>
      <c r="G582" s="339">
        <v>8149.30908</v>
      </c>
      <c r="H582" s="339">
        <v>12957.252990000001</v>
      </c>
      <c r="I582" s="339">
        <v>11306.729519999999</v>
      </c>
      <c r="J582" s="339">
        <v>3119.10664</v>
      </c>
      <c r="K582" s="339">
        <v>14425.836160000001</v>
      </c>
      <c r="L582" s="339">
        <v>4188.7969300000004</v>
      </c>
      <c r="M582" s="339">
        <v>2477.5238399999998</v>
      </c>
      <c r="N582" s="339">
        <v>6666.3207699999994</v>
      </c>
      <c r="O582" s="339">
        <v>34049.409919999998</v>
      </c>
      <c r="P582" s="339">
        <v>111106.25609000001</v>
      </c>
      <c r="Q582" s="339">
        <v>678.00906000000009</v>
      </c>
      <c r="R582" s="340">
        <v>111784.26515000001</v>
      </c>
    </row>
    <row r="583" spans="1:18" s="315" customFormat="1" ht="13.5">
      <c r="A583" s="341"/>
      <c r="B583" s="341"/>
      <c r="C583" s="336" t="s">
        <v>295</v>
      </c>
      <c r="D583" s="336" t="s">
        <v>296</v>
      </c>
      <c r="E583" s="337">
        <v>99</v>
      </c>
      <c r="F583" s="338">
        <v>9412.6645100000005</v>
      </c>
      <c r="G583" s="339">
        <v>13493.046179999999</v>
      </c>
      <c r="H583" s="339">
        <v>22905.71069</v>
      </c>
      <c r="I583" s="339">
        <v>19358.661920000002</v>
      </c>
      <c r="J583" s="339">
        <v>8226.3901000000005</v>
      </c>
      <c r="K583" s="339">
        <v>27585.052019999999</v>
      </c>
      <c r="L583" s="339">
        <v>16039.680619999999</v>
      </c>
      <c r="M583" s="339">
        <v>5191.1223099999997</v>
      </c>
      <c r="N583" s="339">
        <v>21230.802929999998</v>
      </c>
      <c r="O583" s="339">
        <v>71721.565640000001</v>
      </c>
      <c r="P583" s="339">
        <v>42966.054130000004</v>
      </c>
      <c r="Q583" s="339">
        <v>4066.83932</v>
      </c>
      <c r="R583" s="340">
        <v>47032.893450000003</v>
      </c>
    </row>
    <row r="584" spans="1:18" s="315" customFormat="1" ht="13.5">
      <c r="A584" s="341"/>
      <c r="B584" s="336" t="s">
        <v>22</v>
      </c>
      <c r="C584" s="336" t="s">
        <v>22</v>
      </c>
      <c r="D584" s="336" t="s">
        <v>22</v>
      </c>
      <c r="E584" s="337">
        <v>223</v>
      </c>
      <c r="F584" s="338">
        <v>5005.6021600000004</v>
      </c>
      <c r="G584" s="339">
        <v>156.71764999999999</v>
      </c>
      <c r="H584" s="339">
        <v>5162.31981</v>
      </c>
      <c r="I584" s="339">
        <v>29513.745510000001</v>
      </c>
      <c r="J584" s="339">
        <v>9960.6169600000012</v>
      </c>
      <c r="K584" s="339">
        <v>39474.36247</v>
      </c>
      <c r="L584" s="339">
        <v>16332.421039999999</v>
      </c>
      <c r="M584" s="339">
        <v>8175.0247800000006</v>
      </c>
      <c r="N584" s="339">
        <v>24507.445820000001</v>
      </c>
      <c r="O584" s="339">
        <v>69144.128099999987</v>
      </c>
      <c r="P584" s="339">
        <v>103132.39834999999</v>
      </c>
      <c r="Q584" s="339">
        <v>229.40213</v>
      </c>
      <c r="R584" s="340">
        <v>103361.80048000001</v>
      </c>
    </row>
    <row r="585" spans="1:18" s="315" customFormat="1" ht="13.5">
      <c r="A585" s="341"/>
      <c r="B585" s="341"/>
      <c r="C585" s="336" t="s">
        <v>297</v>
      </c>
      <c r="D585" s="336" t="s">
        <v>298</v>
      </c>
      <c r="E585" s="337">
        <v>141</v>
      </c>
      <c r="F585" s="338">
        <v>11977.179900000001</v>
      </c>
      <c r="G585" s="339">
        <v>3485.8867500000001</v>
      </c>
      <c r="H585" s="339">
        <v>15463.066650000001</v>
      </c>
      <c r="I585" s="339">
        <v>32193.347510000003</v>
      </c>
      <c r="J585" s="339">
        <v>11403.30305</v>
      </c>
      <c r="K585" s="339">
        <v>43596.650560000002</v>
      </c>
      <c r="L585" s="339">
        <v>17898.397980000002</v>
      </c>
      <c r="M585" s="339">
        <v>8004.7281500000008</v>
      </c>
      <c r="N585" s="339">
        <v>25903.126130000001</v>
      </c>
      <c r="O585" s="339">
        <v>84962.843340000007</v>
      </c>
      <c r="P585" s="339">
        <v>101320.86489</v>
      </c>
      <c r="Q585" s="339">
        <v>754.64318000000003</v>
      </c>
      <c r="R585" s="340">
        <v>102075.50807</v>
      </c>
    </row>
    <row r="586" spans="1:18" s="315" customFormat="1" ht="13.5">
      <c r="A586" s="341"/>
      <c r="B586" s="336" t="s">
        <v>299</v>
      </c>
      <c r="C586" s="336" t="s">
        <v>302</v>
      </c>
      <c r="D586" s="336" t="s">
        <v>302</v>
      </c>
      <c r="E586" s="337">
        <v>296</v>
      </c>
      <c r="F586" s="338">
        <v>12326.65805</v>
      </c>
      <c r="G586" s="339">
        <v>6.61714</v>
      </c>
      <c r="H586" s="339">
        <v>12333.27519</v>
      </c>
      <c r="I586" s="339">
        <v>13819.89047</v>
      </c>
      <c r="J586" s="339">
        <v>2218.2667700000002</v>
      </c>
      <c r="K586" s="339">
        <v>16038.15724</v>
      </c>
      <c r="L586" s="339">
        <v>7522.2939500000002</v>
      </c>
      <c r="M586" s="339">
        <v>2526.4818999999998</v>
      </c>
      <c r="N586" s="339">
        <v>10048.77585</v>
      </c>
      <c r="O586" s="339">
        <v>38420.208279999999</v>
      </c>
      <c r="P586" s="339">
        <v>109772.17751000001</v>
      </c>
      <c r="Q586" s="339">
        <v>193.88995</v>
      </c>
      <c r="R586" s="340">
        <v>109966.06745999999</v>
      </c>
    </row>
    <row r="587" spans="1:18" s="315" customFormat="1" ht="13.5">
      <c r="A587" s="341"/>
      <c r="B587" s="341"/>
      <c r="C587" s="336" t="s">
        <v>299</v>
      </c>
      <c r="D587" s="336" t="s">
        <v>305</v>
      </c>
      <c r="E587" s="337">
        <v>243</v>
      </c>
      <c r="F587" s="338">
        <v>26486.49567</v>
      </c>
      <c r="G587" s="339">
        <v>1493.8161499999999</v>
      </c>
      <c r="H587" s="339">
        <v>27980.311819999999</v>
      </c>
      <c r="I587" s="339">
        <v>17454.05862</v>
      </c>
      <c r="J587" s="339">
        <v>6121.4409500000002</v>
      </c>
      <c r="K587" s="339">
        <v>23575.49957</v>
      </c>
      <c r="L587" s="339">
        <v>8978.7037400000008</v>
      </c>
      <c r="M587" s="339">
        <v>3570.1591200000003</v>
      </c>
      <c r="N587" s="339">
        <v>12548.862859999999</v>
      </c>
      <c r="O587" s="339">
        <v>64104.674249999996</v>
      </c>
      <c r="P587" s="339">
        <v>177595.21118000001</v>
      </c>
      <c r="Q587" s="339">
        <v>4760.1945300000007</v>
      </c>
      <c r="R587" s="340">
        <v>182355.40571000002</v>
      </c>
    </row>
    <row r="588" spans="1:18" s="315" customFormat="1" ht="13.5">
      <c r="A588" s="341"/>
      <c r="B588" s="336" t="s">
        <v>24</v>
      </c>
      <c r="C588" s="336" t="s">
        <v>24</v>
      </c>
      <c r="D588" s="336" t="s">
        <v>24</v>
      </c>
      <c r="E588" s="337">
        <v>97</v>
      </c>
      <c r="F588" s="338">
        <v>28911.89947</v>
      </c>
      <c r="G588" s="339">
        <v>12304.82432</v>
      </c>
      <c r="H588" s="339">
        <v>41216.723789999996</v>
      </c>
      <c r="I588" s="339">
        <v>52739.577920000003</v>
      </c>
      <c r="J588" s="339">
        <v>33968.018130000004</v>
      </c>
      <c r="K588" s="339">
        <v>86707.596049999993</v>
      </c>
      <c r="L588" s="339">
        <v>37853.844990000005</v>
      </c>
      <c r="M588" s="339">
        <v>30176.649280000001</v>
      </c>
      <c r="N588" s="339">
        <v>68030.494269999996</v>
      </c>
      <c r="O588" s="339">
        <v>195954.81411000001</v>
      </c>
      <c r="P588" s="339">
        <v>260982.56862999999</v>
      </c>
      <c r="Q588" s="339">
        <v>14354.40792</v>
      </c>
      <c r="R588" s="340">
        <v>275336.97655000002</v>
      </c>
    </row>
    <row r="589" spans="1:18" s="315" customFormat="1" ht="13.5">
      <c r="A589" s="341"/>
      <c r="B589" s="341"/>
      <c r="C589" s="341"/>
      <c r="D589" s="341"/>
      <c r="E589" s="342">
        <v>306</v>
      </c>
      <c r="F589" s="343">
        <v>3132.7623599999997</v>
      </c>
      <c r="G589" s="344">
        <v>1455.45703</v>
      </c>
      <c r="H589" s="344">
        <v>4588.2193899999993</v>
      </c>
      <c r="I589" s="344">
        <v>21486.343059999999</v>
      </c>
      <c r="J589" s="344">
        <v>14033.40372</v>
      </c>
      <c r="K589" s="344">
        <v>35519.746780000001</v>
      </c>
      <c r="L589" s="344">
        <v>6831.8213499999993</v>
      </c>
      <c r="M589" s="344">
        <v>5552.1870699999999</v>
      </c>
      <c r="N589" s="344">
        <v>12384.00842</v>
      </c>
      <c r="O589" s="344">
        <v>52491.974590000005</v>
      </c>
      <c r="P589" s="344">
        <v>70046.113989999998</v>
      </c>
      <c r="Q589" s="344">
        <v>5056.1397400000005</v>
      </c>
      <c r="R589" s="345">
        <v>75102.253730000011</v>
      </c>
    </row>
    <row r="590" spans="1:18" s="315" customFormat="1" ht="13.5">
      <c r="A590" s="341"/>
      <c r="B590" s="336" t="s">
        <v>25</v>
      </c>
      <c r="C590" s="336" t="s">
        <v>25</v>
      </c>
      <c r="D590" s="336" t="s">
        <v>25</v>
      </c>
      <c r="E590" s="337">
        <v>290</v>
      </c>
      <c r="F590" s="338">
        <v>437.64272999999997</v>
      </c>
      <c r="G590" s="339">
        <v>806.18305000000009</v>
      </c>
      <c r="H590" s="339">
        <v>1243.8257800000001</v>
      </c>
      <c r="I590" s="339">
        <v>9386.1264499999997</v>
      </c>
      <c r="J590" s="339">
        <v>4077.6373100000001</v>
      </c>
      <c r="K590" s="339">
        <v>13463.76376</v>
      </c>
      <c r="L590" s="339">
        <v>4237.2017999999998</v>
      </c>
      <c r="M590" s="339">
        <v>1714.18561</v>
      </c>
      <c r="N590" s="339">
        <v>5951.3874100000003</v>
      </c>
      <c r="O590" s="339">
        <v>20658.97695</v>
      </c>
      <c r="P590" s="339">
        <v>81345.520300000004</v>
      </c>
      <c r="Q590" s="339">
        <v>9820.2162399999997</v>
      </c>
      <c r="R590" s="340">
        <v>91165.736540000013</v>
      </c>
    </row>
    <row r="591" spans="1:18" s="315" customFormat="1" ht="13.5">
      <c r="A591" s="341"/>
      <c r="B591" s="336" t="s">
        <v>26</v>
      </c>
      <c r="C591" s="336" t="s">
        <v>308</v>
      </c>
      <c r="D591" s="336" t="s">
        <v>309</v>
      </c>
      <c r="E591" s="337">
        <v>353</v>
      </c>
      <c r="F591" s="338">
        <v>1322.99332</v>
      </c>
      <c r="G591" s="339">
        <v>1.3959900000000001</v>
      </c>
      <c r="H591" s="339">
        <v>1324.38931</v>
      </c>
      <c r="I591" s="339">
        <v>10135.68953</v>
      </c>
      <c r="J591" s="339">
        <v>1140.0523500000002</v>
      </c>
      <c r="K591" s="339">
        <v>11275.741880000001</v>
      </c>
      <c r="L591" s="339">
        <v>3529.107</v>
      </c>
      <c r="M591" s="339">
        <v>206.60782</v>
      </c>
      <c r="N591" s="339">
        <v>3735.7148199999997</v>
      </c>
      <c r="O591" s="339">
        <v>16335.846009999999</v>
      </c>
      <c r="P591" s="339">
        <v>84730.469830000002</v>
      </c>
      <c r="Q591" s="339">
        <v>0</v>
      </c>
      <c r="R591" s="340">
        <v>84730.469830000002</v>
      </c>
    </row>
    <row r="592" spans="1:18" s="315" customFormat="1" ht="13.5">
      <c r="A592" s="341"/>
      <c r="B592" s="341"/>
      <c r="C592" s="341"/>
      <c r="D592" s="336" t="s">
        <v>310</v>
      </c>
      <c r="E592" s="337">
        <v>240</v>
      </c>
      <c r="F592" s="338">
        <v>37132.985359999999</v>
      </c>
      <c r="G592" s="339">
        <v>2556.0867799999996</v>
      </c>
      <c r="H592" s="339">
        <v>39689.072140000004</v>
      </c>
      <c r="I592" s="339">
        <v>18050.348409999999</v>
      </c>
      <c r="J592" s="339">
        <v>4068.8308900000002</v>
      </c>
      <c r="K592" s="339">
        <v>22119.1793</v>
      </c>
      <c r="L592" s="339">
        <v>7404.6832800000002</v>
      </c>
      <c r="M592" s="339">
        <v>3858.2500499999996</v>
      </c>
      <c r="N592" s="339">
        <v>11262.93333</v>
      </c>
      <c r="O592" s="339">
        <v>73071.184769999993</v>
      </c>
      <c r="P592" s="339">
        <v>177511.21971999999</v>
      </c>
      <c r="Q592" s="339">
        <v>10120.214890000001</v>
      </c>
      <c r="R592" s="340">
        <v>187631.43461000003</v>
      </c>
    </row>
    <row r="593" spans="1:18" s="315" customFormat="1" ht="13.5">
      <c r="A593" s="336" t="s">
        <v>317</v>
      </c>
      <c r="B593" s="336" t="s">
        <v>16</v>
      </c>
      <c r="C593" s="336" t="s">
        <v>16</v>
      </c>
      <c r="D593" s="336" t="s">
        <v>63</v>
      </c>
      <c r="E593" s="337">
        <v>1</v>
      </c>
      <c r="F593" s="338">
        <v>4048620.9854200003</v>
      </c>
      <c r="G593" s="339">
        <v>2295649.6511300001</v>
      </c>
      <c r="H593" s="339">
        <v>6344270.6365499999</v>
      </c>
      <c r="I593" s="339">
        <v>12347.396359999999</v>
      </c>
      <c r="J593" s="339">
        <v>66434.298850000006</v>
      </c>
      <c r="K593" s="339">
        <v>78781.695209999991</v>
      </c>
      <c r="L593" s="339">
        <v>53085.497790000001</v>
      </c>
      <c r="M593" s="339">
        <v>4451.5354400000006</v>
      </c>
      <c r="N593" s="339">
        <v>57537.033229999994</v>
      </c>
      <c r="O593" s="339">
        <v>6480589.3649899997</v>
      </c>
      <c r="P593" s="339">
        <v>1421736.5872500001</v>
      </c>
      <c r="Q593" s="339">
        <v>715818.21608000004</v>
      </c>
      <c r="R593" s="340">
        <v>2137554.80333</v>
      </c>
    </row>
    <row r="594" spans="1:18" s="315" customFormat="1" ht="13.5">
      <c r="A594" s="336" t="s">
        <v>318</v>
      </c>
      <c r="B594" s="336" t="s">
        <v>3</v>
      </c>
      <c r="C594" s="336" t="s">
        <v>198</v>
      </c>
      <c r="D594" s="336" t="s">
        <v>198</v>
      </c>
      <c r="E594" s="337">
        <v>16</v>
      </c>
      <c r="F594" s="338">
        <v>19592.085660000001</v>
      </c>
      <c r="G594" s="339">
        <v>3075.7677100000001</v>
      </c>
      <c r="H594" s="339">
        <v>22667.853370000001</v>
      </c>
      <c r="I594" s="339">
        <v>42537.022720000001</v>
      </c>
      <c r="J594" s="339">
        <v>10852.83949</v>
      </c>
      <c r="K594" s="339">
        <v>53389.862209999999</v>
      </c>
      <c r="L594" s="339">
        <v>37190.344299999997</v>
      </c>
      <c r="M594" s="339">
        <v>7386.6596100000006</v>
      </c>
      <c r="N594" s="339">
        <v>44577.003909999999</v>
      </c>
      <c r="O594" s="339">
        <v>120634.71948999999</v>
      </c>
      <c r="P594" s="339">
        <v>167730.74681000001</v>
      </c>
      <c r="Q594" s="339">
        <v>1896.1431399999999</v>
      </c>
      <c r="R594" s="340">
        <v>169626.88994999998</v>
      </c>
    </row>
    <row r="595" spans="1:18" s="315" customFormat="1" ht="13.5">
      <c r="A595" s="341"/>
      <c r="B595" s="341"/>
      <c r="C595" s="336" t="s">
        <v>201</v>
      </c>
      <c r="D595" s="336" t="s">
        <v>202</v>
      </c>
      <c r="E595" s="337">
        <v>20</v>
      </c>
      <c r="F595" s="338">
        <v>10541.46866</v>
      </c>
      <c r="G595" s="339">
        <v>8033.0440699999999</v>
      </c>
      <c r="H595" s="339">
        <v>18574.512730000002</v>
      </c>
      <c r="I595" s="339">
        <v>39047.580909999997</v>
      </c>
      <c r="J595" s="339">
        <v>15101.87285</v>
      </c>
      <c r="K595" s="339">
        <v>54149.453759999997</v>
      </c>
      <c r="L595" s="339">
        <v>41274.809450000001</v>
      </c>
      <c r="M595" s="339">
        <v>22123.425179999998</v>
      </c>
      <c r="N595" s="339">
        <v>63398.234630000006</v>
      </c>
      <c r="O595" s="339">
        <v>136122.20112000001</v>
      </c>
      <c r="P595" s="339">
        <v>213623.01518000002</v>
      </c>
      <c r="Q595" s="339">
        <v>1415.16254</v>
      </c>
      <c r="R595" s="340">
        <v>215038.17772000001</v>
      </c>
    </row>
    <row r="596" spans="1:18" s="315" customFormat="1" ht="13.5">
      <c r="A596" s="341"/>
      <c r="B596" s="341"/>
      <c r="C596" s="341"/>
      <c r="D596" s="341"/>
      <c r="E596" s="342">
        <v>483</v>
      </c>
      <c r="F596" s="343">
        <v>1044.04863</v>
      </c>
      <c r="G596" s="344">
        <v>142.46801000000002</v>
      </c>
      <c r="H596" s="344">
        <v>1186.5166399999998</v>
      </c>
      <c r="I596" s="344">
        <v>13194.96608</v>
      </c>
      <c r="J596" s="344">
        <v>6808.8022799999999</v>
      </c>
      <c r="K596" s="344">
        <v>20003.768359999998</v>
      </c>
      <c r="L596" s="344">
        <v>13641.867249999999</v>
      </c>
      <c r="M596" s="344">
        <v>9677.4455199999993</v>
      </c>
      <c r="N596" s="344">
        <v>23319.31277</v>
      </c>
      <c r="O596" s="344">
        <v>44509.59777</v>
      </c>
      <c r="P596" s="344">
        <v>25397.693170000002</v>
      </c>
      <c r="Q596" s="344">
        <v>834.32418999999993</v>
      </c>
      <c r="R596" s="345">
        <v>26232.017359999998</v>
      </c>
    </row>
    <row r="597" spans="1:18" s="315" customFormat="1" ht="13.5">
      <c r="A597" s="341"/>
      <c r="B597" s="336" t="s">
        <v>203</v>
      </c>
      <c r="C597" s="336" t="s">
        <v>204</v>
      </c>
      <c r="D597" s="336" t="s">
        <v>204</v>
      </c>
      <c r="E597" s="337">
        <v>436</v>
      </c>
      <c r="F597" s="338">
        <v>5100.8723099999997</v>
      </c>
      <c r="G597" s="339">
        <v>7228.1755899999998</v>
      </c>
      <c r="H597" s="339">
        <v>12329.0479</v>
      </c>
      <c r="I597" s="339">
        <v>38014.506150000001</v>
      </c>
      <c r="J597" s="339">
        <v>8655.7479399999993</v>
      </c>
      <c r="K597" s="339">
        <v>46670.254090000002</v>
      </c>
      <c r="L597" s="339">
        <v>15304.23892</v>
      </c>
      <c r="M597" s="339">
        <v>1653.30117</v>
      </c>
      <c r="N597" s="339">
        <v>16957.540089999999</v>
      </c>
      <c r="O597" s="339">
        <v>75956.842080000002</v>
      </c>
      <c r="P597" s="339">
        <v>71894.432419999997</v>
      </c>
      <c r="Q597" s="339">
        <v>257.35469000000001</v>
      </c>
      <c r="R597" s="340">
        <v>72151.787110000005</v>
      </c>
    </row>
    <row r="598" spans="1:18" s="315" customFormat="1" ht="13.5">
      <c r="A598" s="341"/>
      <c r="B598" s="341"/>
      <c r="C598" s="336" t="s">
        <v>319</v>
      </c>
      <c r="D598" s="336" t="s">
        <v>320</v>
      </c>
      <c r="E598" s="337">
        <v>460</v>
      </c>
      <c r="F598" s="338">
        <v>11467.89554</v>
      </c>
      <c r="G598" s="339">
        <v>3075.6930000000002</v>
      </c>
      <c r="H598" s="339">
        <v>14543.588539999999</v>
      </c>
      <c r="I598" s="339">
        <v>34150.146630000003</v>
      </c>
      <c r="J598" s="339">
        <v>4443.5780300000006</v>
      </c>
      <c r="K598" s="339">
        <v>38593.72466</v>
      </c>
      <c r="L598" s="339">
        <v>107170.32319</v>
      </c>
      <c r="M598" s="339">
        <v>701.72615000000008</v>
      </c>
      <c r="N598" s="339">
        <v>107872.04934</v>
      </c>
      <c r="O598" s="339">
        <v>161009.36254</v>
      </c>
      <c r="P598" s="339">
        <v>5723.4121399999995</v>
      </c>
      <c r="Q598" s="339">
        <v>50.979939999999999</v>
      </c>
      <c r="R598" s="340">
        <v>5774.3920799999996</v>
      </c>
    </row>
    <row r="599" spans="1:18" s="315" customFormat="1" ht="13.5">
      <c r="A599" s="341"/>
      <c r="B599" s="336" t="s">
        <v>5</v>
      </c>
      <c r="C599" s="336" t="s">
        <v>5</v>
      </c>
      <c r="D599" s="336" t="s">
        <v>5</v>
      </c>
      <c r="E599" s="337">
        <v>86</v>
      </c>
      <c r="F599" s="338">
        <v>345878.61151000002</v>
      </c>
      <c r="G599" s="339">
        <v>53354.208460000002</v>
      </c>
      <c r="H599" s="339">
        <v>399232.81997000001</v>
      </c>
      <c r="I599" s="339">
        <v>107867.14499</v>
      </c>
      <c r="J599" s="339">
        <v>72986.874739999999</v>
      </c>
      <c r="K599" s="339">
        <v>180854.01973</v>
      </c>
      <c r="L599" s="339">
        <v>90444.192040000009</v>
      </c>
      <c r="M599" s="339">
        <v>46719.907319999998</v>
      </c>
      <c r="N599" s="339">
        <v>137164.09936000002</v>
      </c>
      <c r="O599" s="339">
        <v>717250.93905999989</v>
      </c>
      <c r="P599" s="339">
        <v>549226.34054</v>
      </c>
      <c r="Q599" s="339">
        <v>18502.711190000002</v>
      </c>
      <c r="R599" s="340">
        <v>567729.05173000006</v>
      </c>
    </row>
    <row r="600" spans="1:18" s="315" customFormat="1" ht="13.5">
      <c r="A600" s="341"/>
      <c r="B600" s="341"/>
      <c r="C600" s="341"/>
      <c r="D600" s="336" t="s">
        <v>206</v>
      </c>
      <c r="E600" s="337">
        <v>261</v>
      </c>
      <c r="F600" s="338">
        <v>6612.0527699999993</v>
      </c>
      <c r="G600" s="339">
        <v>1330.04198</v>
      </c>
      <c r="H600" s="339">
        <v>7942.0947500000002</v>
      </c>
      <c r="I600" s="339">
        <v>87460.36265000001</v>
      </c>
      <c r="J600" s="339">
        <v>73325.47047</v>
      </c>
      <c r="K600" s="339">
        <v>160785.83312</v>
      </c>
      <c r="L600" s="339">
        <v>62759.983650000002</v>
      </c>
      <c r="M600" s="339">
        <v>50335.498509999998</v>
      </c>
      <c r="N600" s="339">
        <v>113095.48216</v>
      </c>
      <c r="O600" s="339">
        <v>281823.41002999997</v>
      </c>
      <c r="P600" s="339">
        <v>230959.95955999999</v>
      </c>
      <c r="Q600" s="339">
        <v>24920.764890000002</v>
      </c>
      <c r="R600" s="340">
        <v>255880.72444999998</v>
      </c>
    </row>
    <row r="601" spans="1:18" s="315" customFormat="1" ht="13.5">
      <c r="A601" s="341"/>
      <c r="B601" s="341"/>
      <c r="C601" s="341"/>
      <c r="D601" s="336" t="s">
        <v>208</v>
      </c>
      <c r="E601" s="337">
        <v>434</v>
      </c>
      <c r="F601" s="338">
        <v>3138.2944400000001</v>
      </c>
      <c r="G601" s="339">
        <v>263.66831999999999</v>
      </c>
      <c r="H601" s="339">
        <v>3401.9627599999999</v>
      </c>
      <c r="I601" s="339">
        <v>47138.8727</v>
      </c>
      <c r="J601" s="339">
        <v>15379.449929999999</v>
      </c>
      <c r="K601" s="339">
        <v>62518.322630000002</v>
      </c>
      <c r="L601" s="339">
        <v>17657.304820000001</v>
      </c>
      <c r="M601" s="339">
        <v>9342.9082899999994</v>
      </c>
      <c r="N601" s="339">
        <v>27000.213110000001</v>
      </c>
      <c r="O601" s="339">
        <v>92920.498500000002</v>
      </c>
      <c r="P601" s="339">
        <v>32968.362959999999</v>
      </c>
      <c r="Q601" s="339">
        <v>496.14065000000005</v>
      </c>
      <c r="R601" s="340">
        <v>33464.50361</v>
      </c>
    </row>
    <row r="602" spans="1:18" s="315" customFormat="1" ht="13.5">
      <c r="A602" s="341"/>
      <c r="B602" s="341"/>
      <c r="C602" s="341"/>
      <c r="D602" s="336" t="s">
        <v>209</v>
      </c>
      <c r="E602" s="337">
        <v>492</v>
      </c>
      <c r="F602" s="338">
        <v>905.67832999999996</v>
      </c>
      <c r="G602" s="339">
        <v>1194.8045099999999</v>
      </c>
      <c r="H602" s="339">
        <v>2100.4828399999997</v>
      </c>
      <c r="I602" s="339">
        <v>46910.952859999998</v>
      </c>
      <c r="J602" s="339">
        <v>26577.768940000002</v>
      </c>
      <c r="K602" s="339">
        <v>73488.721799999999</v>
      </c>
      <c r="L602" s="339">
        <v>43612.484270000001</v>
      </c>
      <c r="M602" s="339">
        <v>21886.893680000001</v>
      </c>
      <c r="N602" s="339">
        <v>65499.377950000002</v>
      </c>
      <c r="O602" s="339">
        <v>141088.58259000001</v>
      </c>
      <c r="P602" s="339">
        <v>79204.528860000006</v>
      </c>
      <c r="Q602" s="339">
        <v>1600.2324799999999</v>
      </c>
      <c r="R602" s="340">
        <v>80804.761339999997</v>
      </c>
    </row>
    <row r="603" spans="1:18" s="315" customFormat="1" ht="13.5">
      <c r="A603" s="341"/>
      <c r="B603" s="341"/>
      <c r="C603" s="341"/>
      <c r="D603" s="336" t="s">
        <v>321</v>
      </c>
      <c r="E603" s="337">
        <v>520</v>
      </c>
      <c r="F603" s="338">
        <v>2381.6572099999998</v>
      </c>
      <c r="G603" s="339">
        <v>1293.9811100000002</v>
      </c>
      <c r="H603" s="339">
        <v>3675.63832</v>
      </c>
      <c r="I603" s="339">
        <v>34742.172989999999</v>
      </c>
      <c r="J603" s="339">
        <v>23369.950390000002</v>
      </c>
      <c r="K603" s="339">
        <v>58112.123380000005</v>
      </c>
      <c r="L603" s="339">
        <v>34468.087350000002</v>
      </c>
      <c r="M603" s="339">
        <v>16876.963370000001</v>
      </c>
      <c r="N603" s="339">
        <v>51345.050719999999</v>
      </c>
      <c r="O603" s="339">
        <v>113132.81242</v>
      </c>
      <c r="P603" s="339">
        <v>105082.24075</v>
      </c>
      <c r="Q603" s="339">
        <v>2020.5842</v>
      </c>
      <c r="R603" s="340">
        <v>107102.82495000001</v>
      </c>
    </row>
    <row r="604" spans="1:18" s="315" customFormat="1" ht="13.5">
      <c r="A604" s="341"/>
      <c r="B604" s="341"/>
      <c r="C604" s="336" t="s">
        <v>213</v>
      </c>
      <c r="D604" s="336" t="s">
        <v>213</v>
      </c>
      <c r="E604" s="337">
        <v>446</v>
      </c>
      <c r="F604" s="338">
        <v>3061.54781</v>
      </c>
      <c r="G604" s="339">
        <v>925.64469999999994</v>
      </c>
      <c r="H604" s="339">
        <v>3987.1925099999999</v>
      </c>
      <c r="I604" s="339">
        <v>13332.046550000001</v>
      </c>
      <c r="J604" s="339">
        <v>6396.4015799999997</v>
      </c>
      <c r="K604" s="339">
        <v>19728.448130000001</v>
      </c>
      <c r="L604" s="339">
        <v>11692.62084</v>
      </c>
      <c r="M604" s="339">
        <v>2900.4443900000001</v>
      </c>
      <c r="N604" s="339">
        <v>14593.06523</v>
      </c>
      <c r="O604" s="339">
        <v>38308.705869999998</v>
      </c>
      <c r="P604" s="339">
        <v>21177.44759</v>
      </c>
      <c r="Q604" s="339">
        <v>202.51839000000001</v>
      </c>
      <c r="R604" s="340">
        <v>21379.965980000001</v>
      </c>
    </row>
    <row r="605" spans="1:18" s="315" customFormat="1" ht="13.5">
      <c r="A605" s="341"/>
      <c r="B605" s="336" t="s">
        <v>6</v>
      </c>
      <c r="C605" s="336" t="s">
        <v>218</v>
      </c>
      <c r="D605" s="336" t="s">
        <v>6</v>
      </c>
      <c r="E605" s="337">
        <v>50</v>
      </c>
      <c r="F605" s="338">
        <v>46644.643060000002</v>
      </c>
      <c r="G605" s="339">
        <v>1874.7824499999999</v>
      </c>
      <c r="H605" s="339">
        <v>48519.425510000001</v>
      </c>
      <c r="I605" s="339">
        <v>94539.868579999995</v>
      </c>
      <c r="J605" s="339">
        <v>14193.25331</v>
      </c>
      <c r="K605" s="339">
        <v>108733.12188999999</v>
      </c>
      <c r="L605" s="339">
        <v>42005.641779999998</v>
      </c>
      <c r="M605" s="339">
        <v>8450.2154900000005</v>
      </c>
      <c r="N605" s="339">
        <v>50455.85727</v>
      </c>
      <c r="O605" s="339">
        <v>207708.40466999999</v>
      </c>
      <c r="P605" s="339">
        <v>179605.96438999998</v>
      </c>
      <c r="Q605" s="339">
        <v>39502.06783</v>
      </c>
      <c r="R605" s="340">
        <v>219108.03221999999</v>
      </c>
    </row>
    <row r="606" spans="1:18" s="315" customFormat="1" ht="13.5">
      <c r="A606" s="341"/>
      <c r="B606" s="336" t="s">
        <v>7</v>
      </c>
      <c r="C606" s="336" t="s">
        <v>7</v>
      </c>
      <c r="D606" s="336" t="s">
        <v>7</v>
      </c>
      <c r="E606" s="337">
        <v>535</v>
      </c>
      <c r="F606" s="338">
        <v>15934.499890000001</v>
      </c>
      <c r="G606" s="339">
        <v>8929.6769000000004</v>
      </c>
      <c r="H606" s="339">
        <v>24864.176789999998</v>
      </c>
      <c r="I606" s="339">
        <v>64417.011210000004</v>
      </c>
      <c r="J606" s="339">
        <v>17904.23848</v>
      </c>
      <c r="K606" s="339">
        <v>82321.249689999997</v>
      </c>
      <c r="L606" s="339">
        <v>58303.378659999995</v>
      </c>
      <c r="M606" s="339">
        <v>18205.53673</v>
      </c>
      <c r="N606" s="339">
        <v>76508.915389999995</v>
      </c>
      <c r="O606" s="339">
        <v>183694.34187</v>
      </c>
      <c r="P606" s="339">
        <v>257985.44043000002</v>
      </c>
      <c r="Q606" s="339">
        <v>2126.6021299999998</v>
      </c>
      <c r="R606" s="340">
        <v>260112.04256</v>
      </c>
    </row>
    <row r="607" spans="1:18" s="315" customFormat="1" ht="13.5">
      <c r="A607" s="341"/>
      <c r="B607" s="341"/>
      <c r="C607" s="336" t="s">
        <v>220</v>
      </c>
      <c r="D607" s="336" t="s">
        <v>220</v>
      </c>
      <c r="E607" s="337">
        <v>527</v>
      </c>
      <c r="F607" s="338">
        <v>10682.52361</v>
      </c>
      <c r="G607" s="339">
        <v>1696.8548899999998</v>
      </c>
      <c r="H607" s="339">
        <v>12379.378500000001</v>
      </c>
      <c r="I607" s="339">
        <v>13954.58827</v>
      </c>
      <c r="J607" s="339">
        <v>1697.84881</v>
      </c>
      <c r="K607" s="339">
        <v>15652.43708</v>
      </c>
      <c r="L607" s="339">
        <v>5604.0476500000004</v>
      </c>
      <c r="M607" s="339">
        <v>603.35455000000002</v>
      </c>
      <c r="N607" s="339">
        <v>6207.4022000000004</v>
      </c>
      <c r="O607" s="339">
        <v>34239.217779999999</v>
      </c>
      <c r="P607" s="339">
        <v>288453.36924999999</v>
      </c>
      <c r="Q607" s="339">
        <v>164.74132</v>
      </c>
      <c r="R607" s="340">
        <v>288618.11057000002</v>
      </c>
    </row>
    <row r="608" spans="1:18" s="315" customFormat="1" ht="13.5">
      <c r="A608" s="341"/>
      <c r="B608" s="336" t="s">
        <v>8</v>
      </c>
      <c r="C608" s="336" t="s">
        <v>221</v>
      </c>
      <c r="D608" s="336" t="s">
        <v>89</v>
      </c>
      <c r="E608" s="337">
        <v>442</v>
      </c>
      <c r="F608" s="338">
        <v>1878.93922</v>
      </c>
      <c r="G608" s="339">
        <v>442.49988000000002</v>
      </c>
      <c r="H608" s="339">
        <v>2321.4391000000001</v>
      </c>
      <c r="I608" s="339">
        <v>31345.46588</v>
      </c>
      <c r="J608" s="339">
        <v>22170.0435</v>
      </c>
      <c r="K608" s="339">
        <v>53515.509380000003</v>
      </c>
      <c r="L608" s="339">
        <v>31035.750309999999</v>
      </c>
      <c r="M608" s="339">
        <v>15649.67995</v>
      </c>
      <c r="N608" s="339">
        <v>46685.430260000001</v>
      </c>
      <c r="O608" s="339">
        <v>102522.37874</v>
      </c>
      <c r="P608" s="339">
        <v>27815.253760000003</v>
      </c>
      <c r="Q608" s="339">
        <v>1381.9900400000001</v>
      </c>
      <c r="R608" s="340">
        <v>29197.2438</v>
      </c>
    </row>
    <row r="609" spans="1:18" s="315" customFormat="1" ht="13.5">
      <c r="A609" s="341"/>
      <c r="B609" s="341"/>
      <c r="C609" s="341"/>
      <c r="D609" s="336" t="s">
        <v>8</v>
      </c>
      <c r="E609" s="337">
        <v>340</v>
      </c>
      <c r="F609" s="338">
        <v>1785.3012800000001</v>
      </c>
      <c r="G609" s="339">
        <v>2831.0045399999999</v>
      </c>
      <c r="H609" s="339">
        <v>4616.3058200000005</v>
      </c>
      <c r="I609" s="339">
        <v>32509.887739999998</v>
      </c>
      <c r="J609" s="339">
        <v>22267.050729999999</v>
      </c>
      <c r="K609" s="339">
        <v>54776.938470000001</v>
      </c>
      <c r="L609" s="339">
        <v>32902.853510000001</v>
      </c>
      <c r="M609" s="339">
        <v>10062.934380000001</v>
      </c>
      <c r="N609" s="339">
        <v>42965.78789</v>
      </c>
      <c r="O609" s="339">
        <v>102359.03218000001</v>
      </c>
      <c r="P609" s="339">
        <v>37615.130570000001</v>
      </c>
      <c r="Q609" s="339">
        <v>3844.7658999999999</v>
      </c>
      <c r="R609" s="340">
        <v>41459.89647</v>
      </c>
    </row>
    <row r="610" spans="1:18" s="315" customFormat="1" ht="13.5">
      <c r="A610" s="341"/>
      <c r="B610" s="341"/>
      <c r="C610" s="341"/>
      <c r="D610" s="341"/>
      <c r="E610" s="342">
        <v>441</v>
      </c>
      <c r="F610" s="343">
        <v>1063.7064599999999</v>
      </c>
      <c r="G610" s="344">
        <v>376.11947999999995</v>
      </c>
      <c r="H610" s="344">
        <v>1439.8259399999999</v>
      </c>
      <c r="I610" s="344">
        <v>38235.70652</v>
      </c>
      <c r="J610" s="344">
        <v>20686.93189</v>
      </c>
      <c r="K610" s="344">
        <v>58922.63841</v>
      </c>
      <c r="L610" s="344">
        <v>28487.390869999999</v>
      </c>
      <c r="M610" s="344">
        <v>9068.3041199999989</v>
      </c>
      <c r="N610" s="344">
        <v>37555.694990000004</v>
      </c>
      <c r="O610" s="344">
        <v>97918.159339999998</v>
      </c>
      <c r="P610" s="344">
        <v>23879.58756</v>
      </c>
      <c r="Q610" s="344">
        <v>898.74490000000003</v>
      </c>
      <c r="R610" s="345">
        <v>24778.332460000001</v>
      </c>
    </row>
    <row r="611" spans="1:18" s="315" customFormat="1" ht="13.5">
      <c r="A611" s="341"/>
      <c r="B611" s="341"/>
      <c r="C611" s="341"/>
      <c r="D611" s="341"/>
      <c r="E611" s="342">
        <v>310</v>
      </c>
      <c r="F611" s="343">
        <v>80.442189999999997</v>
      </c>
      <c r="G611" s="344">
        <v>1.0000000000000001E-5</v>
      </c>
      <c r="H611" s="344">
        <v>80.4422</v>
      </c>
      <c r="I611" s="344">
        <v>13685.568569999999</v>
      </c>
      <c r="J611" s="344">
        <v>10056.230579999999</v>
      </c>
      <c r="K611" s="344">
        <v>23741.799149999999</v>
      </c>
      <c r="L611" s="344">
        <v>13815.349470000001</v>
      </c>
      <c r="M611" s="344">
        <v>6005.8821100000005</v>
      </c>
      <c r="N611" s="344">
        <v>19821.23158</v>
      </c>
      <c r="O611" s="344">
        <v>43643.472929999996</v>
      </c>
      <c r="P611" s="344">
        <v>5308.6291100000008</v>
      </c>
      <c r="Q611" s="344">
        <v>638.85158999999999</v>
      </c>
      <c r="R611" s="345">
        <v>5947.4807000000001</v>
      </c>
    </row>
    <row r="612" spans="1:18" s="315" customFormat="1" ht="13.5">
      <c r="A612" s="341"/>
      <c r="B612" s="341"/>
      <c r="C612" s="341"/>
      <c r="D612" s="341"/>
      <c r="E612" s="342">
        <v>327</v>
      </c>
      <c r="F612" s="343">
        <v>2.1999999999999999E-2</v>
      </c>
      <c r="G612" s="344">
        <v>0</v>
      </c>
      <c r="H612" s="344">
        <v>2.1999999999999999E-2</v>
      </c>
      <c r="I612" s="344">
        <v>897.62823000000003</v>
      </c>
      <c r="J612" s="344">
        <v>807.71259999999995</v>
      </c>
      <c r="K612" s="344">
        <v>1705.3408300000001</v>
      </c>
      <c r="L612" s="344">
        <v>2890.3171699999998</v>
      </c>
      <c r="M612" s="344">
        <v>1445.25549</v>
      </c>
      <c r="N612" s="344">
        <v>4335.5726599999998</v>
      </c>
      <c r="O612" s="344">
        <v>6040.9354899999998</v>
      </c>
      <c r="P612" s="344">
        <v>2786.9809500000001</v>
      </c>
      <c r="Q612" s="344">
        <v>10.322329999999999</v>
      </c>
      <c r="R612" s="345">
        <v>2797.3032799999996</v>
      </c>
    </row>
    <row r="613" spans="1:18" s="315" customFormat="1" ht="13.5">
      <c r="A613" s="341"/>
      <c r="B613" s="341"/>
      <c r="C613" s="341"/>
      <c r="D613" s="336" t="s">
        <v>93</v>
      </c>
      <c r="E613" s="337">
        <v>389</v>
      </c>
      <c r="F613" s="338">
        <v>1435.9919199999999</v>
      </c>
      <c r="G613" s="339">
        <v>78.302689999999998</v>
      </c>
      <c r="H613" s="339">
        <v>1514.2946100000001</v>
      </c>
      <c r="I613" s="339">
        <v>24322.131309999997</v>
      </c>
      <c r="J613" s="339">
        <v>8425.5485500000013</v>
      </c>
      <c r="K613" s="339">
        <v>32747.67986</v>
      </c>
      <c r="L613" s="339">
        <v>17736.6129</v>
      </c>
      <c r="M613" s="339">
        <v>6045.2036200000002</v>
      </c>
      <c r="N613" s="339">
        <v>23781.81652</v>
      </c>
      <c r="O613" s="339">
        <v>58043.790990000001</v>
      </c>
      <c r="P613" s="339">
        <v>12575.937169999999</v>
      </c>
      <c r="Q613" s="339">
        <v>444.60410999999999</v>
      </c>
      <c r="R613" s="340">
        <v>13020.541279999999</v>
      </c>
    </row>
    <row r="614" spans="1:18" s="315" customFormat="1" ht="13.5">
      <c r="A614" s="341"/>
      <c r="B614" s="336" t="s">
        <v>9</v>
      </c>
      <c r="C614" s="336" t="s">
        <v>9</v>
      </c>
      <c r="D614" s="336" t="s">
        <v>9</v>
      </c>
      <c r="E614" s="337">
        <v>82</v>
      </c>
      <c r="F614" s="338">
        <v>159920.11311999999</v>
      </c>
      <c r="G614" s="339">
        <v>30144.815569999999</v>
      </c>
      <c r="H614" s="339">
        <v>190064.92869</v>
      </c>
      <c r="I614" s="339">
        <v>95263.969599999997</v>
      </c>
      <c r="J614" s="339">
        <v>81311.037559999997</v>
      </c>
      <c r="K614" s="339">
        <v>176575.00716000001</v>
      </c>
      <c r="L614" s="339">
        <v>48110.311569999998</v>
      </c>
      <c r="M614" s="339">
        <v>24304.88668</v>
      </c>
      <c r="N614" s="339">
        <v>72415.198250000001</v>
      </c>
      <c r="O614" s="339">
        <v>439055.13410000002</v>
      </c>
      <c r="P614" s="339">
        <v>232295.25809000002</v>
      </c>
      <c r="Q614" s="339">
        <v>5530.4795100000001</v>
      </c>
      <c r="R614" s="340">
        <v>237825.73759999999</v>
      </c>
    </row>
    <row r="615" spans="1:18" s="315" customFormat="1" ht="13.5">
      <c r="A615" s="341"/>
      <c r="B615" s="341"/>
      <c r="C615" s="341"/>
      <c r="D615" s="341"/>
      <c r="E615" s="342">
        <v>538</v>
      </c>
      <c r="F615" s="343">
        <v>5071.7554299999993</v>
      </c>
      <c r="G615" s="344">
        <v>1550.9489199999998</v>
      </c>
      <c r="H615" s="344">
        <v>6622.70435</v>
      </c>
      <c r="I615" s="344">
        <v>62192.340409999997</v>
      </c>
      <c r="J615" s="344">
        <v>50202.060380000003</v>
      </c>
      <c r="K615" s="344">
        <v>112394.40079</v>
      </c>
      <c r="L615" s="344">
        <v>22656.689480000001</v>
      </c>
      <c r="M615" s="344">
        <v>16486.163400000001</v>
      </c>
      <c r="N615" s="344">
        <v>39142.852880000006</v>
      </c>
      <c r="O615" s="344">
        <v>158159.95802000002</v>
      </c>
      <c r="P615" s="344">
        <v>88117.360220000002</v>
      </c>
      <c r="Q615" s="344">
        <v>5951.8573899999992</v>
      </c>
      <c r="R615" s="345">
        <v>94069.217609999992</v>
      </c>
    </row>
    <row r="616" spans="1:18" s="315" customFormat="1" ht="13.5">
      <c r="A616" s="341"/>
      <c r="B616" s="341"/>
      <c r="C616" s="341"/>
      <c r="D616" s="336" t="s">
        <v>316</v>
      </c>
      <c r="E616" s="337">
        <v>525</v>
      </c>
      <c r="F616" s="338">
        <v>5260.9589400000004</v>
      </c>
      <c r="G616" s="339">
        <v>2016.8128899999999</v>
      </c>
      <c r="H616" s="339">
        <v>7277.7718299999997</v>
      </c>
      <c r="I616" s="339">
        <v>22619.141820000001</v>
      </c>
      <c r="J616" s="339">
        <v>12513.632</v>
      </c>
      <c r="K616" s="339">
        <v>35132.773820000002</v>
      </c>
      <c r="L616" s="339">
        <v>17616.86031</v>
      </c>
      <c r="M616" s="339">
        <v>4601.1665400000002</v>
      </c>
      <c r="N616" s="339">
        <v>22218.026850000002</v>
      </c>
      <c r="O616" s="339">
        <v>64628.572500000002</v>
      </c>
      <c r="P616" s="339">
        <v>23052.10356</v>
      </c>
      <c r="Q616" s="339">
        <v>456.36759999999998</v>
      </c>
      <c r="R616" s="340">
        <v>23508.471160000001</v>
      </c>
    </row>
    <row r="617" spans="1:18" s="315" customFormat="1" ht="13.5">
      <c r="A617" s="341"/>
      <c r="B617" s="336" t="s">
        <v>231</v>
      </c>
      <c r="C617" s="336" t="s">
        <v>231</v>
      </c>
      <c r="D617" s="336" t="s">
        <v>231</v>
      </c>
      <c r="E617" s="337">
        <v>521</v>
      </c>
      <c r="F617" s="338">
        <v>4111.6943900000006</v>
      </c>
      <c r="G617" s="339">
        <v>631.79956000000004</v>
      </c>
      <c r="H617" s="339">
        <v>4743.49395</v>
      </c>
      <c r="I617" s="339">
        <v>24201.183209999999</v>
      </c>
      <c r="J617" s="339">
        <v>5891.2733699999999</v>
      </c>
      <c r="K617" s="339">
        <v>30092.456579999998</v>
      </c>
      <c r="L617" s="339">
        <v>18371.173340000001</v>
      </c>
      <c r="M617" s="339">
        <v>3740.9757999999997</v>
      </c>
      <c r="N617" s="339">
        <v>22112.149140000001</v>
      </c>
      <c r="O617" s="339">
        <v>56948.099670000003</v>
      </c>
      <c r="P617" s="339">
        <v>155869.29548</v>
      </c>
      <c r="Q617" s="339">
        <v>405.82337999999999</v>
      </c>
      <c r="R617" s="340">
        <v>156275.11886000002</v>
      </c>
    </row>
    <row r="618" spans="1:18" s="315" customFormat="1" ht="13.5">
      <c r="A618" s="341"/>
      <c r="B618" s="336" t="s">
        <v>12</v>
      </c>
      <c r="C618" s="336" t="s">
        <v>234</v>
      </c>
      <c r="D618" s="336" t="s">
        <v>235</v>
      </c>
      <c r="E618" s="337">
        <v>54</v>
      </c>
      <c r="F618" s="338">
        <v>18376.143210000002</v>
      </c>
      <c r="G618" s="339">
        <v>12796.23501</v>
      </c>
      <c r="H618" s="339">
        <v>31172.378219999999</v>
      </c>
      <c r="I618" s="339">
        <v>21531.197359999998</v>
      </c>
      <c r="J618" s="339">
        <v>8659.8987300000008</v>
      </c>
      <c r="K618" s="339">
        <v>30191.096089999999</v>
      </c>
      <c r="L618" s="339">
        <v>17322.2762</v>
      </c>
      <c r="M618" s="339">
        <v>8041.8107800000007</v>
      </c>
      <c r="N618" s="339">
        <v>25364.08698</v>
      </c>
      <c r="O618" s="339">
        <v>86727.561290000012</v>
      </c>
      <c r="P618" s="339">
        <v>106421.6372</v>
      </c>
      <c r="Q618" s="339">
        <v>92470.852029999995</v>
      </c>
      <c r="R618" s="340">
        <v>198892.48922999998</v>
      </c>
    </row>
    <row r="619" spans="1:18" s="315" customFormat="1" ht="13.5">
      <c r="A619" s="341"/>
      <c r="B619" s="341"/>
      <c r="C619" s="336" t="s">
        <v>12</v>
      </c>
      <c r="D619" s="336" t="s">
        <v>12</v>
      </c>
      <c r="E619" s="337">
        <v>53</v>
      </c>
      <c r="F619" s="338">
        <v>27228.110100000002</v>
      </c>
      <c r="G619" s="339">
        <v>80563.74420999999</v>
      </c>
      <c r="H619" s="339">
        <v>107791.85431</v>
      </c>
      <c r="I619" s="339">
        <v>64907.644399999997</v>
      </c>
      <c r="J619" s="339">
        <v>10117.203300000001</v>
      </c>
      <c r="K619" s="339">
        <v>75024.847699999998</v>
      </c>
      <c r="L619" s="339">
        <v>29287.747620000002</v>
      </c>
      <c r="M619" s="339">
        <v>4819.9303499999996</v>
      </c>
      <c r="N619" s="339">
        <v>34107.677969999997</v>
      </c>
      <c r="O619" s="339">
        <v>216924.37998</v>
      </c>
      <c r="P619" s="339">
        <v>196538.56419999999</v>
      </c>
      <c r="Q619" s="339">
        <v>181970.20241999999</v>
      </c>
      <c r="R619" s="340">
        <v>378508.76662000001</v>
      </c>
    </row>
    <row r="620" spans="1:18" s="315" customFormat="1" ht="13.5">
      <c r="A620" s="341"/>
      <c r="B620" s="341"/>
      <c r="C620" s="341"/>
      <c r="D620" s="341"/>
      <c r="E620" s="342">
        <v>330</v>
      </c>
      <c r="F620" s="343">
        <v>6016.6851100000003</v>
      </c>
      <c r="G620" s="344">
        <v>555.04739000000006</v>
      </c>
      <c r="H620" s="344">
        <v>6571.7325000000001</v>
      </c>
      <c r="I620" s="344">
        <v>27199.1427</v>
      </c>
      <c r="J620" s="344">
        <v>9388.2837400000008</v>
      </c>
      <c r="K620" s="344">
        <v>36587.426439999996</v>
      </c>
      <c r="L620" s="344">
        <v>34744.376210000002</v>
      </c>
      <c r="M620" s="344">
        <v>6742.7749800000001</v>
      </c>
      <c r="N620" s="344">
        <v>41487.151189999997</v>
      </c>
      <c r="O620" s="344">
        <v>84646.310129999998</v>
      </c>
      <c r="P620" s="344">
        <v>46778.732670000005</v>
      </c>
      <c r="Q620" s="344">
        <v>1164.57042</v>
      </c>
      <c r="R620" s="345">
        <v>47943.303090000001</v>
      </c>
    </row>
    <row r="621" spans="1:18" s="315" customFormat="1" ht="13.5">
      <c r="A621" s="341"/>
      <c r="B621" s="341"/>
      <c r="C621" s="341"/>
      <c r="D621" s="341"/>
      <c r="E621" s="342">
        <v>531</v>
      </c>
      <c r="F621" s="343">
        <v>1694.2685300000001</v>
      </c>
      <c r="G621" s="344">
        <v>50.987760000000002</v>
      </c>
      <c r="H621" s="344">
        <v>1745.25629</v>
      </c>
      <c r="I621" s="344">
        <v>18990.742129999999</v>
      </c>
      <c r="J621" s="344">
        <v>9016.2397799999999</v>
      </c>
      <c r="K621" s="344">
        <v>28006.981909999999</v>
      </c>
      <c r="L621" s="344">
        <v>15342.77101</v>
      </c>
      <c r="M621" s="344">
        <v>4445.23254</v>
      </c>
      <c r="N621" s="344">
        <v>19788.003550000001</v>
      </c>
      <c r="O621" s="344">
        <v>49540.241750000001</v>
      </c>
      <c r="P621" s="344">
        <v>27622.846170000001</v>
      </c>
      <c r="Q621" s="344">
        <v>1434.7814699999999</v>
      </c>
      <c r="R621" s="345">
        <v>29057.627639999999</v>
      </c>
    </row>
    <row r="622" spans="1:18" s="315" customFormat="1" ht="13.5">
      <c r="A622" s="341"/>
      <c r="B622" s="341"/>
      <c r="C622" s="336" t="s">
        <v>236</v>
      </c>
      <c r="D622" s="336" t="s">
        <v>236</v>
      </c>
      <c r="E622" s="337">
        <v>518</v>
      </c>
      <c r="F622" s="338">
        <v>7480.1378199999999</v>
      </c>
      <c r="G622" s="339">
        <v>6573.0794299999998</v>
      </c>
      <c r="H622" s="339">
        <v>14053.21725</v>
      </c>
      <c r="I622" s="339">
        <v>21220.14861</v>
      </c>
      <c r="J622" s="339">
        <v>7265.8887800000002</v>
      </c>
      <c r="K622" s="339">
        <v>28486.037390000001</v>
      </c>
      <c r="L622" s="339">
        <v>10322.928890000001</v>
      </c>
      <c r="M622" s="339">
        <v>2581.3112799999999</v>
      </c>
      <c r="N622" s="339">
        <v>12904.240169999999</v>
      </c>
      <c r="O622" s="339">
        <v>55443.494810000004</v>
      </c>
      <c r="P622" s="339">
        <v>31545.623319999999</v>
      </c>
      <c r="Q622" s="339">
        <v>1118.9557500000001</v>
      </c>
      <c r="R622" s="340">
        <v>32664.57907</v>
      </c>
    </row>
    <row r="623" spans="1:18" s="315" customFormat="1" ht="13.5">
      <c r="A623" s="341"/>
      <c r="B623" s="341"/>
      <c r="C623" s="341"/>
      <c r="D623" s="336" t="s">
        <v>237</v>
      </c>
      <c r="E623" s="337">
        <v>516</v>
      </c>
      <c r="F623" s="338">
        <v>19018.78775</v>
      </c>
      <c r="G623" s="339">
        <v>22490.2042</v>
      </c>
      <c r="H623" s="339">
        <v>41508.991950000003</v>
      </c>
      <c r="I623" s="339">
        <v>81310.619980000003</v>
      </c>
      <c r="J623" s="339">
        <v>5893.9307199999994</v>
      </c>
      <c r="K623" s="339">
        <v>87204.550700000007</v>
      </c>
      <c r="L623" s="339">
        <v>35876.817849999999</v>
      </c>
      <c r="M623" s="339">
        <v>13806.43741</v>
      </c>
      <c r="N623" s="339">
        <v>49683.255259999998</v>
      </c>
      <c r="O623" s="339">
        <v>178396.79790999999</v>
      </c>
      <c r="P623" s="339">
        <v>17116.332730000002</v>
      </c>
      <c r="Q623" s="339">
        <v>208.66410999999999</v>
      </c>
      <c r="R623" s="340">
        <v>17324.99684</v>
      </c>
    </row>
    <row r="624" spans="1:18" s="315" customFormat="1" ht="13.5">
      <c r="A624" s="341"/>
      <c r="B624" s="341"/>
      <c r="C624" s="336" t="s">
        <v>238</v>
      </c>
      <c r="D624" s="336" t="s">
        <v>238</v>
      </c>
      <c r="E624" s="337">
        <v>57</v>
      </c>
      <c r="F624" s="338">
        <v>4040.21848</v>
      </c>
      <c r="G624" s="339">
        <v>1242.0733799999998</v>
      </c>
      <c r="H624" s="339">
        <v>5282.2918600000003</v>
      </c>
      <c r="I624" s="339">
        <v>28410.953399999999</v>
      </c>
      <c r="J624" s="339">
        <v>6139.3324199999997</v>
      </c>
      <c r="K624" s="339">
        <v>34550.285819999997</v>
      </c>
      <c r="L624" s="339">
        <v>30179.772949999999</v>
      </c>
      <c r="M624" s="339">
        <v>4101.7054600000001</v>
      </c>
      <c r="N624" s="339">
        <v>34281.478409999996</v>
      </c>
      <c r="O624" s="339">
        <v>74114.056089999998</v>
      </c>
      <c r="P624" s="339">
        <v>57870.05659</v>
      </c>
      <c r="Q624" s="339">
        <v>679.60236999999995</v>
      </c>
      <c r="R624" s="340">
        <v>58549.658960000001</v>
      </c>
    </row>
    <row r="625" spans="1:18" s="315" customFormat="1" ht="13.5">
      <c r="A625" s="341"/>
      <c r="B625" s="336" t="s">
        <v>239</v>
      </c>
      <c r="C625" s="336" t="s">
        <v>240</v>
      </c>
      <c r="D625" s="336" t="s">
        <v>240</v>
      </c>
      <c r="E625" s="337">
        <v>507</v>
      </c>
      <c r="F625" s="338">
        <v>3053.3225299999999</v>
      </c>
      <c r="G625" s="339">
        <v>170.39219</v>
      </c>
      <c r="H625" s="339">
        <v>3223.7147200000004</v>
      </c>
      <c r="I625" s="339">
        <v>20368.574399999998</v>
      </c>
      <c r="J625" s="339">
        <v>3468.9193799999998</v>
      </c>
      <c r="K625" s="339">
        <v>23837.493780000001</v>
      </c>
      <c r="L625" s="339">
        <v>5776.8532400000004</v>
      </c>
      <c r="M625" s="339">
        <v>3622.3586500000001</v>
      </c>
      <c r="N625" s="339">
        <v>9399.2118900000005</v>
      </c>
      <c r="O625" s="339">
        <v>36460.420389999999</v>
      </c>
      <c r="P625" s="339">
        <v>49473.062960000003</v>
      </c>
      <c r="Q625" s="339">
        <v>105.67755</v>
      </c>
      <c r="R625" s="340">
        <v>49578.740509999996</v>
      </c>
    </row>
    <row r="626" spans="1:18" s="315" customFormat="1" ht="13.5">
      <c r="A626" s="341"/>
      <c r="B626" s="341"/>
      <c r="C626" s="336" t="s">
        <v>242</v>
      </c>
      <c r="D626" s="336" t="s">
        <v>243</v>
      </c>
      <c r="E626" s="337">
        <v>400</v>
      </c>
      <c r="F626" s="338">
        <v>2453.0672100000002</v>
      </c>
      <c r="G626" s="339">
        <v>442.87635</v>
      </c>
      <c r="H626" s="339">
        <v>2895.9435600000002</v>
      </c>
      <c r="I626" s="339">
        <v>24971.97005</v>
      </c>
      <c r="J626" s="339">
        <v>9759.9248299999999</v>
      </c>
      <c r="K626" s="339">
        <v>34731.89488</v>
      </c>
      <c r="L626" s="339">
        <v>13042.398570000001</v>
      </c>
      <c r="M626" s="339">
        <v>6703.7116399999995</v>
      </c>
      <c r="N626" s="339">
        <v>19746.110210000003</v>
      </c>
      <c r="O626" s="339">
        <v>57373.948649999998</v>
      </c>
      <c r="P626" s="339">
        <v>76029.327080000003</v>
      </c>
      <c r="Q626" s="339">
        <v>390.11586999999997</v>
      </c>
      <c r="R626" s="340">
        <v>76419.442949999997</v>
      </c>
    </row>
    <row r="627" spans="1:18" s="315" customFormat="1" ht="13.5">
      <c r="A627" s="341"/>
      <c r="B627" s="341"/>
      <c r="C627" s="341"/>
      <c r="D627" s="336" t="s">
        <v>242</v>
      </c>
      <c r="E627" s="337">
        <v>58</v>
      </c>
      <c r="F627" s="338">
        <v>124629.08871</v>
      </c>
      <c r="G627" s="339">
        <v>8106.4470999999994</v>
      </c>
      <c r="H627" s="339">
        <v>132735.53581</v>
      </c>
      <c r="I627" s="339">
        <v>65231.844799999999</v>
      </c>
      <c r="J627" s="339">
        <v>28288.47712</v>
      </c>
      <c r="K627" s="339">
        <v>93520.321920000002</v>
      </c>
      <c r="L627" s="339">
        <v>28632.960469999998</v>
      </c>
      <c r="M627" s="339">
        <v>14852.556130000001</v>
      </c>
      <c r="N627" s="339">
        <v>43485.516600000003</v>
      </c>
      <c r="O627" s="339">
        <v>269741.37432999996</v>
      </c>
      <c r="P627" s="339">
        <v>372880.92238</v>
      </c>
      <c r="Q627" s="339">
        <v>2322.2824300000002</v>
      </c>
      <c r="R627" s="340">
        <v>375203.20481000002</v>
      </c>
    </row>
    <row r="628" spans="1:18" s="315" customFormat="1" ht="13.5">
      <c r="A628" s="341"/>
      <c r="B628" s="341"/>
      <c r="C628" s="341"/>
      <c r="D628" s="341"/>
      <c r="E628" s="342">
        <v>422</v>
      </c>
      <c r="F628" s="343">
        <v>6294.6007699999991</v>
      </c>
      <c r="G628" s="344">
        <v>50.46275</v>
      </c>
      <c r="H628" s="344">
        <v>6345.0635199999997</v>
      </c>
      <c r="I628" s="344">
        <v>25729.621930000001</v>
      </c>
      <c r="J628" s="344">
        <v>6666.2512900000002</v>
      </c>
      <c r="K628" s="344">
        <v>32395.873219999998</v>
      </c>
      <c r="L628" s="344">
        <v>10826.32503</v>
      </c>
      <c r="M628" s="344">
        <v>4351.5686799999994</v>
      </c>
      <c r="N628" s="344">
        <v>15177.89371</v>
      </c>
      <c r="O628" s="344">
        <v>53918.830450000001</v>
      </c>
      <c r="P628" s="344">
        <v>57071.763340000005</v>
      </c>
      <c r="Q628" s="344">
        <v>842.53134999999997</v>
      </c>
      <c r="R628" s="345">
        <v>57914.294689999995</v>
      </c>
    </row>
    <row r="629" spans="1:18" s="315" customFormat="1" ht="13.5">
      <c r="A629" s="341"/>
      <c r="B629" s="336" t="s">
        <v>14</v>
      </c>
      <c r="C629" s="336" t="s">
        <v>253</v>
      </c>
      <c r="D629" s="336" t="s">
        <v>253</v>
      </c>
      <c r="E629" s="337">
        <v>23</v>
      </c>
      <c r="F629" s="338">
        <v>114153.31126</v>
      </c>
      <c r="G629" s="339">
        <v>90385.428019999992</v>
      </c>
      <c r="H629" s="339">
        <v>204538.73928000001</v>
      </c>
      <c r="I629" s="339">
        <v>163333.32840999999</v>
      </c>
      <c r="J629" s="339">
        <v>108895.18948</v>
      </c>
      <c r="K629" s="339">
        <v>272228.51788999996</v>
      </c>
      <c r="L629" s="339">
        <v>208533.98572</v>
      </c>
      <c r="M629" s="339">
        <v>42675.419520000003</v>
      </c>
      <c r="N629" s="339">
        <v>251209.40524000002</v>
      </c>
      <c r="O629" s="339">
        <v>727976.66240999999</v>
      </c>
      <c r="P629" s="339">
        <v>1046378.46901</v>
      </c>
      <c r="Q629" s="339">
        <v>15315.00987</v>
      </c>
      <c r="R629" s="340">
        <v>1061693.4788800001</v>
      </c>
    </row>
    <row r="630" spans="1:18" s="315" customFormat="1" ht="13.5">
      <c r="A630" s="341"/>
      <c r="B630" s="341"/>
      <c r="C630" s="341"/>
      <c r="D630" s="341"/>
      <c r="E630" s="342">
        <v>459</v>
      </c>
      <c r="F630" s="343">
        <v>144.26885999999999</v>
      </c>
      <c r="G630" s="344">
        <v>760.55267000000003</v>
      </c>
      <c r="H630" s="344">
        <v>904.82153000000005</v>
      </c>
      <c r="I630" s="344">
        <v>14121.032300000001</v>
      </c>
      <c r="J630" s="344">
        <v>7808.0842899999998</v>
      </c>
      <c r="K630" s="344">
        <v>21929.116590000001</v>
      </c>
      <c r="L630" s="344">
        <v>8028.0627599999998</v>
      </c>
      <c r="M630" s="344">
        <v>3158.7823100000001</v>
      </c>
      <c r="N630" s="344">
        <v>11186.845069999999</v>
      </c>
      <c r="O630" s="344">
        <v>34020.783189999995</v>
      </c>
      <c r="P630" s="344">
        <v>21918.319879999999</v>
      </c>
      <c r="Q630" s="344">
        <v>1659.2561499999999</v>
      </c>
      <c r="R630" s="345">
        <v>23577.57603</v>
      </c>
    </row>
    <row r="631" spans="1:18" s="315" customFormat="1" ht="13.5">
      <c r="A631" s="341"/>
      <c r="B631" s="341"/>
      <c r="C631" s="341"/>
      <c r="D631" s="341"/>
      <c r="E631" s="342">
        <v>378</v>
      </c>
      <c r="F631" s="343">
        <v>647.74497999999994</v>
      </c>
      <c r="G631" s="344">
        <v>175.86471</v>
      </c>
      <c r="H631" s="344">
        <v>823.60969</v>
      </c>
      <c r="I631" s="344">
        <v>34822.919540000003</v>
      </c>
      <c r="J631" s="344">
        <v>30975.46977</v>
      </c>
      <c r="K631" s="344">
        <v>65798.389309999999</v>
      </c>
      <c r="L631" s="344">
        <v>47580.748530000004</v>
      </c>
      <c r="M631" s="344">
        <v>20344.72998</v>
      </c>
      <c r="N631" s="344">
        <v>67925.478510000001</v>
      </c>
      <c r="O631" s="344">
        <v>134547.47751</v>
      </c>
      <c r="P631" s="344">
        <v>66887.151249999995</v>
      </c>
      <c r="Q631" s="344">
        <v>2161.8563100000001</v>
      </c>
      <c r="R631" s="345">
        <v>69049.007559999998</v>
      </c>
    </row>
    <row r="632" spans="1:18" s="315" customFormat="1" ht="13.5">
      <c r="A632" s="341"/>
      <c r="B632" s="341"/>
      <c r="C632" s="341"/>
      <c r="D632" s="341"/>
      <c r="E632" s="342">
        <v>397</v>
      </c>
      <c r="F632" s="343">
        <v>526.03863999999999</v>
      </c>
      <c r="G632" s="344">
        <v>3010.6551300000001</v>
      </c>
      <c r="H632" s="344">
        <v>3536.6937699999999</v>
      </c>
      <c r="I632" s="344">
        <v>37716.911990000001</v>
      </c>
      <c r="J632" s="344">
        <v>23022.328390000002</v>
      </c>
      <c r="K632" s="344">
        <v>60739.240380000003</v>
      </c>
      <c r="L632" s="344">
        <v>26906.605449999999</v>
      </c>
      <c r="M632" s="344">
        <v>8000.6610199999996</v>
      </c>
      <c r="N632" s="344">
        <v>34907.266470000002</v>
      </c>
      <c r="O632" s="344">
        <v>99183.200620000003</v>
      </c>
      <c r="P632" s="344">
        <v>72725.717300000004</v>
      </c>
      <c r="Q632" s="344">
        <v>1349.79133</v>
      </c>
      <c r="R632" s="345">
        <v>74075.508629999997</v>
      </c>
    </row>
    <row r="633" spans="1:18" s="315" customFormat="1" ht="13.5">
      <c r="A633" s="341"/>
      <c r="B633" s="341"/>
      <c r="C633" s="341"/>
      <c r="D633" s="341"/>
      <c r="E633" s="342">
        <v>506</v>
      </c>
      <c r="F633" s="343">
        <v>14269.2464</v>
      </c>
      <c r="G633" s="344">
        <v>22780.606199999998</v>
      </c>
      <c r="H633" s="344">
        <v>37049.852599999998</v>
      </c>
      <c r="I633" s="344">
        <v>30860.07084</v>
      </c>
      <c r="J633" s="344">
        <v>25476.570210000002</v>
      </c>
      <c r="K633" s="344">
        <v>56336.641049999998</v>
      </c>
      <c r="L633" s="344">
        <v>34979.786039999999</v>
      </c>
      <c r="M633" s="344">
        <v>15410.803300000001</v>
      </c>
      <c r="N633" s="344">
        <v>50390.589340000006</v>
      </c>
      <c r="O633" s="344">
        <v>143777.08299</v>
      </c>
      <c r="P633" s="344">
        <v>104733.92129000001</v>
      </c>
      <c r="Q633" s="344">
        <v>12346.858189999999</v>
      </c>
      <c r="R633" s="345">
        <v>117080.77948</v>
      </c>
    </row>
    <row r="634" spans="1:18" s="315" customFormat="1" ht="13.5">
      <c r="A634" s="341"/>
      <c r="B634" s="341"/>
      <c r="C634" s="336" t="s">
        <v>322</v>
      </c>
      <c r="D634" s="336" t="s">
        <v>323</v>
      </c>
      <c r="E634" s="337">
        <v>526</v>
      </c>
      <c r="F634" s="338">
        <v>10304.884380000001</v>
      </c>
      <c r="G634" s="339">
        <v>612.72827000000007</v>
      </c>
      <c r="H634" s="339">
        <v>10917.612650000001</v>
      </c>
      <c r="I634" s="339">
        <v>70607.617530000003</v>
      </c>
      <c r="J634" s="339">
        <v>22381.32994</v>
      </c>
      <c r="K634" s="339">
        <v>92988.947469999999</v>
      </c>
      <c r="L634" s="339">
        <v>34986.39559</v>
      </c>
      <c r="M634" s="339">
        <v>837.25251000000003</v>
      </c>
      <c r="N634" s="339">
        <v>35823.648099999999</v>
      </c>
      <c r="O634" s="339">
        <v>139730.20822</v>
      </c>
      <c r="P634" s="339">
        <v>1120.1721399999999</v>
      </c>
      <c r="Q634" s="339">
        <v>0</v>
      </c>
      <c r="R634" s="340">
        <v>1120.1721399999999</v>
      </c>
    </row>
    <row r="635" spans="1:18" s="315" customFormat="1" ht="13.5">
      <c r="A635" s="341"/>
      <c r="B635" s="336" t="s">
        <v>15</v>
      </c>
      <c r="C635" s="336" t="s">
        <v>255</v>
      </c>
      <c r="D635" s="336" t="s">
        <v>255</v>
      </c>
      <c r="E635" s="337">
        <v>5</v>
      </c>
      <c r="F635" s="338">
        <v>65173.355810000001</v>
      </c>
      <c r="G635" s="339">
        <v>9733.6788100000012</v>
      </c>
      <c r="H635" s="339">
        <v>74907.034620000006</v>
      </c>
      <c r="I635" s="339">
        <v>64911.317200000005</v>
      </c>
      <c r="J635" s="339">
        <v>21603.548050000001</v>
      </c>
      <c r="K635" s="339">
        <v>86514.865250000003</v>
      </c>
      <c r="L635" s="339">
        <v>44209.933409999998</v>
      </c>
      <c r="M635" s="339">
        <v>19686.727129999999</v>
      </c>
      <c r="N635" s="339">
        <v>63896.660539999997</v>
      </c>
      <c r="O635" s="339">
        <v>225318.56041000001</v>
      </c>
      <c r="P635" s="339">
        <v>383995.80851</v>
      </c>
      <c r="Q635" s="339">
        <v>4443.0618199999999</v>
      </c>
      <c r="R635" s="340">
        <v>388438.87033000001</v>
      </c>
    </row>
    <row r="636" spans="1:18" s="315" customFormat="1" ht="13.5">
      <c r="A636" s="341"/>
      <c r="B636" s="341"/>
      <c r="C636" s="341"/>
      <c r="D636" s="341"/>
      <c r="E636" s="342">
        <v>335</v>
      </c>
      <c r="F636" s="343">
        <v>188.13935000000001</v>
      </c>
      <c r="G636" s="344">
        <v>5.4226599999999996</v>
      </c>
      <c r="H636" s="344">
        <v>193.56201000000001</v>
      </c>
      <c r="I636" s="344">
        <v>15957.88825</v>
      </c>
      <c r="J636" s="344">
        <v>5867.9488799999999</v>
      </c>
      <c r="K636" s="344">
        <v>21825.83713</v>
      </c>
      <c r="L636" s="344">
        <v>14393.873949999999</v>
      </c>
      <c r="M636" s="344">
        <v>8751.6018100000001</v>
      </c>
      <c r="N636" s="344">
        <v>23145.475760000001</v>
      </c>
      <c r="O636" s="344">
        <v>45164.874899999995</v>
      </c>
      <c r="P636" s="344">
        <v>58844.394110000001</v>
      </c>
      <c r="Q636" s="344">
        <v>1438.43805</v>
      </c>
      <c r="R636" s="345">
        <v>60282.832159999998</v>
      </c>
    </row>
    <row r="637" spans="1:18" s="315" customFormat="1" ht="13.5">
      <c r="A637" s="341"/>
      <c r="B637" s="341"/>
      <c r="C637" s="341"/>
      <c r="D637" s="341"/>
      <c r="E637" s="342">
        <v>511</v>
      </c>
      <c r="F637" s="343">
        <v>1608.9585</v>
      </c>
      <c r="G637" s="344">
        <v>1856.9196999999999</v>
      </c>
      <c r="H637" s="344">
        <v>3465.8782000000001</v>
      </c>
      <c r="I637" s="344">
        <v>22075.672350000001</v>
      </c>
      <c r="J637" s="344">
        <v>12048.44585</v>
      </c>
      <c r="K637" s="344">
        <v>34124.118200000004</v>
      </c>
      <c r="L637" s="344">
        <v>23316.689100000003</v>
      </c>
      <c r="M637" s="344">
        <v>10905.372380000001</v>
      </c>
      <c r="N637" s="344">
        <v>34222.061479999997</v>
      </c>
      <c r="O637" s="344">
        <v>71812.057879999993</v>
      </c>
      <c r="P637" s="344">
        <v>56576.503549999994</v>
      </c>
      <c r="Q637" s="344">
        <v>2435.6947300000002</v>
      </c>
      <c r="R637" s="345">
        <v>59012.198280000004</v>
      </c>
    </row>
    <row r="638" spans="1:18" s="315" customFormat="1" ht="13.5">
      <c r="A638" s="341"/>
      <c r="B638" s="336" t="s">
        <v>16</v>
      </c>
      <c r="C638" s="336" t="s">
        <v>257</v>
      </c>
      <c r="D638" s="336" t="s">
        <v>257</v>
      </c>
      <c r="E638" s="337">
        <v>77</v>
      </c>
      <c r="F638" s="338">
        <v>6600.7540499999996</v>
      </c>
      <c r="G638" s="339">
        <v>818.67793999999992</v>
      </c>
      <c r="H638" s="339">
        <v>7419.43199</v>
      </c>
      <c r="I638" s="339">
        <v>39857.470890000004</v>
      </c>
      <c r="J638" s="339">
        <v>12420.42958</v>
      </c>
      <c r="K638" s="339">
        <v>52277.90047</v>
      </c>
      <c r="L638" s="339">
        <v>40164.761380000004</v>
      </c>
      <c r="M638" s="339">
        <v>12968.443730000001</v>
      </c>
      <c r="N638" s="339">
        <v>53133.205110000003</v>
      </c>
      <c r="O638" s="339">
        <v>112830.53756999999</v>
      </c>
      <c r="P638" s="339">
        <v>39537.825240000006</v>
      </c>
      <c r="Q638" s="339">
        <v>805.37400000000002</v>
      </c>
      <c r="R638" s="340">
        <v>40343.199240000002</v>
      </c>
    </row>
    <row r="639" spans="1:18" s="315" customFormat="1" ht="13.5">
      <c r="A639" s="341"/>
      <c r="B639" s="341"/>
      <c r="C639" s="336" t="s">
        <v>258</v>
      </c>
      <c r="D639" s="336" t="s">
        <v>260</v>
      </c>
      <c r="E639" s="337">
        <v>72</v>
      </c>
      <c r="F639" s="338">
        <v>6688.9805500000002</v>
      </c>
      <c r="G639" s="339">
        <v>572.63745999999992</v>
      </c>
      <c r="H639" s="339">
        <v>7261.6180100000001</v>
      </c>
      <c r="I639" s="339">
        <v>19379.479870000003</v>
      </c>
      <c r="J639" s="339">
        <v>6841.1154299999998</v>
      </c>
      <c r="K639" s="339">
        <v>26220.595300000001</v>
      </c>
      <c r="L639" s="339">
        <v>16466.459640000001</v>
      </c>
      <c r="M639" s="339">
        <v>6910.9216799999995</v>
      </c>
      <c r="N639" s="339">
        <v>23377.38132</v>
      </c>
      <c r="O639" s="339">
        <v>56859.59463</v>
      </c>
      <c r="P639" s="339">
        <v>48763.478630000005</v>
      </c>
      <c r="Q639" s="339">
        <v>1533.3668899999998</v>
      </c>
      <c r="R639" s="340">
        <v>50296.845520000003</v>
      </c>
    </row>
    <row r="640" spans="1:18" s="315" customFormat="1" ht="13.5">
      <c r="A640" s="341"/>
      <c r="B640" s="341"/>
      <c r="C640" s="336" t="s">
        <v>262</v>
      </c>
      <c r="D640" s="336" t="s">
        <v>262</v>
      </c>
      <c r="E640" s="337">
        <v>75</v>
      </c>
      <c r="F640" s="338">
        <v>8331.3464899999999</v>
      </c>
      <c r="G640" s="339">
        <v>4699.1715599999998</v>
      </c>
      <c r="H640" s="339">
        <v>13030.518050000001</v>
      </c>
      <c r="I640" s="339">
        <v>24920.040499999999</v>
      </c>
      <c r="J640" s="339">
        <v>14930.944109999999</v>
      </c>
      <c r="K640" s="339">
        <v>39850.98461</v>
      </c>
      <c r="L640" s="339">
        <v>41008.825579999997</v>
      </c>
      <c r="M640" s="339">
        <v>24931.322100000001</v>
      </c>
      <c r="N640" s="339">
        <v>65940.147679999995</v>
      </c>
      <c r="O640" s="339">
        <v>118821.65034000001</v>
      </c>
      <c r="P640" s="339">
        <v>43029.765420000003</v>
      </c>
      <c r="Q640" s="339">
        <v>456.86897999999997</v>
      </c>
      <c r="R640" s="340">
        <v>43486.634399999995</v>
      </c>
    </row>
    <row r="641" spans="1:18" s="315" customFormat="1" ht="13.5">
      <c r="A641" s="341"/>
      <c r="B641" s="341"/>
      <c r="C641" s="341"/>
      <c r="D641" s="336" t="s">
        <v>263</v>
      </c>
      <c r="E641" s="337">
        <v>503</v>
      </c>
      <c r="F641" s="338">
        <v>448.60614000000004</v>
      </c>
      <c r="G641" s="339">
        <v>7.6278500000000005</v>
      </c>
      <c r="H641" s="339">
        <v>456.23399000000001</v>
      </c>
      <c r="I641" s="339">
        <v>15684.80658</v>
      </c>
      <c r="J641" s="339">
        <v>3846.68914</v>
      </c>
      <c r="K641" s="339">
        <v>19531.495719999999</v>
      </c>
      <c r="L641" s="339">
        <v>16990.285399999997</v>
      </c>
      <c r="M641" s="339">
        <v>3929.0377599999997</v>
      </c>
      <c r="N641" s="339">
        <v>20919.32316</v>
      </c>
      <c r="O641" s="339">
        <v>40907.05287</v>
      </c>
      <c r="P641" s="339">
        <v>11583.904359999999</v>
      </c>
      <c r="Q641" s="339">
        <v>1244.64195</v>
      </c>
      <c r="R641" s="340">
        <v>12828.54631</v>
      </c>
    </row>
    <row r="642" spans="1:18" s="315" customFormat="1" ht="13.5">
      <c r="A642" s="341"/>
      <c r="B642" s="341"/>
      <c r="C642" s="336" t="s">
        <v>264</v>
      </c>
      <c r="D642" s="336" t="s">
        <v>265</v>
      </c>
      <c r="E642" s="337">
        <v>402</v>
      </c>
      <c r="F642" s="338">
        <v>6792.9181200000003</v>
      </c>
      <c r="G642" s="339">
        <v>2047.29251</v>
      </c>
      <c r="H642" s="339">
        <v>8840.2106300000014</v>
      </c>
      <c r="I642" s="339">
        <v>39092.46974</v>
      </c>
      <c r="J642" s="339">
        <v>11738.865669999999</v>
      </c>
      <c r="K642" s="339">
        <v>50831.33541</v>
      </c>
      <c r="L642" s="339">
        <v>28523.685890000001</v>
      </c>
      <c r="M642" s="339">
        <v>6540.2899800000005</v>
      </c>
      <c r="N642" s="339">
        <v>35063.975869999995</v>
      </c>
      <c r="O642" s="339">
        <v>94735.521909999996</v>
      </c>
      <c r="P642" s="339">
        <v>83736.447969999994</v>
      </c>
      <c r="Q642" s="339">
        <v>471.42016999999998</v>
      </c>
      <c r="R642" s="340">
        <v>84207.868140000006</v>
      </c>
    </row>
    <row r="643" spans="1:18" s="315" customFormat="1" ht="13.5">
      <c r="A643" s="341"/>
      <c r="B643" s="341"/>
      <c r="C643" s="336" t="s">
        <v>16</v>
      </c>
      <c r="D643" s="336" t="s">
        <v>266</v>
      </c>
      <c r="E643" s="337">
        <v>408</v>
      </c>
      <c r="F643" s="338">
        <v>635.74749999999995</v>
      </c>
      <c r="G643" s="339">
        <v>10.447749999999999</v>
      </c>
      <c r="H643" s="339">
        <v>646.19524999999999</v>
      </c>
      <c r="I643" s="339">
        <v>37363.428549999997</v>
      </c>
      <c r="J643" s="339">
        <v>15981.224480000001</v>
      </c>
      <c r="K643" s="339">
        <v>53344.653030000001</v>
      </c>
      <c r="L643" s="339">
        <v>16149.97947</v>
      </c>
      <c r="M643" s="339">
        <v>3739.2968999999998</v>
      </c>
      <c r="N643" s="339">
        <v>19889.27637</v>
      </c>
      <c r="O643" s="339">
        <v>73880.124650000012</v>
      </c>
      <c r="P643" s="339">
        <v>8834.7079300000005</v>
      </c>
      <c r="Q643" s="339">
        <v>326.92896999999999</v>
      </c>
      <c r="R643" s="340">
        <v>9161.6368999999995</v>
      </c>
    </row>
    <row r="644" spans="1:18" s="315" customFormat="1" ht="13.5">
      <c r="A644" s="341"/>
      <c r="B644" s="341"/>
      <c r="C644" s="341"/>
      <c r="D644" s="341"/>
      <c r="E644" s="342">
        <v>567</v>
      </c>
      <c r="F644" s="343">
        <v>10717.520480000001</v>
      </c>
      <c r="G644" s="344">
        <v>170.37029000000001</v>
      </c>
      <c r="H644" s="344">
        <v>10887.89077</v>
      </c>
      <c r="I644" s="344">
        <v>16460.519980000001</v>
      </c>
      <c r="J644" s="344">
        <v>6999.6728899999998</v>
      </c>
      <c r="K644" s="344">
        <v>23460.192870000003</v>
      </c>
      <c r="L644" s="344">
        <v>22730.344829999998</v>
      </c>
      <c r="M644" s="344">
        <v>8687.8180499999999</v>
      </c>
      <c r="N644" s="344">
        <v>31418.16288</v>
      </c>
      <c r="O644" s="344">
        <v>65766.246520000001</v>
      </c>
      <c r="P644" s="344">
        <v>13687.317720000001</v>
      </c>
      <c r="Q644" s="344">
        <v>217.02859000000001</v>
      </c>
      <c r="R644" s="345">
        <v>13904.346310000001</v>
      </c>
    </row>
    <row r="645" spans="1:18" s="315" customFormat="1" ht="13.5">
      <c r="A645" s="341"/>
      <c r="B645" s="341"/>
      <c r="C645" s="341"/>
      <c r="D645" s="341"/>
      <c r="E645" s="342">
        <v>318</v>
      </c>
      <c r="F645" s="343">
        <v>20.475549999999998</v>
      </c>
      <c r="G645" s="344">
        <v>0</v>
      </c>
      <c r="H645" s="344">
        <v>20.475549999999998</v>
      </c>
      <c r="I645" s="344">
        <v>20145.915390000002</v>
      </c>
      <c r="J645" s="344">
        <v>14206.106529999999</v>
      </c>
      <c r="K645" s="344">
        <v>34352.021919999999</v>
      </c>
      <c r="L645" s="344">
        <v>10086.374210000002</v>
      </c>
      <c r="M645" s="344">
        <v>9084.5183300000008</v>
      </c>
      <c r="N645" s="344">
        <v>19170.892540000001</v>
      </c>
      <c r="O645" s="344">
        <v>53543.390009999996</v>
      </c>
      <c r="P645" s="344">
        <v>6361.6842900000001</v>
      </c>
      <c r="Q645" s="344">
        <v>393.86077</v>
      </c>
      <c r="R645" s="345">
        <v>6755.5450599999995</v>
      </c>
    </row>
    <row r="646" spans="1:18" s="315" customFormat="1" ht="13.5">
      <c r="A646" s="341"/>
      <c r="B646" s="341"/>
      <c r="C646" s="341"/>
      <c r="D646" s="341"/>
      <c r="E646" s="342">
        <v>457</v>
      </c>
      <c r="F646" s="343">
        <v>2461.1949500000001</v>
      </c>
      <c r="G646" s="344">
        <v>1112.5847200000001</v>
      </c>
      <c r="H646" s="344">
        <v>3573.7796699999999</v>
      </c>
      <c r="I646" s="344">
        <v>34304.16375</v>
      </c>
      <c r="J646" s="344">
        <v>20125.49079</v>
      </c>
      <c r="K646" s="344">
        <v>54429.654539999996</v>
      </c>
      <c r="L646" s="344">
        <v>27131.114219999999</v>
      </c>
      <c r="M646" s="344">
        <v>6204.0421699999997</v>
      </c>
      <c r="N646" s="344">
        <v>33335.156390000004</v>
      </c>
      <c r="O646" s="344">
        <v>91338.590599999996</v>
      </c>
      <c r="P646" s="344">
        <v>21901.542989999998</v>
      </c>
      <c r="Q646" s="344">
        <v>1678.2087200000001</v>
      </c>
      <c r="R646" s="345">
        <v>23579.75171</v>
      </c>
    </row>
    <row r="647" spans="1:18" s="315" customFormat="1" ht="13.5">
      <c r="A647" s="341"/>
      <c r="B647" s="341"/>
      <c r="C647" s="341"/>
      <c r="D647" s="336" t="s">
        <v>74</v>
      </c>
      <c r="E647" s="337">
        <v>547</v>
      </c>
      <c r="F647" s="338">
        <v>313.70491999999996</v>
      </c>
      <c r="G647" s="339">
        <v>272.06231000000002</v>
      </c>
      <c r="H647" s="339">
        <v>585.76722999999993</v>
      </c>
      <c r="I647" s="339">
        <v>20526.135100000003</v>
      </c>
      <c r="J647" s="339">
        <v>12330.47379</v>
      </c>
      <c r="K647" s="339">
        <v>32856.608890000003</v>
      </c>
      <c r="L647" s="339">
        <v>18823.296190000001</v>
      </c>
      <c r="M647" s="339">
        <v>9138.7277200000008</v>
      </c>
      <c r="N647" s="339">
        <v>27962.02391</v>
      </c>
      <c r="O647" s="339">
        <v>61404.400030000004</v>
      </c>
      <c r="P647" s="339">
        <v>14631.47517</v>
      </c>
      <c r="Q647" s="339">
        <v>278.42515000000003</v>
      </c>
      <c r="R647" s="340">
        <v>14909.900320000001</v>
      </c>
    </row>
    <row r="648" spans="1:18" s="315" customFormat="1" ht="13.5">
      <c r="A648" s="341"/>
      <c r="B648" s="341"/>
      <c r="C648" s="341"/>
      <c r="D648" s="336" t="s">
        <v>73</v>
      </c>
      <c r="E648" s="337">
        <v>348</v>
      </c>
      <c r="F648" s="338">
        <v>50.223790000000001</v>
      </c>
      <c r="G648" s="339">
        <v>0</v>
      </c>
      <c r="H648" s="339">
        <v>50.223790000000001</v>
      </c>
      <c r="I648" s="339">
        <v>10359.525900000001</v>
      </c>
      <c r="J648" s="339">
        <v>12437.589759999999</v>
      </c>
      <c r="K648" s="339">
        <v>22797.115659999999</v>
      </c>
      <c r="L648" s="339">
        <v>3135.53755</v>
      </c>
      <c r="M648" s="339">
        <v>13332.448119999999</v>
      </c>
      <c r="N648" s="339">
        <v>16467.985669999998</v>
      </c>
      <c r="O648" s="339">
        <v>39315.325119999994</v>
      </c>
      <c r="P648" s="339">
        <v>5706.89408</v>
      </c>
      <c r="Q648" s="339">
        <v>257.70920999999998</v>
      </c>
      <c r="R648" s="340">
        <v>5964.60329</v>
      </c>
    </row>
    <row r="649" spans="1:18" s="315" customFormat="1" ht="13.5">
      <c r="A649" s="341"/>
      <c r="B649" s="341"/>
      <c r="C649" s="341"/>
      <c r="D649" s="341"/>
      <c r="E649" s="342">
        <v>292</v>
      </c>
      <c r="F649" s="343">
        <v>1785.5534</v>
      </c>
      <c r="G649" s="344">
        <v>802.87477999999999</v>
      </c>
      <c r="H649" s="344">
        <v>2588.4281800000003</v>
      </c>
      <c r="I649" s="344">
        <v>30588.120300000002</v>
      </c>
      <c r="J649" s="344">
        <v>21469.132710000002</v>
      </c>
      <c r="K649" s="344">
        <v>52057.25301</v>
      </c>
      <c r="L649" s="344">
        <v>30830.378629999999</v>
      </c>
      <c r="M649" s="344">
        <v>10749.23026</v>
      </c>
      <c r="N649" s="344">
        <v>41579.608890000003</v>
      </c>
      <c r="O649" s="344">
        <v>96225.290079999992</v>
      </c>
      <c r="P649" s="344">
        <v>19217.70564</v>
      </c>
      <c r="Q649" s="344">
        <v>448.62358</v>
      </c>
      <c r="R649" s="345">
        <v>19666.32922</v>
      </c>
    </row>
    <row r="650" spans="1:18" s="315" customFormat="1" ht="13.5">
      <c r="A650" s="341"/>
      <c r="B650" s="341"/>
      <c r="C650" s="341"/>
      <c r="D650" s="336" t="s">
        <v>267</v>
      </c>
      <c r="E650" s="337">
        <v>176</v>
      </c>
      <c r="F650" s="338">
        <v>6301.4084400000002</v>
      </c>
      <c r="G650" s="339">
        <v>7861.9440199999999</v>
      </c>
      <c r="H650" s="339">
        <v>14163.35246</v>
      </c>
      <c r="I650" s="339">
        <v>58483.978170000002</v>
      </c>
      <c r="J650" s="339">
        <v>58509.28514</v>
      </c>
      <c r="K650" s="339">
        <v>116993.26331000001</v>
      </c>
      <c r="L650" s="339">
        <v>67288.979299999992</v>
      </c>
      <c r="M650" s="339">
        <v>53760.294590000005</v>
      </c>
      <c r="N650" s="339">
        <v>121049.27389</v>
      </c>
      <c r="O650" s="339">
        <v>252205.88965999999</v>
      </c>
      <c r="P650" s="339">
        <v>73845.731870000003</v>
      </c>
      <c r="Q650" s="339">
        <v>3794.0211200000003</v>
      </c>
      <c r="R650" s="340">
        <v>77639.752989999994</v>
      </c>
    </row>
    <row r="651" spans="1:18" s="315" customFormat="1" ht="13.5">
      <c r="A651" s="341"/>
      <c r="B651" s="341"/>
      <c r="C651" s="341"/>
      <c r="D651" s="341"/>
      <c r="E651" s="342">
        <v>541</v>
      </c>
      <c r="F651" s="343">
        <v>1631.1023799999998</v>
      </c>
      <c r="G651" s="344">
        <v>1287.33285</v>
      </c>
      <c r="H651" s="344">
        <v>2918.43523</v>
      </c>
      <c r="I651" s="344">
        <v>43656.352500000001</v>
      </c>
      <c r="J651" s="344">
        <v>42639.379520000002</v>
      </c>
      <c r="K651" s="344">
        <v>86295.732019999996</v>
      </c>
      <c r="L651" s="344">
        <v>44620.39344</v>
      </c>
      <c r="M651" s="344">
        <v>44334.204210000004</v>
      </c>
      <c r="N651" s="344">
        <v>88954.597650000011</v>
      </c>
      <c r="O651" s="344">
        <v>178168.76490000001</v>
      </c>
      <c r="P651" s="344">
        <v>42145.051700000004</v>
      </c>
      <c r="Q651" s="344">
        <v>3447.8512000000001</v>
      </c>
      <c r="R651" s="345">
        <v>45592.902900000001</v>
      </c>
    </row>
    <row r="652" spans="1:18" s="315" customFormat="1" ht="13.5">
      <c r="A652" s="341"/>
      <c r="B652" s="341"/>
      <c r="C652" s="341"/>
      <c r="D652" s="341"/>
      <c r="E652" s="342">
        <v>273</v>
      </c>
      <c r="F652" s="343">
        <v>2.04494</v>
      </c>
      <c r="G652" s="344">
        <v>0</v>
      </c>
      <c r="H652" s="344">
        <v>2.04494</v>
      </c>
      <c r="I652" s="344">
        <v>10049.289839999999</v>
      </c>
      <c r="J652" s="344">
        <v>3658.1790599999999</v>
      </c>
      <c r="K652" s="344">
        <v>13707.4689</v>
      </c>
      <c r="L652" s="344">
        <v>4077.13942</v>
      </c>
      <c r="M652" s="344">
        <v>124.66749</v>
      </c>
      <c r="N652" s="344">
        <v>4201.8069100000002</v>
      </c>
      <c r="O652" s="344">
        <v>17911.320749999999</v>
      </c>
      <c r="P652" s="344">
        <v>6975.7725499999997</v>
      </c>
      <c r="Q652" s="344">
        <v>794.29302000000007</v>
      </c>
      <c r="R652" s="345">
        <v>7770.0655700000007</v>
      </c>
    </row>
    <row r="653" spans="1:18" s="315" customFormat="1" ht="13.5">
      <c r="A653" s="341"/>
      <c r="B653" s="341"/>
      <c r="C653" s="341"/>
      <c r="D653" s="336" t="s">
        <v>78</v>
      </c>
      <c r="E653" s="337">
        <v>539</v>
      </c>
      <c r="F653" s="338">
        <v>3592.5887000000002</v>
      </c>
      <c r="G653" s="339">
        <v>2657.8472999999999</v>
      </c>
      <c r="H653" s="339">
        <v>6250.4359999999997</v>
      </c>
      <c r="I653" s="339">
        <v>36804.213920000002</v>
      </c>
      <c r="J653" s="339">
        <v>48708.378680000002</v>
      </c>
      <c r="K653" s="339">
        <v>85512.592599999989</v>
      </c>
      <c r="L653" s="339">
        <v>58304.148369999995</v>
      </c>
      <c r="M653" s="339">
        <v>42212.247920000002</v>
      </c>
      <c r="N653" s="339">
        <v>100516.39629</v>
      </c>
      <c r="O653" s="339">
        <v>192279.42488999999</v>
      </c>
      <c r="P653" s="339">
        <v>44181.308810000002</v>
      </c>
      <c r="Q653" s="339">
        <v>4244.4595099999997</v>
      </c>
      <c r="R653" s="340">
        <v>48425.768320000003</v>
      </c>
    </row>
    <row r="654" spans="1:18" s="315" customFormat="1" ht="13.5">
      <c r="A654" s="341"/>
      <c r="B654" s="341"/>
      <c r="C654" s="341"/>
      <c r="D654" s="341"/>
      <c r="E654" s="342">
        <v>299</v>
      </c>
      <c r="F654" s="343">
        <v>19609.058239999998</v>
      </c>
      <c r="G654" s="344">
        <v>1421.93489</v>
      </c>
      <c r="H654" s="344">
        <v>21030.993129999999</v>
      </c>
      <c r="I654" s="344">
        <v>33212.99684</v>
      </c>
      <c r="J654" s="344">
        <v>46683.340189999995</v>
      </c>
      <c r="K654" s="344">
        <v>79896.337029999995</v>
      </c>
      <c r="L654" s="344">
        <v>43306.6077</v>
      </c>
      <c r="M654" s="344">
        <v>34177.750759999995</v>
      </c>
      <c r="N654" s="344">
        <v>77484.358459999989</v>
      </c>
      <c r="O654" s="344">
        <v>178411.68862</v>
      </c>
      <c r="P654" s="344">
        <v>23191.057049999999</v>
      </c>
      <c r="Q654" s="344">
        <v>3191.3959399999999</v>
      </c>
      <c r="R654" s="345">
        <v>26382.452989999998</v>
      </c>
    </row>
    <row r="655" spans="1:18" s="315" customFormat="1" ht="13.5">
      <c r="A655" s="341"/>
      <c r="B655" s="341"/>
      <c r="C655" s="341"/>
      <c r="D655" s="341"/>
      <c r="E655" s="342">
        <v>322</v>
      </c>
      <c r="F655" s="343">
        <v>1420.89156</v>
      </c>
      <c r="G655" s="344">
        <v>1621.4720500000001</v>
      </c>
      <c r="H655" s="344">
        <v>3042.3636099999999</v>
      </c>
      <c r="I655" s="344">
        <v>31631.503860000001</v>
      </c>
      <c r="J655" s="344">
        <v>29618.730460000002</v>
      </c>
      <c r="K655" s="344">
        <v>61250.234320000003</v>
      </c>
      <c r="L655" s="344">
        <v>28702.738399999998</v>
      </c>
      <c r="M655" s="344">
        <v>20572.378840000001</v>
      </c>
      <c r="N655" s="344">
        <v>49275.11724</v>
      </c>
      <c r="O655" s="344">
        <v>113567.71517</v>
      </c>
      <c r="P655" s="344">
        <v>13134.61177</v>
      </c>
      <c r="Q655" s="344">
        <v>1220.9629299999999</v>
      </c>
      <c r="R655" s="345">
        <v>14355.574699999999</v>
      </c>
    </row>
    <row r="656" spans="1:18" s="315" customFormat="1" ht="13.5">
      <c r="A656" s="341"/>
      <c r="B656" s="341"/>
      <c r="C656" s="341"/>
      <c r="D656" s="336" t="s">
        <v>56</v>
      </c>
      <c r="E656" s="337">
        <v>274</v>
      </c>
      <c r="F656" s="338">
        <v>4728577.3974799998</v>
      </c>
      <c r="G656" s="339">
        <v>2355871.0456999997</v>
      </c>
      <c r="H656" s="339">
        <v>7084448.4431800004</v>
      </c>
      <c r="I656" s="339">
        <v>6327014.8287299993</v>
      </c>
      <c r="J656" s="339">
        <v>2702828.7347499998</v>
      </c>
      <c r="K656" s="339">
        <v>9029843.5634799991</v>
      </c>
      <c r="L656" s="339">
        <v>6381356.7022799999</v>
      </c>
      <c r="M656" s="339">
        <v>4084429.5725199999</v>
      </c>
      <c r="N656" s="339">
        <v>10465786.274799999</v>
      </c>
      <c r="O656" s="339">
        <v>26580078.281459998</v>
      </c>
      <c r="P656" s="339">
        <v>4364506.4698400004</v>
      </c>
      <c r="Q656" s="339">
        <v>2645707.55883</v>
      </c>
      <c r="R656" s="340">
        <v>7010214.0286699999</v>
      </c>
    </row>
    <row r="657" spans="1:18" s="315" customFormat="1" ht="13.5">
      <c r="A657" s="341"/>
      <c r="B657" s="341"/>
      <c r="C657" s="341"/>
      <c r="D657" s="341"/>
      <c r="E657" s="342">
        <v>344</v>
      </c>
      <c r="F657" s="343">
        <v>9109.1559199999992</v>
      </c>
      <c r="G657" s="344">
        <v>1027.84187</v>
      </c>
      <c r="H657" s="344">
        <v>10136.997789999999</v>
      </c>
      <c r="I657" s="344">
        <v>25311.458609999998</v>
      </c>
      <c r="J657" s="344">
        <v>13338.71291</v>
      </c>
      <c r="K657" s="344">
        <v>38650.171520000004</v>
      </c>
      <c r="L657" s="344">
        <v>35115.038159999996</v>
      </c>
      <c r="M657" s="344">
        <v>10367.4033</v>
      </c>
      <c r="N657" s="344">
        <v>45482.441460000002</v>
      </c>
      <c r="O657" s="344">
        <v>94269.610769999999</v>
      </c>
      <c r="P657" s="344">
        <v>75419.789120000001</v>
      </c>
      <c r="Q657" s="344">
        <v>2859.8171400000001</v>
      </c>
      <c r="R657" s="345">
        <v>78279.60626</v>
      </c>
    </row>
    <row r="658" spans="1:18" s="315" customFormat="1" ht="13.5">
      <c r="A658" s="341"/>
      <c r="B658" s="341"/>
      <c r="C658" s="341"/>
      <c r="D658" s="336" t="s">
        <v>16</v>
      </c>
      <c r="E658" s="337">
        <v>111</v>
      </c>
      <c r="F658" s="338">
        <v>1133897.9820899998</v>
      </c>
      <c r="G658" s="339">
        <v>87439.033890000006</v>
      </c>
      <c r="H658" s="339">
        <v>1221337.0159799999</v>
      </c>
      <c r="I658" s="339">
        <v>101227.20997</v>
      </c>
      <c r="J658" s="339">
        <v>77926.064280000006</v>
      </c>
      <c r="K658" s="339">
        <v>179153.27424999999</v>
      </c>
      <c r="L658" s="339">
        <v>256579.97546000002</v>
      </c>
      <c r="M658" s="339">
        <v>90304.745599999995</v>
      </c>
      <c r="N658" s="339">
        <v>346884.72106000001</v>
      </c>
      <c r="O658" s="339">
        <v>1747375.0112900001</v>
      </c>
      <c r="P658" s="339">
        <v>12723730.1951</v>
      </c>
      <c r="Q658" s="339">
        <v>7848981.5866599996</v>
      </c>
      <c r="R658" s="340">
        <v>20572711.78176</v>
      </c>
    </row>
    <row r="659" spans="1:18" s="315" customFormat="1" ht="13.5">
      <c r="A659" s="341"/>
      <c r="B659" s="341"/>
      <c r="C659" s="341"/>
      <c r="D659" s="341"/>
      <c r="E659" s="342">
        <v>120</v>
      </c>
      <c r="F659" s="343">
        <v>12513.76993</v>
      </c>
      <c r="G659" s="344">
        <v>2137.9740000000002</v>
      </c>
      <c r="H659" s="344">
        <v>14651.743930000001</v>
      </c>
      <c r="I659" s="344">
        <v>35640.051759999995</v>
      </c>
      <c r="J659" s="344">
        <v>25443.811659999999</v>
      </c>
      <c r="K659" s="344">
        <v>61083.863420000001</v>
      </c>
      <c r="L659" s="344">
        <v>42304.47335</v>
      </c>
      <c r="M659" s="344">
        <v>15756.1937</v>
      </c>
      <c r="N659" s="344">
        <v>58060.667049999996</v>
      </c>
      <c r="O659" s="344">
        <v>133796.27439999999</v>
      </c>
      <c r="P659" s="344">
        <v>32401.268039999999</v>
      </c>
      <c r="Q659" s="344">
        <v>1445.4444599999999</v>
      </c>
      <c r="R659" s="345">
        <v>33846.712500000001</v>
      </c>
    </row>
    <row r="660" spans="1:18" s="315" customFormat="1" ht="13.5">
      <c r="A660" s="341"/>
      <c r="B660" s="341"/>
      <c r="C660" s="341"/>
      <c r="D660" s="341"/>
      <c r="E660" s="342">
        <v>465</v>
      </c>
      <c r="F660" s="343">
        <v>4388.3969299999999</v>
      </c>
      <c r="G660" s="344">
        <v>1141.1373899999999</v>
      </c>
      <c r="H660" s="344">
        <v>5529.5343200000007</v>
      </c>
      <c r="I660" s="344">
        <v>45147.498749999999</v>
      </c>
      <c r="J660" s="344">
        <v>21493.66216</v>
      </c>
      <c r="K660" s="344">
        <v>66641.160909999991</v>
      </c>
      <c r="L660" s="344">
        <v>35447.030340000005</v>
      </c>
      <c r="M660" s="344">
        <v>13972.493829999999</v>
      </c>
      <c r="N660" s="344">
        <v>49419.524170000004</v>
      </c>
      <c r="O660" s="344">
        <v>121590.2194</v>
      </c>
      <c r="P660" s="344">
        <v>179755.66728999998</v>
      </c>
      <c r="Q660" s="344">
        <v>2650.2636000000002</v>
      </c>
      <c r="R660" s="345">
        <v>182405.93088999999</v>
      </c>
    </row>
    <row r="661" spans="1:18" s="315" customFormat="1" ht="13.5">
      <c r="A661" s="341"/>
      <c r="B661" s="341"/>
      <c r="C661" s="341"/>
      <c r="D661" s="341"/>
      <c r="E661" s="342">
        <v>468</v>
      </c>
      <c r="F661" s="343">
        <v>99.982699999999994</v>
      </c>
      <c r="G661" s="344">
        <v>36.426720000000003</v>
      </c>
      <c r="H661" s="344">
        <v>136.40942000000001</v>
      </c>
      <c r="I661" s="344">
        <v>11058.35549</v>
      </c>
      <c r="J661" s="344">
        <v>6406.6160499999996</v>
      </c>
      <c r="K661" s="344">
        <v>17464.971539999999</v>
      </c>
      <c r="L661" s="344">
        <v>964.07312000000002</v>
      </c>
      <c r="M661" s="344">
        <v>164.22235000000001</v>
      </c>
      <c r="N661" s="344">
        <v>1128.29547</v>
      </c>
      <c r="O661" s="344">
        <v>18729.67643</v>
      </c>
      <c r="P661" s="344">
        <v>5257.1625000000004</v>
      </c>
      <c r="Q661" s="344">
        <v>478.5052</v>
      </c>
      <c r="R661" s="345">
        <v>5735.6677</v>
      </c>
    </row>
    <row r="662" spans="1:18" s="315" customFormat="1" ht="13.5">
      <c r="A662" s="341"/>
      <c r="B662" s="341"/>
      <c r="C662" s="341"/>
      <c r="D662" s="341"/>
      <c r="E662" s="342">
        <v>281</v>
      </c>
      <c r="F662" s="343">
        <v>1793.7207100000001</v>
      </c>
      <c r="G662" s="344">
        <v>1533.5807199999999</v>
      </c>
      <c r="H662" s="344">
        <v>3327.30143</v>
      </c>
      <c r="I662" s="344">
        <v>22194.20147</v>
      </c>
      <c r="J662" s="344">
        <v>77729.411939999991</v>
      </c>
      <c r="K662" s="344">
        <v>99923.613409999991</v>
      </c>
      <c r="L662" s="344">
        <v>12836.59863</v>
      </c>
      <c r="M662" s="344">
        <v>28753.340909999999</v>
      </c>
      <c r="N662" s="344">
        <v>41589.939539999999</v>
      </c>
      <c r="O662" s="344">
        <v>144840.85438</v>
      </c>
      <c r="P662" s="344">
        <v>26402.4823</v>
      </c>
      <c r="Q662" s="344">
        <v>59146.829039999997</v>
      </c>
      <c r="R662" s="345">
        <v>85549.31134</v>
      </c>
    </row>
    <row r="663" spans="1:18" s="315" customFormat="1" ht="13.5">
      <c r="A663" s="341"/>
      <c r="B663" s="341"/>
      <c r="C663" s="341"/>
      <c r="D663" s="336" t="s">
        <v>57</v>
      </c>
      <c r="E663" s="337">
        <v>137</v>
      </c>
      <c r="F663" s="338">
        <v>9074.8331500000004</v>
      </c>
      <c r="G663" s="339">
        <v>1320.3878200000001</v>
      </c>
      <c r="H663" s="339">
        <v>10395.22097</v>
      </c>
      <c r="I663" s="339">
        <v>28869.501519999998</v>
      </c>
      <c r="J663" s="339">
        <v>26782.804510000002</v>
      </c>
      <c r="K663" s="339">
        <v>55652.30603</v>
      </c>
      <c r="L663" s="339">
        <v>33932.90913</v>
      </c>
      <c r="M663" s="339">
        <v>19488.970870000001</v>
      </c>
      <c r="N663" s="339">
        <v>53421.88</v>
      </c>
      <c r="O663" s="339">
        <v>119469.40700000001</v>
      </c>
      <c r="P663" s="339">
        <v>33621.99624</v>
      </c>
      <c r="Q663" s="339">
        <v>2071.4242100000001</v>
      </c>
      <c r="R663" s="340">
        <v>35693.420450000005</v>
      </c>
    </row>
    <row r="664" spans="1:18" s="315" customFormat="1" ht="13.5">
      <c r="A664" s="341"/>
      <c r="B664" s="341"/>
      <c r="C664" s="341"/>
      <c r="D664" s="341"/>
      <c r="E664" s="342">
        <v>334</v>
      </c>
      <c r="F664" s="343">
        <v>3.25644</v>
      </c>
      <c r="G664" s="344">
        <v>0</v>
      </c>
      <c r="H664" s="344">
        <v>3.25644</v>
      </c>
      <c r="I664" s="344">
        <v>16345.019</v>
      </c>
      <c r="J664" s="344">
        <v>12834.570890000001</v>
      </c>
      <c r="K664" s="344">
        <v>29179.589889999999</v>
      </c>
      <c r="L664" s="344">
        <v>5102.8826500000005</v>
      </c>
      <c r="M664" s="344">
        <v>1378.09205</v>
      </c>
      <c r="N664" s="344">
        <v>6480.9746999999998</v>
      </c>
      <c r="O664" s="344">
        <v>35663.821029999999</v>
      </c>
      <c r="P664" s="344">
        <v>11266.87233</v>
      </c>
      <c r="Q664" s="344">
        <v>821.28345999999999</v>
      </c>
      <c r="R664" s="345">
        <v>12088.155789999999</v>
      </c>
    </row>
    <row r="665" spans="1:18" s="315" customFormat="1" ht="13.5">
      <c r="A665" s="341"/>
      <c r="B665" s="341"/>
      <c r="C665" s="341"/>
      <c r="D665" s="336" t="s">
        <v>58</v>
      </c>
      <c r="E665" s="337">
        <v>317</v>
      </c>
      <c r="F665" s="338">
        <v>2.4950700000000001</v>
      </c>
      <c r="G665" s="339">
        <v>0</v>
      </c>
      <c r="H665" s="339">
        <v>2.4950700000000001</v>
      </c>
      <c r="I665" s="339">
        <v>19387.819319999999</v>
      </c>
      <c r="J665" s="339">
        <v>14343.601429999999</v>
      </c>
      <c r="K665" s="339">
        <v>33731.420749999997</v>
      </c>
      <c r="L665" s="339">
        <v>10707.66308</v>
      </c>
      <c r="M665" s="339">
        <v>2919.2264100000002</v>
      </c>
      <c r="N665" s="339">
        <v>13626.88949</v>
      </c>
      <c r="O665" s="339">
        <v>47360.805310000003</v>
      </c>
      <c r="P665" s="339">
        <v>7303.9389299999993</v>
      </c>
      <c r="Q665" s="339">
        <v>649.09976000000006</v>
      </c>
      <c r="R665" s="340">
        <v>7953.0386900000003</v>
      </c>
    </row>
    <row r="666" spans="1:18" s="315" customFormat="1" ht="13.5">
      <c r="A666" s="341"/>
      <c r="B666" s="341"/>
      <c r="C666" s="341"/>
      <c r="D666" s="341"/>
      <c r="E666" s="342">
        <v>393</v>
      </c>
      <c r="F666" s="343">
        <v>10158.2111</v>
      </c>
      <c r="G666" s="344">
        <v>2062.44191</v>
      </c>
      <c r="H666" s="344">
        <v>12220.65301</v>
      </c>
      <c r="I666" s="344">
        <v>37983.513020000006</v>
      </c>
      <c r="J666" s="344">
        <v>26730.868050000001</v>
      </c>
      <c r="K666" s="344">
        <v>64714.381070000003</v>
      </c>
      <c r="L666" s="344">
        <v>28975.777730000002</v>
      </c>
      <c r="M666" s="344">
        <v>19627.219219999999</v>
      </c>
      <c r="N666" s="344">
        <v>48602.996950000001</v>
      </c>
      <c r="O666" s="344">
        <v>125538.03103</v>
      </c>
      <c r="P666" s="344">
        <v>106675.04014</v>
      </c>
      <c r="Q666" s="344">
        <v>1503.48297</v>
      </c>
      <c r="R666" s="345">
        <v>108178.52310999999</v>
      </c>
    </row>
    <row r="667" spans="1:18" s="315" customFormat="1" ht="13.5">
      <c r="A667" s="341"/>
      <c r="B667" s="341"/>
      <c r="C667" s="341"/>
      <c r="D667" s="341"/>
      <c r="E667" s="342">
        <v>428</v>
      </c>
      <c r="F667" s="343">
        <v>2869.07143</v>
      </c>
      <c r="G667" s="344">
        <v>936.05955000000006</v>
      </c>
      <c r="H667" s="344">
        <v>3805.1309799999999</v>
      </c>
      <c r="I667" s="344">
        <v>28042.411190000003</v>
      </c>
      <c r="J667" s="344">
        <v>12675.21399</v>
      </c>
      <c r="K667" s="344">
        <v>40717.625180000003</v>
      </c>
      <c r="L667" s="344">
        <v>28152.683410000001</v>
      </c>
      <c r="M667" s="344">
        <v>13525.56877</v>
      </c>
      <c r="N667" s="344">
        <v>41678.252180000003</v>
      </c>
      <c r="O667" s="344">
        <v>86201.00834</v>
      </c>
      <c r="P667" s="344">
        <v>15745.521050000001</v>
      </c>
      <c r="Q667" s="344">
        <v>809.05835999999999</v>
      </c>
      <c r="R667" s="345">
        <v>16554.579409999998</v>
      </c>
    </row>
    <row r="668" spans="1:18" s="315" customFormat="1" ht="13.5">
      <c r="A668" s="341"/>
      <c r="B668" s="341"/>
      <c r="C668" s="341"/>
      <c r="D668" s="336" t="s">
        <v>268</v>
      </c>
      <c r="E668" s="337">
        <v>474</v>
      </c>
      <c r="F668" s="338">
        <v>1967.8131699999999</v>
      </c>
      <c r="G668" s="339">
        <v>261.56482</v>
      </c>
      <c r="H668" s="339">
        <v>2229.3779900000004</v>
      </c>
      <c r="I668" s="339">
        <v>16126.17266</v>
      </c>
      <c r="J668" s="339">
        <v>9995.6523699999998</v>
      </c>
      <c r="K668" s="339">
        <v>26121.82503</v>
      </c>
      <c r="L668" s="339">
        <v>20222.17668</v>
      </c>
      <c r="M668" s="339">
        <v>8428.6550700000007</v>
      </c>
      <c r="N668" s="339">
        <v>28650.831750000001</v>
      </c>
      <c r="O668" s="339">
        <v>57002.034770000006</v>
      </c>
      <c r="P668" s="339">
        <v>6242.8259100000005</v>
      </c>
      <c r="Q668" s="339">
        <v>704.45573000000002</v>
      </c>
      <c r="R668" s="340">
        <v>6947.2816399999992</v>
      </c>
    </row>
    <row r="669" spans="1:18" s="315" customFormat="1" ht="13.5">
      <c r="A669" s="341"/>
      <c r="B669" s="341"/>
      <c r="C669" s="341"/>
      <c r="D669" s="336" t="s">
        <v>269</v>
      </c>
      <c r="E669" s="337">
        <v>367</v>
      </c>
      <c r="F669" s="338">
        <v>2343.6954000000001</v>
      </c>
      <c r="G669" s="339">
        <v>1295.54982</v>
      </c>
      <c r="H669" s="339">
        <v>3639.2452200000002</v>
      </c>
      <c r="I669" s="339">
        <v>25010.50964</v>
      </c>
      <c r="J669" s="339">
        <v>12647.08063</v>
      </c>
      <c r="K669" s="339">
        <v>37657.590270000001</v>
      </c>
      <c r="L669" s="339">
        <v>27807.124489999998</v>
      </c>
      <c r="M669" s="339">
        <v>14219.210509999999</v>
      </c>
      <c r="N669" s="339">
        <v>42026.334999999999</v>
      </c>
      <c r="O669" s="339">
        <v>83323.17048999999</v>
      </c>
      <c r="P669" s="339">
        <v>13805.63753</v>
      </c>
      <c r="Q669" s="339">
        <v>2231.8251299999997</v>
      </c>
      <c r="R669" s="340">
        <v>16037.462660000001</v>
      </c>
    </row>
    <row r="670" spans="1:18" s="315" customFormat="1" ht="13.5">
      <c r="A670" s="341"/>
      <c r="B670" s="341"/>
      <c r="C670" s="341"/>
      <c r="D670" s="336" t="s">
        <v>270</v>
      </c>
      <c r="E670" s="337">
        <v>412</v>
      </c>
      <c r="F670" s="338">
        <v>0.40545999999999999</v>
      </c>
      <c r="G670" s="339">
        <v>185.40328</v>
      </c>
      <c r="H670" s="339">
        <v>185.80874</v>
      </c>
      <c r="I670" s="339">
        <v>14315.648859999999</v>
      </c>
      <c r="J670" s="339">
        <v>15633.689199999999</v>
      </c>
      <c r="K670" s="339">
        <v>29949.338059999998</v>
      </c>
      <c r="L670" s="339">
        <v>7671.9576399999996</v>
      </c>
      <c r="M670" s="339">
        <v>10396.30832</v>
      </c>
      <c r="N670" s="339">
        <v>18068.265960000001</v>
      </c>
      <c r="O670" s="339">
        <v>48203.412759999999</v>
      </c>
      <c r="P670" s="339">
        <v>14066.79997</v>
      </c>
      <c r="Q670" s="339">
        <v>1814.56196</v>
      </c>
      <c r="R670" s="340">
        <v>15881.361929999999</v>
      </c>
    </row>
    <row r="671" spans="1:18" s="315" customFormat="1" ht="13.5">
      <c r="A671" s="341"/>
      <c r="B671" s="341"/>
      <c r="C671" s="341"/>
      <c r="D671" s="341"/>
      <c r="E671" s="342">
        <v>420</v>
      </c>
      <c r="F671" s="343">
        <v>1284.76295</v>
      </c>
      <c r="G671" s="344">
        <v>354.41548</v>
      </c>
      <c r="H671" s="344">
        <v>1639.1784299999999</v>
      </c>
      <c r="I671" s="344">
        <v>35324.993119999999</v>
      </c>
      <c r="J671" s="344">
        <v>37248.409869999996</v>
      </c>
      <c r="K671" s="344">
        <v>72573.402989999988</v>
      </c>
      <c r="L671" s="344">
        <v>31145.07055</v>
      </c>
      <c r="M671" s="344">
        <v>18950.502230000002</v>
      </c>
      <c r="N671" s="344">
        <v>50095.572780000002</v>
      </c>
      <c r="O671" s="344">
        <v>124308.1542</v>
      </c>
      <c r="P671" s="344">
        <v>28267.217140000001</v>
      </c>
      <c r="Q671" s="344">
        <v>1187.6705099999999</v>
      </c>
      <c r="R671" s="345">
        <v>29454.887649999997</v>
      </c>
    </row>
    <row r="672" spans="1:18" s="315" customFormat="1" ht="13.5">
      <c r="A672" s="341"/>
      <c r="B672" s="341"/>
      <c r="C672" s="341"/>
      <c r="D672" s="336" t="s">
        <v>60</v>
      </c>
      <c r="E672" s="337">
        <v>142</v>
      </c>
      <c r="F672" s="338">
        <v>74326.109370000006</v>
      </c>
      <c r="G672" s="339">
        <v>29311.287350000002</v>
      </c>
      <c r="H672" s="339">
        <v>103637.39672</v>
      </c>
      <c r="I672" s="339">
        <v>63647.390359999998</v>
      </c>
      <c r="J672" s="339">
        <v>77080.735530000005</v>
      </c>
      <c r="K672" s="339">
        <v>140728.12589</v>
      </c>
      <c r="L672" s="339">
        <v>48670.337799999994</v>
      </c>
      <c r="M672" s="339">
        <v>55239.38177</v>
      </c>
      <c r="N672" s="339">
        <v>103909.71956999999</v>
      </c>
      <c r="O672" s="339">
        <v>348275.24218</v>
      </c>
      <c r="P672" s="339">
        <v>161796.62281999999</v>
      </c>
      <c r="Q672" s="339">
        <v>37851.160210000002</v>
      </c>
      <c r="R672" s="340">
        <v>199647.78302999999</v>
      </c>
    </row>
    <row r="673" spans="1:18" s="315" customFormat="1" ht="13.5">
      <c r="A673" s="341"/>
      <c r="B673" s="341"/>
      <c r="C673" s="341"/>
      <c r="D673" s="341"/>
      <c r="E673" s="342">
        <v>146</v>
      </c>
      <c r="F673" s="343">
        <v>11006.33972</v>
      </c>
      <c r="G673" s="344">
        <v>10810.56006</v>
      </c>
      <c r="H673" s="344">
        <v>21816.89978</v>
      </c>
      <c r="I673" s="344">
        <v>52465.412710000004</v>
      </c>
      <c r="J673" s="344">
        <v>66064.645839999997</v>
      </c>
      <c r="K673" s="344">
        <v>118530.05855</v>
      </c>
      <c r="L673" s="344">
        <v>33568.574780000003</v>
      </c>
      <c r="M673" s="344">
        <v>45758.682260000001</v>
      </c>
      <c r="N673" s="344">
        <v>79327.257040000011</v>
      </c>
      <c r="O673" s="344">
        <v>219674.21536999999</v>
      </c>
      <c r="P673" s="344">
        <v>47137.483189999999</v>
      </c>
      <c r="Q673" s="344">
        <v>12431.31005</v>
      </c>
      <c r="R673" s="345">
        <v>59568.793239999999</v>
      </c>
    </row>
    <row r="674" spans="1:18" s="315" customFormat="1" ht="13.5">
      <c r="A674" s="341"/>
      <c r="B674" s="341"/>
      <c r="C674" s="341"/>
      <c r="D674" s="341"/>
      <c r="E674" s="342">
        <v>293</v>
      </c>
      <c r="F674" s="343">
        <v>8184.6614</v>
      </c>
      <c r="G674" s="344">
        <v>3883.4099200000001</v>
      </c>
      <c r="H674" s="344">
        <v>12068.071320000001</v>
      </c>
      <c r="I674" s="344">
        <v>36724.479799999994</v>
      </c>
      <c r="J674" s="344">
        <v>68150.988219999999</v>
      </c>
      <c r="K674" s="344">
        <v>104875.46802</v>
      </c>
      <c r="L674" s="344">
        <v>46914.791659999995</v>
      </c>
      <c r="M674" s="344">
        <v>56728.040280000001</v>
      </c>
      <c r="N674" s="344">
        <v>103642.83194</v>
      </c>
      <c r="O674" s="344">
        <v>220586.37127999999</v>
      </c>
      <c r="P674" s="344">
        <v>63111.505299999997</v>
      </c>
      <c r="Q674" s="344">
        <v>6472.2242000000006</v>
      </c>
      <c r="R674" s="345">
        <v>69583.729500000001</v>
      </c>
    </row>
    <row r="675" spans="1:18" s="315" customFormat="1" ht="13.5">
      <c r="A675" s="341"/>
      <c r="B675" s="341"/>
      <c r="C675" s="341"/>
      <c r="D675" s="341"/>
      <c r="E675" s="342">
        <v>332</v>
      </c>
      <c r="F675" s="343">
        <v>0</v>
      </c>
      <c r="G675" s="344">
        <v>0</v>
      </c>
      <c r="H675" s="344">
        <v>0</v>
      </c>
      <c r="I675" s="344">
        <v>9290.7073900000014</v>
      </c>
      <c r="J675" s="344">
        <v>11815.94111</v>
      </c>
      <c r="K675" s="344">
        <v>21106.648499999999</v>
      </c>
      <c r="L675" s="344">
        <v>4342.9066800000001</v>
      </c>
      <c r="M675" s="344">
        <v>3132.4261200000001</v>
      </c>
      <c r="N675" s="344">
        <v>7475.3328000000001</v>
      </c>
      <c r="O675" s="344">
        <v>28581.981299999999</v>
      </c>
      <c r="P675" s="344">
        <v>8615.1898399999991</v>
      </c>
      <c r="Q675" s="344">
        <v>947.83925999999997</v>
      </c>
      <c r="R675" s="345">
        <v>9563.0290999999997</v>
      </c>
    </row>
    <row r="676" spans="1:18" s="315" customFormat="1" ht="13.5">
      <c r="A676" s="341"/>
      <c r="B676" s="341"/>
      <c r="C676" s="341"/>
      <c r="D676" s="341"/>
      <c r="E676" s="342">
        <v>438</v>
      </c>
      <c r="F676" s="343">
        <v>37021.201350000003</v>
      </c>
      <c r="G676" s="344">
        <v>69331.590670000005</v>
      </c>
      <c r="H676" s="344">
        <v>106352.79201999999</v>
      </c>
      <c r="I676" s="344">
        <v>27767.71069</v>
      </c>
      <c r="J676" s="344">
        <v>28079.444780000002</v>
      </c>
      <c r="K676" s="344">
        <v>55847.155469999998</v>
      </c>
      <c r="L676" s="344">
        <v>45638.642180000003</v>
      </c>
      <c r="M676" s="344">
        <v>37376.690920000001</v>
      </c>
      <c r="N676" s="344">
        <v>83015.333099999989</v>
      </c>
      <c r="O676" s="344">
        <v>245215.28059000001</v>
      </c>
      <c r="P676" s="344">
        <v>55270.430110000001</v>
      </c>
      <c r="Q676" s="344">
        <v>21105.25344</v>
      </c>
      <c r="R676" s="345">
        <v>76375.683550000002</v>
      </c>
    </row>
    <row r="677" spans="1:18" s="315" customFormat="1" ht="13.5">
      <c r="A677" s="341"/>
      <c r="B677" s="341"/>
      <c r="C677" s="341"/>
      <c r="D677" s="336" t="s">
        <v>82</v>
      </c>
      <c r="E677" s="337">
        <v>366</v>
      </c>
      <c r="F677" s="338">
        <v>3775.2853399999999</v>
      </c>
      <c r="G677" s="339">
        <v>845.12496999999996</v>
      </c>
      <c r="H677" s="339">
        <v>4620.4103099999993</v>
      </c>
      <c r="I677" s="339">
        <v>33086.418190000004</v>
      </c>
      <c r="J677" s="339">
        <v>12791.605609999999</v>
      </c>
      <c r="K677" s="339">
        <v>45878.023799999995</v>
      </c>
      <c r="L677" s="339">
        <v>31439.476059999997</v>
      </c>
      <c r="M677" s="339">
        <v>7960.3728300000002</v>
      </c>
      <c r="N677" s="339">
        <v>39399.848890000001</v>
      </c>
      <c r="O677" s="339">
        <v>89898.282999999996</v>
      </c>
      <c r="P677" s="339">
        <v>21285.77881</v>
      </c>
      <c r="Q677" s="339">
        <v>419.63878999999997</v>
      </c>
      <c r="R677" s="340">
        <v>21705.417600000001</v>
      </c>
    </row>
    <row r="678" spans="1:18" s="315" customFormat="1" ht="13.5">
      <c r="A678" s="341"/>
      <c r="B678" s="341"/>
      <c r="C678" s="341"/>
      <c r="D678" s="336" t="s">
        <v>67</v>
      </c>
      <c r="E678" s="337">
        <v>550</v>
      </c>
      <c r="F678" s="338">
        <v>3503.5109400000001</v>
      </c>
      <c r="G678" s="339">
        <v>2144.3168700000001</v>
      </c>
      <c r="H678" s="339">
        <v>5647.8278099999998</v>
      </c>
      <c r="I678" s="339">
        <v>39812.600119999996</v>
      </c>
      <c r="J678" s="339">
        <v>53195.941639999997</v>
      </c>
      <c r="K678" s="339">
        <v>93008.541760000007</v>
      </c>
      <c r="L678" s="339">
        <v>60793.751770000003</v>
      </c>
      <c r="M678" s="339">
        <v>52786.693509999997</v>
      </c>
      <c r="N678" s="339">
        <v>113580.44528</v>
      </c>
      <c r="O678" s="339">
        <v>212236.81485</v>
      </c>
      <c r="P678" s="339">
        <v>39969.64372</v>
      </c>
      <c r="Q678" s="339">
        <v>2051.8515499999999</v>
      </c>
      <c r="R678" s="340">
        <v>42021.495270000007</v>
      </c>
    </row>
    <row r="679" spans="1:18" s="315" customFormat="1" ht="13.5">
      <c r="A679" s="341"/>
      <c r="B679" s="341"/>
      <c r="C679" s="341"/>
      <c r="D679" s="341"/>
      <c r="E679" s="342">
        <v>394</v>
      </c>
      <c r="F679" s="343">
        <v>561.00517000000002</v>
      </c>
      <c r="G679" s="344">
        <v>0</v>
      </c>
      <c r="H679" s="344">
        <v>561.00517000000002</v>
      </c>
      <c r="I679" s="344">
        <v>10129.968630000001</v>
      </c>
      <c r="J679" s="344">
        <v>4658.2561299999998</v>
      </c>
      <c r="K679" s="344">
        <v>14788.224759999999</v>
      </c>
      <c r="L679" s="344">
        <v>8049.7121999999999</v>
      </c>
      <c r="M679" s="344">
        <v>5327.7977699999992</v>
      </c>
      <c r="N679" s="344">
        <v>13377.509970000001</v>
      </c>
      <c r="O679" s="344">
        <v>28726.739899999997</v>
      </c>
      <c r="P679" s="344">
        <v>185902.19372000001</v>
      </c>
      <c r="Q679" s="344">
        <v>454.90210999999999</v>
      </c>
      <c r="R679" s="345">
        <v>186357.09583000001</v>
      </c>
    </row>
    <row r="680" spans="1:18" s="315" customFormat="1" ht="13.5">
      <c r="A680" s="341"/>
      <c r="B680" s="341"/>
      <c r="C680" s="341"/>
      <c r="D680" s="341"/>
      <c r="E680" s="342">
        <v>407</v>
      </c>
      <c r="F680" s="343">
        <v>1.0500000000000002E-3</v>
      </c>
      <c r="G680" s="344">
        <v>0</v>
      </c>
      <c r="H680" s="344">
        <v>1.0500000000000002E-3</v>
      </c>
      <c r="I680" s="344">
        <v>9067.7012500000001</v>
      </c>
      <c r="J680" s="344">
        <v>12174.864529999999</v>
      </c>
      <c r="K680" s="344">
        <v>21242.565780000001</v>
      </c>
      <c r="L680" s="344">
        <v>7311.6807699999999</v>
      </c>
      <c r="M680" s="344">
        <v>3320.8642300000001</v>
      </c>
      <c r="N680" s="344">
        <v>10632.545</v>
      </c>
      <c r="O680" s="344">
        <v>31875.111829999998</v>
      </c>
      <c r="P680" s="344">
        <v>4329.3041399999993</v>
      </c>
      <c r="Q680" s="344">
        <v>507.23210999999998</v>
      </c>
      <c r="R680" s="345">
        <v>4836.5362500000001</v>
      </c>
    </row>
    <row r="681" spans="1:18" s="315" customFormat="1" ht="13.5">
      <c r="A681" s="341"/>
      <c r="B681" s="341"/>
      <c r="C681" s="341"/>
      <c r="D681" s="341"/>
      <c r="E681" s="342">
        <v>552</v>
      </c>
      <c r="F681" s="343">
        <v>1939.0824499999999</v>
      </c>
      <c r="G681" s="344">
        <v>998.0321899999999</v>
      </c>
      <c r="H681" s="344">
        <v>2937.1146400000002</v>
      </c>
      <c r="I681" s="344">
        <v>41272.825560000005</v>
      </c>
      <c r="J681" s="344">
        <v>40126.024789999996</v>
      </c>
      <c r="K681" s="344">
        <v>81398.850349999993</v>
      </c>
      <c r="L681" s="344">
        <v>65473.963899999995</v>
      </c>
      <c r="M681" s="344">
        <v>43299.872280000003</v>
      </c>
      <c r="N681" s="344">
        <v>108773.83618000001</v>
      </c>
      <c r="O681" s="344">
        <v>193109.80116999999</v>
      </c>
      <c r="P681" s="344">
        <v>36235.687399999995</v>
      </c>
      <c r="Q681" s="344">
        <v>1842.05153</v>
      </c>
      <c r="R681" s="345">
        <v>38077.73893</v>
      </c>
    </row>
    <row r="682" spans="1:18" s="315" customFormat="1" ht="13.5">
      <c r="A682" s="341"/>
      <c r="B682" s="341"/>
      <c r="C682" s="341"/>
      <c r="D682" s="341"/>
      <c r="E682" s="342">
        <v>266</v>
      </c>
      <c r="F682" s="343">
        <v>0.43651999999999996</v>
      </c>
      <c r="G682" s="344">
        <v>-1.0000000000000001E-5</v>
      </c>
      <c r="H682" s="344">
        <v>0.43651000000000001</v>
      </c>
      <c r="I682" s="344">
        <v>7576.9922000000006</v>
      </c>
      <c r="J682" s="344">
        <v>1379.5404900000001</v>
      </c>
      <c r="K682" s="344">
        <v>8956.53269</v>
      </c>
      <c r="L682" s="344">
        <v>118.12504</v>
      </c>
      <c r="M682" s="344">
        <v>218.73865000000001</v>
      </c>
      <c r="N682" s="344">
        <v>336.86369000000002</v>
      </c>
      <c r="O682" s="344">
        <v>9293.8328900000015</v>
      </c>
      <c r="P682" s="344">
        <v>5661.8477800000001</v>
      </c>
      <c r="Q682" s="344">
        <v>747.73060999999996</v>
      </c>
      <c r="R682" s="345">
        <v>6409.5783899999997</v>
      </c>
    </row>
    <row r="683" spans="1:18" s="315" customFormat="1" ht="13.5">
      <c r="A683" s="341"/>
      <c r="B683" s="341"/>
      <c r="C683" s="341"/>
      <c r="D683" s="341"/>
      <c r="E683" s="342">
        <v>359</v>
      </c>
      <c r="F683" s="343">
        <v>4227.4702800000005</v>
      </c>
      <c r="G683" s="344">
        <v>4497.6004000000003</v>
      </c>
      <c r="H683" s="344">
        <v>8725.0706799999989</v>
      </c>
      <c r="I683" s="344">
        <v>52983.006529999999</v>
      </c>
      <c r="J683" s="344">
        <v>61219.587149999999</v>
      </c>
      <c r="K683" s="344">
        <v>114202.59368000001</v>
      </c>
      <c r="L683" s="344">
        <v>59836.144249999998</v>
      </c>
      <c r="M683" s="344">
        <v>47446.675409999996</v>
      </c>
      <c r="N683" s="344">
        <v>107282.81965999999</v>
      </c>
      <c r="O683" s="344">
        <v>230210.48402</v>
      </c>
      <c r="P683" s="344">
        <v>80911.312860000005</v>
      </c>
      <c r="Q683" s="344">
        <v>6156.4737500000001</v>
      </c>
      <c r="R683" s="345">
        <v>87067.786609999996</v>
      </c>
    </row>
    <row r="684" spans="1:18" s="315" customFormat="1" ht="13.5">
      <c r="A684" s="341"/>
      <c r="B684" s="341"/>
      <c r="C684" s="341"/>
      <c r="D684" s="336" t="s">
        <v>63</v>
      </c>
      <c r="E684" s="337">
        <v>151</v>
      </c>
      <c r="F684" s="338">
        <v>36808.245189999994</v>
      </c>
      <c r="G684" s="339">
        <v>57215.184099999999</v>
      </c>
      <c r="H684" s="339">
        <v>94023.42929</v>
      </c>
      <c r="I684" s="339">
        <v>29864.095350000003</v>
      </c>
      <c r="J684" s="339">
        <v>99085.449269999997</v>
      </c>
      <c r="K684" s="339">
        <v>128949.54462</v>
      </c>
      <c r="L684" s="339">
        <v>26557.575639999999</v>
      </c>
      <c r="M684" s="339">
        <v>51516.488689999998</v>
      </c>
      <c r="N684" s="339">
        <v>78074.064329999994</v>
      </c>
      <c r="O684" s="339">
        <v>301047.03824000002</v>
      </c>
      <c r="P684" s="339">
        <v>98186.701069999996</v>
      </c>
      <c r="Q684" s="339">
        <v>7828.44841</v>
      </c>
      <c r="R684" s="340">
        <v>106015.14948000001</v>
      </c>
    </row>
    <row r="685" spans="1:18" s="315" customFormat="1" ht="13.5">
      <c r="A685" s="341"/>
      <c r="B685" s="341"/>
      <c r="C685" s="341"/>
      <c r="D685" s="341"/>
      <c r="E685" s="342">
        <v>570</v>
      </c>
      <c r="F685" s="343">
        <v>203746.90018999999</v>
      </c>
      <c r="G685" s="344">
        <v>147696.64194999999</v>
      </c>
      <c r="H685" s="344">
        <v>351443.54213999998</v>
      </c>
      <c r="I685" s="344">
        <v>106314.67731</v>
      </c>
      <c r="J685" s="344">
        <v>85385.174459999995</v>
      </c>
      <c r="K685" s="344">
        <v>191699.85177000001</v>
      </c>
      <c r="L685" s="344">
        <v>178086.50688</v>
      </c>
      <c r="M685" s="344">
        <v>79231.307549999998</v>
      </c>
      <c r="N685" s="344">
        <v>257317.81443</v>
      </c>
      <c r="O685" s="344">
        <v>800461.20834000001</v>
      </c>
      <c r="P685" s="344">
        <v>5965513.1788500007</v>
      </c>
      <c r="Q685" s="344">
        <v>527175.60312999994</v>
      </c>
      <c r="R685" s="345">
        <v>6492688.7819799995</v>
      </c>
    </row>
    <row r="686" spans="1:18" s="315" customFormat="1" ht="13.5">
      <c r="A686" s="341"/>
      <c r="B686" s="341"/>
      <c r="C686" s="341"/>
      <c r="D686" s="341"/>
      <c r="E686" s="342">
        <v>294</v>
      </c>
      <c r="F686" s="343">
        <v>1922.7261899999999</v>
      </c>
      <c r="G686" s="344">
        <v>2259.85248</v>
      </c>
      <c r="H686" s="344">
        <v>4182.5786699999999</v>
      </c>
      <c r="I686" s="344">
        <v>37725.20347</v>
      </c>
      <c r="J686" s="344">
        <v>55101.545109999999</v>
      </c>
      <c r="K686" s="344">
        <v>92826.748579999999</v>
      </c>
      <c r="L686" s="344">
        <v>36771.196790000002</v>
      </c>
      <c r="M686" s="344">
        <v>52689.582219999997</v>
      </c>
      <c r="N686" s="344">
        <v>89460.779009999998</v>
      </c>
      <c r="O686" s="344">
        <v>186470.10626</v>
      </c>
      <c r="P686" s="344">
        <v>29385.109539999998</v>
      </c>
      <c r="Q686" s="344">
        <v>3449.2034700000004</v>
      </c>
      <c r="R686" s="345">
        <v>32834.313009999998</v>
      </c>
    </row>
    <row r="687" spans="1:18" s="315" customFormat="1" ht="13.5">
      <c r="A687" s="341"/>
      <c r="B687" s="341"/>
      <c r="C687" s="341"/>
      <c r="D687" s="341"/>
      <c r="E687" s="342">
        <v>382</v>
      </c>
      <c r="F687" s="343">
        <v>19.324960000000001</v>
      </c>
      <c r="G687" s="344">
        <v>2.50095</v>
      </c>
      <c r="H687" s="344">
        <v>21.82591</v>
      </c>
      <c r="I687" s="344">
        <v>8368.7229499999994</v>
      </c>
      <c r="J687" s="344">
        <v>10065.784149999999</v>
      </c>
      <c r="K687" s="344">
        <v>18434.507100000003</v>
      </c>
      <c r="L687" s="344">
        <v>2799.30087</v>
      </c>
      <c r="M687" s="344">
        <v>10533.6849</v>
      </c>
      <c r="N687" s="344">
        <v>13332.985769999999</v>
      </c>
      <c r="O687" s="344">
        <v>31789.318780000001</v>
      </c>
      <c r="P687" s="344">
        <v>6835.44805</v>
      </c>
      <c r="Q687" s="344">
        <v>565.97496999999998</v>
      </c>
      <c r="R687" s="345">
        <v>7401.4230199999993</v>
      </c>
    </row>
    <row r="688" spans="1:18" s="315" customFormat="1" ht="13.5">
      <c r="A688" s="341"/>
      <c r="B688" s="341"/>
      <c r="C688" s="341"/>
      <c r="D688" s="341"/>
      <c r="E688" s="342">
        <v>469</v>
      </c>
      <c r="F688" s="343">
        <v>1190.33339</v>
      </c>
      <c r="G688" s="344">
        <v>2085.6696299999999</v>
      </c>
      <c r="H688" s="344">
        <v>3276.0030200000001</v>
      </c>
      <c r="I688" s="344">
        <v>6504.9727899999998</v>
      </c>
      <c r="J688" s="344">
        <v>19424.546739999998</v>
      </c>
      <c r="K688" s="344">
        <v>25929.519530000001</v>
      </c>
      <c r="L688" s="344">
        <v>6532.5856900000008</v>
      </c>
      <c r="M688" s="344">
        <v>7354.3865199999991</v>
      </c>
      <c r="N688" s="344">
        <v>13886.972210000002</v>
      </c>
      <c r="O688" s="344">
        <v>43092.494760000001</v>
      </c>
      <c r="P688" s="344">
        <v>7671.8197799999998</v>
      </c>
      <c r="Q688" s="344">
        <v>1515.66914</v>
      </c>
      <c r="R688" s="345">
        <v>9187.4889199999998</v>
      </c>
    </row>
    <row r="689" spans="1:18" s="315" customFormat="1" ht="13.5">
      <c r="A689" s="341"/>
      <c r="B689" s="341"/>
      <c r="C689" s="341"/>
      <c r="D689" s="341"/>
      <c r="E689" s="342">
        <v>360</v>
      </c>
      <c r="F689" s="343">
        <v>5717.1258799999996</v>
      </c>
      <c r="G689" s="344">
        <v>2317.9029799999998</v>
      </c>
      <c r="H689" s="344">
        <v>8035.0288600000003</v>
      </c>
      <c r="I689" s="344">
        <v>54105.300159999999</v>
      </c>
      <c r="J689" s="344">
        <v>40645.375100000005</v>
      </c>
      <c r="K689" s="344">
        <v>94750.675260000004</v>
      </c>
      <c r="L689" s="344">
        <v>59526.368130000003</v>
      </c>
      <c r="M689" s="344">
        <v>38160.375</v>
      </c>
      <c r="N689" s="344">
        <v>97686.743129999988</v>
      </c>
      <c r="O689" s="344">
        <v>200472.44725</v>
      </c>
      <c r="P689" s="344">
        <v>61456.62588</v>
      </c>
      <c r="Q689" s="344">
        <v>19086.692159999999</v>
      </c>
      <c r="R689" s="345">
        <v>80543.318040000013</v>
      </c>
    </row>
    <row r="690" spans="1:18" s="315" customFormat="1" ht="13.5">
      <c r="A690" s="341"/>
      <c r="B690" s="341"/>
      <c r="C690" s="341"/>
      <c r="D690" s="336" t="s">
        <v>64</v>
      </c>
      <c r="E690" s="337">
        <v>301</v>
      </c>
      <c r="F690" s="338">
        <v>5903.3157599999995</v>
      </c>
      <c r="G690" s="339">
        <v>746.68014000000005</v>
      </c>
      <c r="H690" s="339">
        <v>6649.9959000000008</v>
      </c>
      <c r="I690" s="339">
        <v>45538.571479999999</v>
      </c>
      <c r="J690" s="339">
        <v>29149.861629999999</v>
      </c>
      <c r="K690" s="339">
        <v>74688.433109999998</v>
      </c>
      <c r="L690" s="339">
        <v>37071.219960000002</v>
      </c>
      <c r="M690" s="339">
        <v>12922.703150000001</v>
      </c>
      <c r="N690" s="339">
        <v>49993.923109999996</v>
      </c>
      <c r="O690" s="339">
        <v>131332.35212</v>
      </c>
      <c r="P690" s="339">
        <v>115249.9645</v>
      </c>
      <c r="Q690" s="339">
        <v>1378.51702</v>
      </c>
      <c r="R690" s="340">
        <v>116628.48152</v>
      </c>
    </row>
    <row r="691" spans="1:18" s="315" customFormat="1" ht="13.5">
      <c r="A691" s="341"/>
      <c r="B691" s="341"/>
      <c r="C691" s="341"/>
      <c r="D691" s="341"/>
      <c r="E691" s="342">
        <v>362</v>
      </c>
      <c r="F691" s="343">
        <v>2374.3218500000003</v>
      </c>
      <c r="G691" s="344">
        <v>419.01369</v>
      </c>
      <c r="H691" s="344">
        <v>2793.33554</v>
      </c>
      <c r="I691" s="344">
        <v>33449.074699999997</v>
      </c>
      <c r="J691" s="344">
        <v>23321.500319999999</v>
      </c>
      <c r="K691" s="344">
        <v>56770.575020000004</v>
      </c>
      <c r="L691" s="344">
        <v>33405.247309999999</v>
      </c>
      <c r="M691" s="344">
        <v>14871.0283</v>
      </c>
      <c r="N691" s="344">
        <v>48276.275609999997</v>
      </c>
      <c r="O691" s="344">
        <v>107840.18617</v>
      </c>
      <c r="P691" s="344">
        <v>30989.515950000001</v>
      </c>
      <c r="Q691" s="344">
        <v>589.86451999999997</v>
      </c>
      <c r="R691" s="345">
        <v>31579.38047</v>
      </c>
    </row>
    <row r="692" spans="1:18" s="315" customFormat="1" ht="13.5">
      <c r="A692" s="341"/>
      <c r="B692" s="341"/>
      <c r="C692" s="341"/>
      <c r="D692" s="341"/>
      <c r="E692" s="342">
        <v>519</v>
      </c>
      <c r="F692" s="343">
        <v>1897.35978</v>
      </c>
      <c r="G692" s="344">
        <v>150.28154999999998</v>
      </c>
      <c r="H692" s="344">
        <v>2047.6413300000002</v>
      </c>
      <c r="I692" s="344">
        <v>25578.55674</v>
      </c>
      <c r="J692" s="344">
        <v>9614.9267400000008</v>
      </c>
      <c r="K692" s="344">
        <v>35193.483479999995</v>
      </c>
      <c r="L692" s="344">
        <v>30071.515760000002</v>
      </c>
      <c r="M692" s="344">
        <v>11172.39572</v>
      </c>
      <c r="N692" s="344">
        <v>41243.911479999995</v>
      </c>
      <c r="O692" s="344">
        <v>78485.036290000004</v>
      </c>
      <c r="P692" s="344">
        <v>16412.777750000001</v>
      </c>
      <c r="Q692" s="344">
        <v>821.59294</v>
      </c>
      <c r="R692" s="345">
        <v>17234.37069</v>
      </c>
    </row>
    <row r="693" spans="1:18" s="315" customFormat="1" ht="13.5">
      <c r="A693" s="341"/>
      <c r="B693" s="341"/>
      <c r="C693" s="341"/>
      <c r="D693" s="336" t="s">
        <v>84</v>
      </c>
      <c r="E693" s="337">
        <v>350</v>
      </c>
      <c r="F693" s="338">
        <v>503.80313000000001</v>
      </c>
      <c r="G693" s="339">
        <v>0.69061000000000006</v>
      </c>
      <c r="H693" s="339">
        <v>504.49374</v>
      </c>
      <c r="I693" s="339">
        <v>24180.866469999997</v>
      </c>
      <c r="J693" s="339">
        <v>16632.31134</v>
      </c>
      <c r="K693" s="339">
        <v>40813.177810000001</v>
      </c>
      <c r="L693" s="339">
        <v>15425.96509</v>
      </c>
      <c r="M693" s="339">
        <v>5460.3768899999995</v>
      </c>
      <c r="N693" s="339">
        <v>20886.341980000001</v>
      </c>
      <c r="O693" s="339">
        <v>62204.013530000004</v>
      </c>
      <c r="P693" s="339">
        <v>17233.83367</v>
      </c>
      <c r="Q693" s="339">
        <v>739.00123999999994</v>
      </c>
      <c r="R693" s="340">
        <v>17972.834910000001</v>
      </c>
    </row>
    <row r="694" spans="1:18" s="315" customFormat="1" ht="13.5">
      <c r="A694" s="341"/>
      <c r="B694" s="341"/>
      <c r="C694" s="341"/>
      <c r="D694" s="341"/>
      <c r="E694" s="342">
        <v>357</v>
      </c>
      <c r="F694" s="343">
        <v>7128.8551399999997</v>
      </c>
      <c r="G694" s="344">
        <v>7693.6796799999993</v>
      </c>
      <c r="H694" s="344">
        <v>14822.534820000001</v>
      </c>
      <c r="I694" s="344">
        <v>28527.342800000002</v>
      </c>
      <c r="J694" s="344">
        <v>12694.87665</v>
      </c>
      <c r="K694" s="344">
        <v>41222.219450000004</v>
      </c>
      <c r="L694" s="344">
        <v>22365.974429999998</v>
      </c>
      <c r="M694" s="344">
        <v>8321.5154199999997</v>
      </c>
      <c r="N694" s="344">
        <v>30687.489850000002</v>
      </c>
      <c r="O694" s="344">
        <v>86732.244120000003</v>
      </c>
      <c r="P694" s="344">
        <v>71970.463810000001</v>
      </c>
      <c r="Q694" s="344">
        <v>4065.9066200000002</v>
      </c>
      <c r="R694" s="345">
        <v>76036.37043000001</v>
      </c>
    </row>
    <row r="695" spans="1:18" s="315" customFormat="1" ht="13.5">
      <c r="A695" s="341"/>
      <c r="B695" s="341"/>
      <c r="C695" s="341"/>
      <c r="D695" s="341"/>
      <c r="E695" s="342">
        <v>568</v>
      </c>
      <c r="F695" s="343">
        <v>1465.3520900000001</v>
      </c>
      <c r="G695" s="344">
        <v>215.74554999999998</v>
      </c>
      <c r="H695" s="344">
        <v>1681.09764</v>
      </c>
      <c r="I695" s="344">
        <v>30741.451570000001</v>
      </c>
      <c r="J695" s="344">
        <v>18285.178960000001</v>
      </c>
      <c r="K695" s="344">
        <v>49026.630530000002</v>
      </c>
      <c r="L695" s="344">
        <v>36773.334750000002</v>
      </c>
      <c r="M695" s="344">
        <v>12214.27216</v>
      </c>
      <c r="N695" s="344">
        <v>48987.606909999995</v>
      </c>
      <c r="O695" s="344">
        <v>99695.335080000004</v>
      </c>
      <c r="P695" s="344">
        <v>47997.688750000001</v>
      </c>
      <c r="Q695" s="344">
        <v>484.50265999999999</v>
      </c>
      <c r="R695" s="345">
        <v>48482.191409999999</v>
      </c>
    </row>
    <row r="696" spans="1:18" s="315" customFormat="1" ht="13.5">
      <c r="A696" s="341"/>
      <c r="B696" s="341"/>
      <c r="C696" s="341"/>
      <c r="D696" s="336" t="s">
        <v>271</v>
      </c>
      <c r="E696" s="337">
        <v>168</v>
      </c>
      <c r="F696" s="338">
        <v>2700.4090099999999</v>
      </c>
      <c r="G696" s="339">
        <v>1630.2183300000002</v>
      </c>
      <c r="H696" s="339">
        <v>4330.62734</v>
      </c>
      <c r="I696" s="339">
        <v>31154.594140000001</v>
      </c>
      <c r="J696" s="339">
        <v>17040.680420000001</v>
      </c>
      <c r="K696" s="339">
        <v>48195.274560000005</v>
      </c>
      <c r="L696" s="339">
        <v>37570.616390000003</v>
      </c>
      <c r="M696" s="339">
        <v>10234.900900000001</v>
      </c>
      <c r="N696" s="339">
        <v>47805.517289999996</v>
      </c>
      <c r="O696" s="339">
        <v>100331.41919</v>
      </c>
      <c r="P696" s="339">
        <v>21053.021550000001</v>
      </c>
      <c r="Q696" s="339">
        <v>1541.7857200000001</v>
      </c>
      <c r="R696" s="340">
        <v>22594.807270000001</v>
      </c>
    </row>
    <row r="697" spans="1:18" s="315" customFormat="1" ht="13.5">
      <c r="A697" s="341"/>
      <c r="B697" s="341"/>
      <c r="C697" s="341"/>
      <c r="D697" s="341"/>
      <c r="E697" s="342">
        <v>411</v>
      </c>
      <c r="F697" s="343">
        <v>2759.4057900000003</v>
      </c>
      <c r="G697" s="344">
        <v>4147.2843599999997</v>
      </c>
      <c r="H697" s="344">
        <v>6906.6901500000004</v>
      </c>
      <c r="I697" s="344">
        <v>37956.683360000003</v>
      </c>
      <c r="J697" s="344">
        <v>23522.750929999998</v>
      </c>
      <c r="K697" s="344">
        <v>61479.434289999997</v>
      </c>
      <c r="L697" s="344">
        <v>33739.329109999999</v>
      </c>
      <c r="M697" s="344">
        <v>14949.43914</v>
      </c>
      <c r="N697" s="344">
        <v>48688.768250000001</v>
      </c>
      <c r="O697" s="344">
        <v>117074.89268999999</v>
      </c>
      <c r="P697" s="344">
        <v>28205.36997</v>
      </c>
      <c r="Q697" s="344">
        <v>1110.57897</v>
      </c>
      <c r="R697" s="345">
        <v>29315.948940000002</v>
      </c>
    </row>
    <row r="698" spans="1:18" s="315" customFormat="1" ht="13.5">
      <c r="A698" s="341"/>
      <c r="B698" s="341"/>
      <c r="C698" s="341"/>
      <c r="D698" s="341"/>
      <c r="E698" s="342">
        <v>346</v>
      </c>
      <c r="F698" s="343">
        <v>3020.3824</v>
      </c>
      <c r="G698" s="344">
        <v>459.49541999999997</v>
      </c>
      <c r="H698" s="344">
        <v>3479.8778199999997</v>
      </c>
      <c r="I698" s="344">
        <v>30528.90481</v>
      </c>
      <c r="J698" s="344">
        <v>20861.262770000001</v>
      </c>
      <c r="K698" s="344">
        <v>51390.167580000001</v>
      </c>
      <c r="L698" s="344">
        <v>30310.68576</v>
      </c>
      <c r="M698" s="344">
        <v>11418.899529999999</v>
      </c>
      <c r="N698" s="344">
        <v>41729.585290000003</v>
      </c>
      <c r="O698" s="344">
        <v>96599.630689999991</v>
      </c>
      <c r="P698" s="344">
        <v>19125.475030000001</v>
      </c>
      <c r="Q698" s="344">
        <v>469.52570000000003</v>
      </c>
      <c r="R698" s="345">
        <v>19595.00073</v>
      </c>
    </row>
    <row r="699" spans="1:18" s="315" customFormat="1" ht="13.5">
      <c r="A699" s="341"/>
      <c r="B699" s="341"/>
      <c r="C699" s="341"/>
      <c r="D699" s="336" t="s">
        <v>68</v>
      </c>
      <c r="E699" s="337">
        <v>157</v>
      </c>
      <c r="F699" s="338">
        <v>12316.750179999999</v>
      </c>
      <c r="G699" s="339">
        <v>4144.38627</v>
      </c>
      <c r="H699" s="339">
        <v>16461.136449999998</v>
      </c>
      <c r="I699" s="339">
        <v>44698.347900000001</v>
      </c>
      <c r="J699" s="339">
        <v>46957.711439999999</v>
      </c>
      <c r="K699" s="339">
        <v>91656.059340000007</v>
      </c>
      <c r="L699" s="339">
        <v>44159.880740000001</v>
      </c>
      <c r="M699" s="339">
        <v>31367.604890000002</v>
      </c>
      <c r="N699" s="339">
        <v>75527.485629999996</v>
      </c>
      <c r="O699" s="339">
        <v>183644.68141999998</v>
      </c>
      <c r="P699" s="339">
        <v>52337.761829999996</v>
      </c>
      <c r="Q699" s="339">
        <v>6172.0559299999995</v>
      </c>
      <c r="R699" s="340">
        <v>58509.817759999998</v>
      </c>
    </row>
    <row r="700" spans="1:18" s="315" customFormat="1" ht="13.5">
      <c r="A700" s="341"/>
      <c r="B700" s="341"/>
      <c r="C700" s="341"/>
      <c r="D700" s="341"/>
      <c r="E700" s="342">
        <v>329</v>
      </c>
      <c r="F700" s="343">
        <v>2028.7677800000001</v>
      </c>
      <c r="G700" s="344">
        <v>4942.6744800000006</v>
      </c>
      <c r="H700" s="344">
        <v>6971.4422599999998</v>
      </c>
      <c r="I700" s="344">
        <v>66137.000799999994</v>
      </c>
      <c r="J700" s="344">
        <v>58297.371439999995</v>
      </c>
      <c r="K700" s="344">
        <v>124434.37224</v>
      </c>
      <c r="L700" s="344">
        <v>74142.67790000001</v>
      </c>
      <c r="M700" s="344">
        <v>48745.508200000004</v>
      </c>
      <c r="N700" s="344">
        <v>122888.18609999999</v>
      </c>
      <c r="O700" s="344">
        <v>254294.0006</v>
      </c>
      <c r="P700" s="344">
        <v>74127.023269999991</v>
      </c>
      <c r="Q700" s="344">
        <v>5980.2411099999999</v>
      </c>
      <c r="R700" s="345">
        <v>80107.264379999993</v>
      </c>
    </row>
    <row r="701" spans="1:18" s="315" customFormat="1" ht="13.5">
      <c r="A701" s="341"/>
      <c r="B701" s="341"/>
      <c r="C701" s="341"/>
      <c r="D701" s="336" t="s">
        <v>83</v>
      </c>
      <c r="E701" s="337">
        <v>124</v>
      </c>
      <c r="F701" s="338">
        <v>32842.194309999999</v>
      </c>
      <c r="G701" s="339">
        <v>4713.9314299999996</v>
      </c>
      <c r="H701" s="339">
        <v>37556.125740000003</v>
      </c>
      <c r="I701" s="339">
        <v>59685.872329999998</v>
      </c>
      <c r="J701" s="339">
        <v>29870.16689</v>
      </c>
      <c r="K701" s="339">
        <v>89556.039220000006</v>
      </c>
      <c r="L701" s="339">
        <v>53803.236389999998</v>
      </c>
      <c r="M701" s="339">
        <v>28592.488570000001</v>
      </c>
      <c r="N701" s="339">
        <v>82395.724959999992</v>
      </c>
      <c r="O701" s="339">
        <v>209507.88991999999</v>
      </c>
      <c r="P701" s="339">
        <v>119543.67334000001</v>
      </c>
      <c r="Q701" s="339">
        <v>1866.2409</v>
      </c>
      <c r="R701" s="340">
        <v>121409.91424</v>
      </c>
    </row>
    <row r="702" spans="1:18" s="315" customFormat="1" ht="13.5">
      <c r="A702" s="341"/>
      <c r="B702" s="341"/>
      <c r="C702" s="341"/>
      <c r="D702" s="336" t="s">
        <v>69</v>
      </c>
      <c r="E702" s="337">
        <v>160</v>
      </c>
      <c r="F702" s="338">
        <v>24316.02133</v>
      </c>
      <c r="G702" s="339">
        <v>41975.175770000002</v>
      </c>
      <c r="H702" s="339">
        <v>66291.197100000005</v>
      </c>
      <c r="I702" s="339">
        <v>69000.106610000003</v>
      </c>
      <c r="J702" s="339">
        <v>114307.49112000001</v>
      </c>
      <c r="K702" s="339">
        <v>183307.59772999998</v>
      </c>
      <c r="L702" s="339">
        <v>97495.146400000012</v>
      </c>
      <c r="M702" s="339">
        <v>113832.02166</v>
      </c>
      <c r="N702" s="339">
        <v>211327.16806</v>
      </c>
      <c r="O702" s="339">
        <v>460925.96288999997</v>
      </c>
      <c r="P702" s="339">
        <v>82027.292199999996</v>
      </c>
      <c r="Q702" s="339">
        <v>81311.052980000008</v>
      </c>
      <c r="R702" s="340">
        <v>163338.34518</v>
      </c>
    </row>
    <row r="703" spans="1:18" s="315" customFormat="1" ht="13.5">
      <c r="A703" s="341"/>
      <c r="B703" s="341"/>
      <c r="C703" s="341"/>
      <c r="D703" s="341"/>
      <c r="E703" s="342">
        <v>161</v>
      </c>
      <c r="F703" s="343">
        <v>10513.560140000001</v>
      </c>
      <c r="G703" s="344">
        <v>14595.686470000001</v>
      </c>
      <c r="H703" s="344">
        <v>25109.246609999998</v>
      </c>
      <c r="I703" s="344">
        <v>39764.975960000003</v>
      </c>
      <c r="J703" s="344">
        <v>71580.19296</v>
      </c>
      <c r="K703" s="344">
        <v>111345.16892</v>
      </c>
      <c r="L703" s="344">
        <v>58608.629990000001</v>
      </c>
      <c r="M703" s="344">
        <v>66658.762520000004</v>
      </c>
      <c r="N703" s="344">
        <v>125267.39251000001</v>
      </c>
      <c r="O703" s="344">
        <v>261721.80804</v>
      </c>
      <c r="P703" s="344">
        <v>73633.778120000003</v>
      </c>
      <c r="Q703" s="344">
        <v>6297.5635999999995</v>
      </c>
      <c r="R703" s="345">
        <v>79931.341719999997</v>
      </c>
    </row>
    <row r="704" spans="1:18" s="315" customFormat="1" ht="13.5">
      <c r="A704" s="341"/>
      <c r="B704" s="341"/>
      <c r="C704" s="341"/>
      <c r="D704" s="341"/>
      <c r="E704" s="342">
        <v>243</v>
      </c>
      <c r="F704" s="343">
        <v>346.81677000000002</v>
      </c>
      <c r="G704" s="344">
        <v>707.85388</v>
      </c>
      <c r="H704" s="344">
        <v>1054.6706499999998</v>
      </c>
      <c r="I704" s="344">
        <v>53403.22767</v>
      </c>
      <c r="J704" s="344">
        <v>67457.831080000004</v>
      </c>
      <c r="K704" s="344">
        <v>120861.05875</v>
      </c>
      <c r="L704" s="344">
        <v>45371.878429999997</v>
      </c>
      <c r="M704" s="344">
        <v>44941.545159999994</v>
      </c>
      <c r="N704" s="344">
        <v>90313.423590000006</v>
      </c>
      <c r="O704" s="344">
        <v>212229.15299</v>
      </c>
      <c r="P704" s="344">
        <v>107202.50941</v>
      </c>
      <c r="Q704" s="344">
        <v>2948.6134200000001</v>
      </c>
      <c r="R704" s="345">
        <v>110151.12282999999</v>
      </c>
    </row>
    <row r="705" spans="1:18" s="315" customFormat="1" ht="13.5">
      <c r="A705" s="341"/>
      <c r="B705" s="341"/>
      <c r="C705" s="341"/>
      <c r="D705" s="341"/>
      <c r="E705" s="342">
        <v>254</v>
      </c>
      <c r="F705" s="343">
        <v>8835.40301</v>
      </c>
      <c r="G705" s="344">
        <v>7712.9405399999996</v>
      </c>
      <c r="H705" s="344">
        <v>16548.343550000001</v>
      </c>
      <c r="I705" s="344">
        <v>73116.584579999995</v>
      </c>
      <c r="J705" s="344">
        <v>77746.825840000005</v>
      </c>
      <c r="K705" s="344">
        <v>150863.41042</v>
      </c>
      <c r="L705" s="344">
        <v>70914.33709999999</v>
      </c>
      <c r="M705" s="344">
        <v>58267.993190000001</v>
      </c>
      <c r="N705" s="344">
        <v>129182.33029000001</v>
      </c>
      <c r="O705" s="344">
        <v>296594.08425999997</v>
      </c>
      <c r="P705" s="344">
        <v>64024.196759999999</v>
      </c>
      <c r="Q705" s="344">
        <v>6304.3945199999998</v>
      </c>
      <c r="R705" s="345">
        <v>70328.591280000008</v>
      </c>
    </row>
    <row r="706" spans="1:18" s="315" customFormat="1" ht="13.5">
      <c r="A706" s="341"/>
      <c r="B706" s="341"/>
      <c r="C706" s="341"/>
      <c r="D706" s="341"/>
      <c r="E706" s="342">
        <v>338</v>
      </c>
      <c r="F706" s="343">
        <v>3.34646</v>
      </c>
      <c r="G706" s="344">
        <v>62.42745</v>
      </c>
      <c r="H706" s="344">
        <v>65.773910000000001</v>
      </c>
      <c r="I706" s="344">
        <v>12861.35419</v>
      </c>
      <c r="J706" s="344">
        <v>17577.330559999999</v>
      </c>
      <c r="K706" s="344">
        <v>30438.68475</v>
      </c>
      <c r="L706" s="344">
        <v>7320.8733499999998</v>
      </c>
      <c r="M706" s="344">
        <v>4474.3827799999999</v>
      </c>
      <c r="N706" s="344">
        <v>11795.256130000002</v>
      </c>
      <c r="O706" s="344">
        <v>42299.714789999998</v>
      </c>
      <c r="P706" s="344">
        <v>7017.5991399999994</v>
      </c>
      <c r="Q706" s="344">
        <v>906.42886999999996</v>
      </c>
      <c r="R706" s="345">
        <v>7924.02801</v>
      </c>
    </row>
    <row r="707" spans="1:18" s="315" customFormat="1" ht="13.5">
      <c r="A707" s="341"/>
      <c r="B707" s="341"/>
      <c r="C707" s="341"/>
      <c r="D707" s="341"/>
      <c r="E707" s="342">
        <v>381</v>
      </c>
      <c r="F707" s="343">
        <v>580.48193000000003</v>
      </c>
      <c r="G707" s="344">
        <v>2601.8138799999997</v>
      </c>
      <c r="H707" s="344">
        <v>3182.2958100000001</v>
      </c>
      <c r="I707" s="344">
        <v>20408.199379999998</v>
      </c>
      <c r="J707" s="344">
        <v>15548.853720000001</v>
      </c>
      <c r="K707" s="344">
        <v>35957.053100000005</v>
      </c>
      <c r="L707" s="344">
        <v>10142.320890000001</v>
      </c>
      <c r="M707" s="344">
        <v>14330.135060000001</v>
      </c>
      <c r="N707" s="344">
        <v>24472.45595</v>
      </c>
      <c r="O707" s="344">
        <v>63611.804859999997</v>
      </c>
      <c r="P707" s="344">
        <v>13767.25382</v>
      </c>
      <c r="Q707" s="344">
        <v>2271.7073100000002</v>
      </c>
      <c r="R707" s="345">
        <v>16038.961130000002</v>
      </c>
    </row>
    <row r="708" spans="1:18" s="315" customFormat="1" ht="13.5">
      <c r="A708" s="341"/>
      <c r="B708" s="341"/>
      <c r="C708" s="341"/>
      <c r="D708" s="341"/>
      <c r="E708" s="342">
        <v>308</v>
      </c>
      <c r="F708" s="343">
        <v>5372.22037</v>
      </c>
      <c r="G708" s="344">
        <v>13179.14741</v>
      </c>
      <c r="H708" s="344">
        <v>18551.36778</v>
      </c>
      <c r="I708" s="344">
        <v>34642.884149999998</v>
      </c>
      <c r="J708" s="344">
        <v>39429.220409999994</v>
      </c>
      <c r="K708" s="344">
        <v>74072.104560000007</v>
      </c>
      <c r="L708" s="344">
        <v>28186.486239999998</v>
      </c>
      <c r="M708" s="344">
        <v>18979.949659999998</v>
      </c>
      <c r="N708" s="344">
        <v>47166.435899999997</v>
      </c>
      <c r="O708" s="344">
        <v>139789.90824000002</v>
      </c>
      <c r="P708" s="344">
        <v>23287.689750000001</v>
      </c>
      <c r="Q708" s="344">
        <v>2541.67011</v>
      </c>
      <c r="R708" s="345">
        <v>25829.35986</v>
      </c>
    </row>
    <row r="709" spans="1:18" s="315" customFormat="1" ht="13.5">
      <c r="A709" s="341"/>
      <c r="B709" s="341"/>
      <c r="C709" s="341"/>
      <c r="D709" s="341"/>
      <c r="E709" s="342">
        <v>312</v>
      </c>
      <c r="F709" s="343">
        <v>3.84605</v>
      </c>
      <c r="G709" s="344">
        <v>0.11358</v>
      </c>
      <c r="H709" s="344">
        <v>3.9596300000000002</v>
      </c>
      <c r="I709" s="344">
        <v>19558.256670000002</v>
      </c>
      <c r="J709" s="344">
        <v>14234.62365</v>
      </c>
      <c r="K709" s="344">
        <v>33792.880320000004</v>
      </c>
      <c r="L709" s="344">
        <v>17828.257829999999</v>
      </c>
      <c r="M709" s="344">
        <v>6871.3871300000001</v>
      </c>
      <c r="N709" s="344">
        <v>24699.644960000001</v>
      </c>
      <c r="O709" s="344">
        <v>58496.484909999999</v>
      </c>
      <c r="P709" s="344">
        <v>15425.976289999999</v>
      </c>
      <c r="Q709" s="344">
        <v>926.61798999999996</v>
      </c>
      <c r="R709" s="345">
        <v>16352.594279999999</v>
      </c>
    </row>
    <row r="710" spans="1:18" s="315" customFormat="1" ht="13.5">
      <c r="A710" s="341"/>
      <c r="B710" s="341"/>
      <c r="C710" s="341"/>
      <c r="D710" s="336" t="s">
        <v>86</v>
      </c>
      <c r="E710" s="337">
        <v>435</v>
      </c>
      <c r="F710" s="338">
        <v>2112.8433100000002</v>
      </c>
      <c r="G710" s="339">
        <v>499.35687999999999</v>
      </c>
      <c r="H710" s="339">
        <v>2612.20019</v>
      </c>
      <c r="I710" s="339">
        <v>42631.448939999995</v>
      </c>
      <c r="J710" s="339">
        <v>15694.52707</v>
      </c>
      <c r="K710" s="339">
        <v>58325.976009999998</v>
      </c>
      <c r="L710" s="339">
        <v>29032.789190000003</v>
      </c>
      <c r="M710" s="339">
        <v>7498.7591900000007</v>
      </c>
      <c r="N710" s="339">
        <v>36531.54838</v>
      </c>
      <c r="O710" s="339">
        <v>97469.724579999995</v>
      </c>
      <c r="P710" s="339">
        <v>28994.69037</v>
      </c>
      <c r="Q710" s="339">
        <v>1550.89354</v>
      </c>
      <c r="R710" s="340">
        <v>30545.583910000001</v>
      </c>
    </row>
    <row r="711" spans="1:18" s="315" customFormat="1" ht="13.5">
      <c r="A711" s="341"/>
      <c r="B711" s="341"/>
      <c r="C711" s="341"/>
      <c r="D711" s="336" t="s">
        <v>77</v>
      </c>
      <c r="E711" s="337">
        <v>285</v>
      </c>
      <c r="F711" s="338">
        <v>3051.35034</v>
      </c>
      <c r="G711" s="339">
        <v>1178.57249</v>
      </c>
      <c r="H711" s="339">
        <v>4229.9228300000004</v>
      </c>
      <c r="I711" s="339">
        <v>63029.103499999997</v>
      </c>
      <c r="J711" s="339">
        <v>35610.191119999996</v>
      </c>
      <c r="K711" s="339">
        <v>98639.294620000001</v>
      </c>
      <c r="L711" s="339">
        <v>66950.414689999991</v>
      </c>
      <c r="M711" s="339">
        <v>24974.36319</v>
      </c>
      <c r="N711" s="339">
        <v>91924.777879999994</v>
      </c>
      <c r="O711" s="339">
        <v>194793.99533000001</v>
      </c>
      <c r="P711" s="339">
        <v>37831.751029999999</v>
      </c>
      <c r="Q711" s="339">
        <v>6871.3712400000004</v>
      </c>
      <c r="R711" s="340">
        <v>44703.12227</v>
      </c>
    </row>
    <row r="712" spans="1:18" s="315" customFormat="1" ht="13.5">
      <c r="A712" s="341"/>
      <c r="B712" s="341"/>
      <c r="C712" s="341"/>
      <c r="D712" s="341"/>
      <c r="E712" s="342">
        <v>505</v>
      </c>
      <c r="F712" s="343">
        <v>6282.6334800000004</v>
      </c>
      <c r="G712" s="344">
        <v>1127.7911799999999</v>
      </c>
      <c r="H712" s="344">
        <v>7410.4246600000006</v>
      </c>
      <c r="I712" s="344">
        <v>51518.366969999995</v>
      </c>
      <c r="J712" s="344">
        <v>29245.495420000003</v>
      </c>
      <c r="K712" s="344">
        <v>80763.862389999995</v>
      </c>
      <c r="L712" s="344">
        <v>54764.805059999999</v>
      </c>
      <c r="M712" s="344">
        <v>23483.327929999999</v>
      </c>
      <c r="N712" s="344">
        <v>78248.132989999998</v>
      </c>
      <c r="O712" s="344">
        <v>166422.42004</v>
      </c>
      <c r="P712" s="344">
        <v>43401.47006</v>
      </c>
      <c r="Q712" s="344">
        <v>3513.5105400000002</v>
      </c>
      <c r="R712" s="345">
        <v>46914.980600000003</v>
      </c>
    </row>
    <row r="713" spans="1:18" s="315" customFormat="1" ht="13.5">
      <c r="A713" s="341"/>
      <c r="B713" s="341"/>
      <c r="C713" s="341"/>
      <c r="D713" s="341"/>
      <c r="E713" s="342">
        <v>423</v>
      </c>
      <c r="F713" s="343">
        <v>651.15134999999998</v>
      </c>
      <c r="G713" s="344">
        <v>857.33140000000003</v>
      </c>
      <c r="H713" s="344">
        <v>1508.4827499999999</v>
      </c>
      <c r="I713" s="344">
        <v>17310.742190000001</v>
      </c>
      <c r="J713" s="344">
        <v>9901.9778100000003</v>
      </c>
      <c r="K713" s="344">
        <v>27212.720000000001</v>
      </c>
      <c r="L713" s="344">
        <v>5411.9133400000001</v>
      </c>
      <c r="M713" s="344">
        <v>1715.9017799999999</v>
      </c>
      <c r="N713" s="344">
        <v>7127.8151200000002</v>
      </c>
      <c r="O713" s="344">
        <v>35849.017869999996</v>
      </c>
      <c r="P713" s="344">
        <v>6915.9962500000001</v>
      </c>
      <c r="Q713" s="344">
        <v>932.82897000000003</v>
      </c>
      <c r="R713" s="345">
        <v>7848.8252199999997</v>
      </c>
    </row>
    <row r="714" spans="1:18" s="315" customFormat="1" ht="13.5">
      <c r="A714" s="341"/>
      <c r="B714" s="341"/>
      <c r="C714" s="341"/>
      <c r="D714" s="336" t="s">
        <v>53</v>
      </c>
      <c r="E714" s="337">
        <v>444</v>
      </c>
      <c r="F714" s="338">
        <v>2272.2783300000001</v>
      </c>
      <c r="G714" s="339">
        <v>1387.8601100000001</v>
      </c>
      <c r="H714" s="339">
        <v>3660.1384399999997</v>
      </c>
      <c r="I714" s="339">
        <v>18553.556140000001</v>
      </c>
      <c r="J714" s="339">
        <v>10722.235710000001</v>
      </c>
      <c r="K714" s="339">
        <v>29275.791850000001</v>
      </c>
      <c r="L714" s="339">
        <v>16450.124919999998</v>
      </c>
      <c r="M714" s="339">
        <v>4832.1264099999999</v>
      </c>
      <c r="N714" s="339">
        <v>21282.251329999999</v>
      </c>
      <c r="O714" s="339">
        <v>54218.181619999996</v>
      </c>
      <c r="P714" s="339">
        <v>11692.185039999998</v>
      </c>
      <c r="Q714" s="339">
        <v>730.46210999999994</v>
      </c>
      <c r="R714" s="340">
        <v>12422.647150000001</v>
      </c>
    </row>
    <row r="715" spans="1:18" s="315" customFormat="1" ht="13.5">
      <c r="A715" s="341"/>
      <c r="B715" s="341"/>
      <c r="C715" s="341"/>
      <c r="D715" s="341"/>
      <c r="E715" s="342">
        <v>551</v>
      </c>
      <c r="F715" s="343">
        <v>1730.6646799999999</v>
      </c>
      <c r="G715" s="344">
        <v>203.42746</v>
      </c>
      <c r="H715" s="344">
        <v>1934.09214</v>
      </c>
      <c r="I715" s="344">
        <v>32131.120350000001</v>
      </c>
      <c r="J715" s="344">
        <v>21404.986780000003</v>
      </c>
      <c r="K715" s="344">
        <v>53536.107130000004</v>
      </c>
      <c r="L715" s="344">
        <v>44990.035960000001</v>
      </c>
      <c r="M715" s="344">
        <v>15397.15976</v>
      </c>
      <c r="N715" s="344">
        <v>60387.195719999996</v>
      </c>
      <c r="O715" s="344">
        <v>115857.39499</v>
      </c>
      <c r="P715" s="344">
        <v>33303.047769999997</v>
      </c>
      <c r="Q715" s="344">
        <v>1096.7151299999998</v>
      </c>
      <c r="R715" s="345">
        <v>34399.762900000002</v>
      </c>
    </row>
    <row r="716" spans="1:18" s="315" customFormat="1" ht="13.5">
      <c r="A716" s="341"/>
      <c r="B716" s="341"/>
      <c r="C716" s="341"/>
      <c r="D716" s="336" t="s">
        <v>273</v>
      </c>
      <c r="E716" s="337">
        <v>188</v>
      </c>
      <c r="F716" s="338">
        <v>2584.09906</v>
      </c>
      <c r="G716" s="339">
        <v>2971.2311400000003</v>
      </c>
      <c r="H716" s="339">
        <v>5555.3302000000003</v>
      </c>
      <c r="I716" s="339">
        <v>42651.33756</v>
      </c>
      <c r="J716" s="339">
        <v>43268.270429999997</v>
      </c>
      <c r="K716" s="339">
        <v>85919.60798999999</v>
      </c>
      <c r="L716" s="339">
        <v>51641.939960000003</v>
      </c>
      <c r="M716" s="339">
        <v>32590.999339999998</v>
      </c>
      <c r="N716" s="339">
        <v>84232.939299999998</v>
      </c>
      <c r="O716" s="339">
        <v>175707.87749000001</v>
      </c>
      <c r="P716" s="339">
        <v>26727.932120000001</v>
      </c>
      <c r="Q716" s="339">
        <v>3044.4599500000004</v>
      </c>
      <c r="R716" s="340">
        <v>29772.392070000002</v>
      </c>
    </row>
    <row r="717" spans="1:18" s="315" customFormat="1" ht="13.5">
      <c r="A717" s="341"/>
      <c r="B717" s="341"/>
      <c r="C717" s="341"/>
      <c r="D717" s="336" t="s">
        <v>54</v>
      </c>
      <c r="E717" s="337">
        <v>466</v>
      </c>
      <c r="F717" s="338">
        <v>1743.7627600000001</v>
      </c>
      <c r="G717" s="339">
        <v>1326.1903</v>
      </c>
      <c r="H717" s="339">
        <v>3069.9530600000003</v>
      </c>
      <c r="I717" s="339">
        <v>22609.79348</v>
      </c>
      <c r="J717" s="339">
        <v>19310.827570000001</v>
      </c>
      <c r="K717" s="339">
        <v>41920.621049999994</v>
      </c>
      <c r="L717" s="339">
        <v>25166.532520000001</v>
      </c>
      <c r="M717" s="339">
        <v>10536.00311</v>
      </c>
      <c r="N717" s="339">
        <v>35702.535630000006</v>
      </c>
      <c r="O717" s="339">
        <v>80693.10974</v>
      </c>
      <c r="P717" s="339">
        <v>18452.270339999999</v>
      </c>
      <c r="Q717" s="339">
        <v>1100.8461299999999</v>
      </c>
      <c r="R717" s="340">
        <v>19553.116469999997</v>
      </c>
    </row>
    <row r="718" spans="1:18" s="315" customFormat="1" ht="13.5">
      <c r="A718" s="341"/>
      <c r="B718" s="341"/>
      <c r="C718" s="341"/>
      <c r="D718" s="341"/>
      <c r="E718" s="342">
        <v>473</v>
      </c>
      <c r="F718" s="343">
        <v>129.38003</v>
      </c>
      <c r="G718" s="344">
        <v>689.30087000000003</v>
      </c>
      <c r="H718" s="344">
        <v>818.68090000000007</v>
      </c>
      <c r="I718" s="344">
        <v>32021.62457</v>
      </c>
      <c r="J718" s="344">
        <v>26274.506969999999</v>
      </c>
      <c r="K718" s="344">
        <v>58296.131540000002</v>
      </c>
      <c r="L718" s="344">
        <v>34370.930979999997</v>
      </c>
      <c r="M718" s="344">
        <v>12750.563890000001</v>
      </c>
      <c r="N718" s="344">
        <v>47121.494869999995</v>
      </c>
      <c r="O718" s="344">
        <v>106236.30731</v>
      </c>
      <c r="P718" s="344">
        <v>35207.967349999999</v>
      </c>
      <c r="Q718" s="344">
        <v>27506.69555</v>
      </c>
      <c r="R718" s="345">
        <v>62714.662899999996</v>
      </c>
    </row>
    <row r="719" spans="1:18" s="315" customFormat="1" ht="13.5">
      <c r="A719" s="341"/>
      <c r="B719" s="341"/>
      <c r="C719" s="341"/>
      <c r="D719" s="336" t="s">
        <v>274</v>
      </c>
      <c r="E719" s="337">
        <v>387</v>
      </c>
      <c r="F719" s="338">
        <v>1927.7664</v>
      </c>
      <c r="G719" s="339">
        <v>350.43809000000005</v>
      </c>
      <c r="H719" s="339">
        <v>2278.2044900000001</v>
      </c>
      <c r="I719" s="339">
        <v>27174.566910000001</v>
      </c>
      <c r="J719" s="339">
        <v>22235.043300000001</v>
      </c>
      <c r="K719" s="339">
        <v>49409.610209999999</v>
      </c>
      <c r="L719" s="339">
        <v>20351.79189</v>
      </c>
      <c r="M719" s="339">
        <v>9317.7127</v>
      </c>
      <c r="N719" s="339">
        <v>29669.50459</v>
      </c>
      <c r="O719" s="339">
        <v>81357.319289999999</v>
      </c>
      <c r="P719" s="339">
        <v>20909.567039999998</v>
      </c>
      <c r="Q719" s="339">
        <v>763.83124999999995</v>
      </c>
      <c r="R719" s="340">
        <v>21673.398289999997</v>
      </c>
    </row>
    <row r="720" spans="1:18" s="315" customFormat="1" ht="13.5">
      <c r="A720" s="341"/>
      <c r="B720" s="341"/>
      <c r="C720" s="341"/>
      <c r="D720" s="336" t="s">
        <v>52</v>
      </c>
      <c r="E720" s="337">
        <v>309</v>
      </c>
      <c r="F720" s="338">
        <v>150.56460000000001</v>
      </c>
      <c r="G720" s="339">
        <v>115.17591</v>
      </c>
      <c r="H720" s="339">
        <v>265.74051000000003</v>
      </c>
      <c r="I720" s="339">
        <v>18284.81899</v>
      </c>
      <c r="J720" s="339">
        <v>24447.623869999999</v>
      </c>
      <c r="K720" s="339">
        <v>42732.442860000003</v>
      </c>
      <c r="L720" s="339">
        <v>20962.845229999999</v>
      </c>
      <c r="M720" s="339">
        <v>23276.457350000001</v>
      </c>
      <c r="N720" s="339">
        <v>44239.302579999996</v>
      </c>
      <c r="O720" s="339">
        <v>87237.485950000002</v>
      </c>
      <c r="P720" s="339">
        <v>14318.956819999999</v>
      </c>
      <c r="Q720" s="339">
        <v>1343.9398700000002</v>
      </c>
      <c r="R720" s="340">
        <v>15662.89669</v>
      </c>
    </row>
    <row r="721" spans="1:18" s="315" customFormat="1" ht="13.5">
      <c r="A721" s="341"/>
      <c r="B721" s="336" t="s">
        <v>17</v>
      </c>
      <c r="C721" s="336" t="s">
        <v>278</v>
      </c>
      <c r="D721" s="336" t="s">
        <v>279</v>
      </c>
      <c r="E721" s="337">
        <v>37</v>
      </c>
      <c r="F721" s="338">
        <v>49389.14645</v>
      </c>
      <c r="G721" s="339">
        <v>20423.64777</v>
      </c>
      <c r="H721" s="339">
        <v>69812.794219999996</v>
      </c>
      <c r="I721" s="339">
        <v>45352.74987</v>
      </c>
      <c r="J721" s="339">
        <v>11010.33985</v>
      </c>
      <c r="K721" s="339">
        <v>56363.089719999996</v>
      </c>
      <c r="L721" s="339">
        <v>31474.906010000002</v>
      </c>
      <c r="M721" s="339">
        <v>13464.140160000001</v>
      </c>
      <c r="N721" s="339">
        <v>44939.046170000001</v>
      </c>
      <c r="O721" s="339">
        <v>171114.93011000002</v>
      </c>
      <c r="P721" s="339">
        <v>240678.79384</v>
      </c>
      <c r="Q721" s="339">
        <v>3188.9884400000001</v>
      </c>
      <c r="R721" s="340">
        <v>243867.78228000001</v>
      </c>
    </row>
    <row r="722" spans="1:18" s="315" customFormat="1" ht="13.5">
      <c r="A722" s="341"/>
      <c r="B722" s="341"/>
      <c r="C722" s="341"/>
      <c r="D722" s="341"/>
      <c r="E722" s="342">
        <v>572</v>
      </c>
      <c r="F722" s="343">
        <v>0</v>
      </c>
      <c r="G722" s="344">
        <v>0</v>
      </c>
      <c r="H722" s="344">
        <v>0</v>
      </c>
      <c r="I722" s="344">
        <v>76.030740000000009</v>
      </c>
      <c r="J722" s="344">
        <v>1.4240000000000001E-2</v>
      </c>
      <c r="K722" s="344">
        <v>76.044979999999995</v>
      </c>
      <c r="L722" s="344">
        <v>22.98085</v>
      </c>
      <c r="M722" s="344">
        <v>0</v>
      </c>
      <c r="N722" s="344">
        <v>22.98085</v>
      </c>
      <c r="O722" s="344">
        <v>99.025829999999999</v>
      </c>
      <c r="P722" s="344">
        <v>349.49352000000005</v>
      </c>
      <c r="Q722" s="344">
        <v>3.7480799999999999</v>
      </c>
      <c r="R722" s="345">
        <v>353.24159999999995</v>
      </c>
    </row>
    <row r="723" spans="1:18" s="315" customFormat="1" ht="13.5">
      <c r="A723" s="341"/>
      <c r="B723" s="336" t="s">
        <v>18</v>
      </c>
      <c r="C723" s="336" t="s">
        <v>281</v>
      </c>
      <c r="D723" s="336" t="s">
        <v>281</v>
      </c>
      <c r="E723" s="337">
        <v>375</v>
      </c>
      <c r="F723" s="338">
        <v>32672.460729999999</v>
      </c>
      <c r="G723" s="339">
        <v>4651.7420899999997</v>
      </c>
      <c r="H723" s="339">
        <v>37324.202819999999</v>
      </c>
      <c r="I723" s="339">
        <v>25524.947889999999</v>
      </c>
      <c r="J723" s="339">
        <v>4716.1169900000004</v>
      </c>
      <c r="K723" s="339">
        <v>30241.064879999998</v>
      </c>
      <c r="L723" s="339">
        <v>16246.887990000001</v>
      </c>
      <c r="M723" s="339">
        <v>2424.0438100000001</v>
      </c>
      <c r="N723" s="339">
        <v>18670.931800000002</v>
      </c>
      <c r="O723" s="339">
        <v>86236.199500000002</v>
      </c>
      <c r="P723" s="339">
        <v>64737.755659999995</v>
      </c>
      <c r="Q723" s="339">
        <v>712.51346999999998</v>
      </c>
      <c r="R723" s="340">
        <v>65450.269130000001</v>
      </c>
    </row>
    <row r="724" spans="1:18" s="315" customFormat="1" ht="13.5">
      <c r="A724" s="341"/>
      <c r="B724" s="336" t="s">
        <v>19</v>
      </c>
      <c r="C724" s="336" t="s">
        <v>282</v>
      </c>
      <c r="D724" s="336" t="s">
        <v>282</v>
      </c>
      <c r="E724" s="337">
        <v>100</v>
      </c>
      <c r="F724" s="338">
        <v>5227.4445500000002</v>
      </c>
      <c r="G724" s="339">
        <v>1485.43606</v>
      </c>
      <c r="H724" s="339">
        <v>6712.8806100000002</v>
      </c>
      <c r="I724" s="339">
        <v>29361.284299999999</v>
      </c>
      <c r="J724" s="339">
        <v>11337.924859999999</v>
      </c>
      <c r="K724" s="339">
        <v>40699.209159999999</v>
      </c>
      <c r="L724" s="339">
        <v>52917.221729999997</v>
      </c>
      <c r="M724" s="339">
        <v>11503.366699999999</v>
      </c>
      <c r="N724" s="339">
        <v>64420.588429999996</v>
      </c>
      <c r="O724" s="339">
        <v>111832.67820000001</v>
      </c>
      <c r="P724" s="339">
        <v>27931.21531</v>
      </c>
      <c r="Q724" s="339">
        <v>652.79564000000005</v>
      </c>
      <c r="R724" s="340">
        <v>28584.01095</v>
      </c>
    </row>
    <row r="725" spans="1:18" s="315" customFormat="1" ht="13.5">
      <c r="A725" s="341"/>
      <c r="B725" s="341"/>
      <c r="C725" s="336" t="s">
        <v>284</v>
      </c>
      <c r="D725" s="336" t="s">
        <v>19</v>
      </c>
      <c r="E725" s="337">
        <v>401</v>
      </c>
      <c r="F725" s="338">
        <v>10744.61406</v>
      </c>
      <c r="G725" s="339">
        <v>752.29093999999998</v>
      </c>
      <c r="H725" s="339">
        <v>11496.905000000001</v>
      </c>
      <c r="I725" s="339">
        <v>41238.982040000003</v>
      </c>
      <c r="J725" s="339">
        <v>7564.6601000000001</v>
      </c>
      <c r="K725" s="339">
        <v>48803.642140000004</v>
      </c>
      <c r="L725" s="339">
        <v>33441.487840000002</v>
      </c>
      <c r="M725" s="339">
        <v>9106.2599100000007</v>
      </c>
      <c r="N725" s="339">
        <v>42547.747750000002</v>
      </c>
      <c r="O725" s="339">
        <v>102848.29489</v>
      </c>
      <c r="P725" s="339">
        <v>47924.849240000003</v>
      </c>
      <c r="Q725" s="339">
        <v>231.75574</v>
      </c>
      <c r="R725" s="340">
        <v>48156.604979999996</v>
      </c>
    </row>
    <row r="726" spans="1:18" s="315" customFormat="1" ht="13.5">
      <c r="A726" s="341"/>
      <c r="B726" s="336" t="s">
        <v>20</v>
      </c>
      <c r="C726" s="336" t="s">
        <v>20</v>
      </c>
      <c r="D726" s="336" t="s">
        <v>287</v>
      </c>
      <c r="E726" s="337">
        <v>80</v>
      </c>
      <c r="F726" s="338">
        <v>5414.5367699999997</v>
      </c>
      <c r="G726" s="339">
        <v>517.71123999999998</v>
      </c>
      <c r="H726" s="339">
        <v>5932.2480099999993</v>
      </c>
      <c r="I726" s="339">
        <v>23362.814320000001</v>
      </c>
      <c r="J726" s="339">
        <v>3214.8565600000002</v>
      </c>
      <c r="K726" s="339">
        <v>26577.670879999998</v>
      </c>
      <c r="L726" s="339">
        <v>14771.29441</v>
      </c>
      <c r="M726" s="339">
        <v>2980.80969</v>
      </c>
      <c r="N726" s="339">
        <v>17752.1041</v>
      </c>
      <c r="O726" s="339">
        <v>50262.022990000005</v>
      </c>
      <c r="P726" s="339">
        <v>39184.642189999999</v>
      </c>
      <c r="Q726" s="339">
        <v>23897.427480000002</v>
      </c>
      <c r="R726" s="340">
        <v>63082.069670000004</v>
      </c>
    </row>
    <row r="727" spans="1:18" s="315" customFormat="1" ht="13.5">
      <c r="A727" s="341"/>
      <c r="B727" s="336" t="s">
        <v>21</v>
      </c>
      <c r="C727" s="336" t="s">
        <v>290</v>
      </c>
      <c r="D727" s="336" t="s">
        <v>290</v>
      </c>
      <c r="E727" s="337">
        <v>447</v>
      </c>
      <c r="F727" s="338">
        <v>1971.2513300000001</v>
      </c>
      <c r="G727" s="339">
        <v>7994.0534100000004</v>
      </c>
      <c r="H727" s="339">
        <v>9965.3047399999996</v>
      </c>
      <c r="I727" s="339">
        <v>10622.58641</v>
      </c>
      <c r="J727" s="339">
        <v>3434.4194300000004</v>
      </c>
      <c r="K727" s="339">
        <v>14057.00584</v>
      </c>
      <c r="L727" s="339">
        <v>3178.2808599999998</v>
      </c>
      <c r="M727" s="339">
        <v>6810.5097699999997</v>
      </c>
      <c r="N727" s="339">
        <v>9988.7906300000013</v>
      </c>
      <c r="O727" s="339">
        <v>34011.101210000001</v>
      </c>
      <c r="P727" s="339">
        <v>21834.867859999998</v>
      </c>
      <c r="Q727" s="339">
        <v>98.823689999999999</v>
      </c>
      <c r="R727" s="340">
        <v>21933.69155</v>
      </c>
    </row>
    <row r="728" spans="1:18" s="315" customFormat="1" ht="13.5">
      <c r="A728" s="341"/>
      <c r="B728" s="341"/>
      <c r="C728" s="336" t="s">
        <v>21</v>
      </c>
      <c r="D728" s="336" t="s">
        <v>21</v>
      </c>
      <c r="E728" s="337">
        <v>9</v>
      </c>
      <c r="F728" s="338">
        <v>36939.707020000002</v>
      </c>
      <c r="G728" s="339">
        <v>25364.087620000002</v>
      </c>
      <c r="H728" s="339">
        <v>62303.79464</v>
      </c>
      <c r="I728" s="339">
        <v>45811.198179999999</v>
      </c>
      <c r="J728" s="339">
        <v>15075.0862</v>
      </c>
      <c r="K728" s="339">
        <v>60886.284380000005</v>
      </c>
      <c r="L728" s="339">
        <v>29504.090370000002</v>
      </c>
      <c r="M728" s="339">
        <v>18267.771710000001</v>
      </c>
      <c r="N728" s="339">
        <v>47771.862079999999</v>
      </c>
      <c r="O728" s="339">
        <v>170961.9411</v>
      </c>
      <c r="P728" s="339">
        <v>400250.62725000002</v>
      </c>
      <c r="Q728" s="339">
        <v>30331.951840000002</v>
      </c>
      <c r="R728" s="340">
        <v>430582.57908999996</v>
      </c>
    </row>
    <row r="729" spans="1:18" s="315" customFormat="1" ht="13.5">
      <c r="A729" s="341"/>
      <c r="B729" s="341"/>
      <c r="C729" s="341"/>
      <c r="D729" s="341"/>
      <c r="E729" s="342">
        <v>493</v>
      </c>
      <c r="F729" s="343">
        <v>286.58284999999995</v>
      </c>
      <c r="G729" s="344">
        <v>1.8330899999999999</v>
      </c>
      <c r="H729" s="344">
        <v>288.41593999999998</v>
      </c>
      <c r="I729" s="344">
        <v>20202.718079999999</v>
      </c>
      <c r="J729" s="344">
        <v>8688.9917699999987</v>
      </c>
      <c r="K729" s="344">
        <v>28891.709850000003</v>
      </c>
      <c r="L729" s="344">
        <v>12701.6535</v>
      </c>
      <c r="M729" s="344">
        <v>3670.4480099999996</v>
      </c>
      <c r="N729" s="344">
        <v>16372.10151</v>
      </c>
      <c r="O729" s="344">
        <v>45552.227299999999</v>
      </c>
      <c r="P729" s="344">
        <v>49194.937610000001</v>
      </c>
      <c r="Q729" s="344">
        <v>423.97540999999995</v>
      </c>
      <c r="R729" s="345">
        <v>49618.91302</v>
      </c>
    </row>
    <row r="730" spans="1:18" s="315" customFormat="1" ht="13.5">
      <c r="A730" s="341"/>
      <c r="B730" s="341"/>
      <c r="C730" s="341"/>
      <c r="D730" s="341"/>
      <c r="E730" s="342">
        <v>553</v>
      </c>
      <c r="F730" s="343">
        <v>688.20719999999994</v>
      </c>
      <c r="G730" s="344">
        <v>146.98867999999999</v>
      </c>
      <c r="H730" s="344">
        <v>835.19587999999999</v>
      </c>
      <c r="I730" s="344">
        <v>12701.4085</v>
      </c>
      <c r="J730" s="344">
        <v>5369.9455900000003</v>
      </c>
      <c r="K730" s="344">
        <v>18071.354090000001</v>
      </c>
      <c r="L730" s="344">
        <v>17468.464540000001</v>
      </c>
      <c r="M730" s="344">
        <v>11625.675429999999</v>
      </c>
      <c r="N730" s="344">
        <v>29094.13997</v>
      </c>
      <c r="O730" s="344">
        <v>48000.689939999997</v>
      </c>
      <c r="P730" s="344">
        <v>32559.42626</v>
      </c>
      <c r="Q730" s="344">
        <v>4474.3176399999993</v>
      </c>
      <c r="R730" s="345">
        <v>37033.743900000001</v>
      </c>
    </row>
    <row r="731" spans="1:18" s="315" customFormat="1" ht="13.5">
      <c r="A731" s="341"/>
      <c r="B731" s="341"/>
      <c r="C731" s="341"/>
      <c r="D731" s="341"/>
      <c r="E731" s="342">
        <v>557</v>
      </c>
      <c r="F731" s="343">
        <v>921.55478000000005</v>
      </c>
      <c r="G731" s="344">
        <v>94.044539999999998</v>
      </c>
      <c r="H731" s="344">
        <v>1015.5993199999999</v>
      </c>
      <c r="I731" s="344">
        <v>7521.2617</v>
      </c>
      <c r="J731" s="344">
        <v>1715.1814899999999</v>
      </c>
      <c r="K731" s="344">
        <v>9236.44319</v>
      </c>
      <c r="L731" s="344">
        <v>4020.8534300000001</v>
      </c>
      <c r="M731" s="344">
        <v>1330.25639</v>
      </c>
      <c r="N731" s="344">
        <v>5351.1098200000006</v>
      </c>
      <c r="O731" s="344">
        <v>15603.152330000001</v>
      </c>
      <c r="P731" s="344">
        <v>31184.104829999997</v>
      </c>
      <c r="Q731" s="344">
        <v>132.90845000000002</v>
      </c>
      <c r="R731" s="345">
        <v>31317.013280000003</v>
      </c>
    </row>
    <row r="732" spans="1:18" s="315" customFormat="1" ht="13.5">
      <c r="A732" s="341"/>
      <c r="B732" s="341"/>
      <c r="C732" s="336" t="s">
        <v>294</v>
      </c>
      <c r="D732" s="336" t="s">
        <v>294</v>
      </c>
      <c r="E732" s="337">
        <v>373</v>
      </c>
      <c r="F732" s="338">
        <v>2563.1219799999999</v>
      </c>
      <c r="G732" s="339">
        <v>3363.5786400000002</v>
      </c>
      <c r="H732" s="339">
        <v>5926.7006200000005</v>
      </c>
      <c r="I732" s="339">
        <v>19075.571629999999</v>
      </c>
      <c r="J732" s="339">
        <v>8824.1318699999993</v>
      </c>
      <c r="K732" s="339">
        <v>27899.7035</v>
      </c>
      <c r="L732" s="339">
        <v>11125.671920000001</v>
      </c>
      <c r="M732" s="339">
        <v>3885.3933099999999</v>
      </c>
      <c r="N732" s="339">
        <v>15011.06523</v>
      </c>
      <c r="O732" s="339">
        <v>48837.469349999999</v>
      </c>
      <c r="P732" s="339">
        <v>76068.94690000001</v>
      </c>
      <c r="Q732" s="339">
        <v>2257.8401100000001</v>
      </c>
      <c r="R732" s="340">
        <v>78326.78701</v>
      </c>
    </row>
    <row r="733" spans="1:18" s="315" customFormat="1" ht="13.5">
      <c r="A733" s="341"/>
      <c r="B733" s="341"/>
      <c r="C733" s="336" t="s">
        <v>295</v>
      </c>
      <c r="D733" s="336" t="s">
        <v>296</v>
      </c>
      <c r="E733" s="337">
        <v>13</v>
      </c>
      <c r="F733" s="338">
        <v>9781.1020600000011</v>
      </c>
      <c r="G733" s="339">
        <v>142903.03456999999</v>
      </c>
      <c r="H733" s="339">
        <v>152684.13662999999</v>
      </c>
      <c r="I733" s="339">
        <v>35664.519540000001</v>
      </c>
      <c r="J733" s="339">
        <v>10419.74353</v>
      </c>
      <c r="K733" s="339">
        <v>46084.263070000001</v>
      </c>
      <c r="L733" s="339">
        <v>56180.673630000005</v>
      </c>
      <c r="M733" s="339">
        <v>20520.15423</v>
      </c>
      <c r="N733" s="339">
        <v>76700.827860000005</v>
      </c>
      <c r="O733" s="339">
        <v>275469.22756000003</v>
      </c>
      <c r="P733" s="339">
        <v>26462.777550000003</v>
      </c>
      <c r="Q733" s="339">
        <v>1027.20138</v>
      </c>
      <c r="R733" s="340">
        <v>27489.978930000001</v>
      </c>
    </row>
    <row r="734" spans="1:18" s="315" customFormat="1" ht="13.5">
      <c r="A734" s="341"/>
      <c r="B734" s="336" t="s">
        <v>22</v>
      </c>
      <c r="C734" s="336" t="s">
        <v>22</v>
      </c>
      <c r="D734" s="336" t="s">
        <v>22</v>
      </c>
      <c r="E734" s="337">
        <v>102</v>
      </c>
      <c r="F734" s="338">
        <v>40575.273609999997</v>
      </c>
      <c r="G734" s="339">
        <v>475.51128000000006</v>
      </c>
      <c r="H734" s="339">
        <v>41050.784890000003</v>
      </c>
      <c r="I734" s="339">
        <v>30000.993910000001</v>
      </c>
      <c r="J734" s="339">
        <v>11137.50534</v>
      </c>
      <c r="K734" s="339">
        <v>41138.499250000001</v>
      </c>
      <c r="L734" s="339">
        <v>26060.863570000001</v>
      </c>
      <c r="M734" s="339">
        <v>11186.784250000001</v>
      </c>
      <c r="N734" s="339">
        <v>37247.647819999998</v>
      </c>
      <c r="O734" s="339">
        <v>119436.93195999999</v>
      </c>
      <c r="P734" s="339">
        <v>115369.04186</v>
      </c>
      <c r="Q734" s="339">
        <v>670.32664999999997</v>
      </c>
      <c r="R734" s="340">
        <v>116039.36851</v>
      </c>
    </row>
    <row r="735" spans="1:18" s="315" customFormat="1" ht="13.5">
      <c r="A735" s="341"/>
      <c r="B735" s="341"/>
      <c r="C735" s="336" t="s">
        <v>297</v>
      </c>
      <c r="D735" s="336" t="s">
        <v>298</v>
      </c>
      <c r="E735" s="337">
        <v>487</v>
      </c>
      <c r="F735" s="338">
        <v>1081.4477199999999</v>
      </c>
      <c r="G735" s="339">
        <v>356.73475000000002</v>
      </c>
      <c r="H735" s="339">
        <v>1438.18247</v>
      </c>
      <c r="I735" s="339">
        <v>26383.68622</v>
      </c>
      <c r="J735" s="339">
        <v>4936.2190799999998</v>
      </c>
      <c r="K735" s="339">
        <v>31319.905300000002</v>
      </c>
      <c r="L735" s="339">
        <v>11765.598480000001</v>
      </c>
      <c r="M735" s="339">
        <v>2434.5535800000002</v>
      </c>
      <c r="N735" s="339">
        <v>14200.15206</v>
      </c>
      <c r="O735" s="339">
        <v>46958.239829999999</v>
      </c>
      <c r="P735" s="339">
        <v>17656.307550000001</v>
      </c>
      <c r="Q735" s="339">
        <v>247.91151000000002</v>
      </c>
      <c r="R735" s="340">
        <v>17904.219059999999</v>
      </c>
    </row>
    <row r="736" spans="1:18" s="315" customFormat="1" ht="13.5">
      <c r="A736" s="341"/>
      <c r="B736" s="341"/>
      <c r="C736" s="341"/>
      <c r="D736" s="341"/>
      <c r="E736" s="342">
        <v>278</v>
      </c>
      <c r="F736" s="343">
        <v>10446.472089999999</v>
      </c>
      <c r="G736" s="344">
        <v>12685.211630000002</v>
      </c>
      <c r="H736" s="344">
        <v>23131.683719999997</v>
      </c>
      <c r="I736" s="344">
        <v>33311.540219999995</v>
      </c>
      <c r="J736" s="344">
        <v>7962.6333299999997</v>
      </c>
      <c r="K736" s="344">
        <v>41274.17355</v>
      </c>
      <c r="L736" s="344">
        <v>28234.425600000002</v>
      </c>
      <c r="M736" s="344">
        <v>7309.4115999999995</v>
      </c>
      <c r="N736" s="344">
        <v>35543.837200000002</v>
      </c>
      <c r="O736" s="344">
        <v>99949.694470000002</v>
      </c>
      <c r="P736" s="344">
        <v>150521.39374999999</v>
      </c>
      <c r="Q736" s="344">
        <v>1993.0032699999999</v>
      </c>
      <c r="R736" s="345">
        <v>152514.39702</v>
      </c>
    </row>
    <row r="737" spans="1:18" s="315" customFormat="1" ht="13.5">
      <c r="A737" s="341"/>
      <c r="B737" s="336" t="s">
        <v>299</v>
      </c>
      <c r="C737" s="336" t="s">
        <v>302</v>
      </c>
      <c r="D737" s="336" t="s">
        <v>302</v>
      </c>
      <c r="E737" s="337">
        <v>419</v>
      </c>
      <c r="F737" s="338">
        <v>2790.6689799999999</v>
      </c>
      <c r="G737" s="339">
        <v>64.45635</v>
      </c>
      <c r="H737" s="339">
        <v>2855.1253299999998</v>
      </c>
      <c r="I737" s="339">
        <v>8556.5528599999998</v>
      </c>
      <c r="J737" s="339">
        <v>2394.3517999999999</v>
      </c>
      <c r="K737" s="339">
        <v>10950.90466</v>
      </c>
      <c r="L737" s="339">
        <v>4278.3224099999998</v>
      </c>
      <c r="M737" s="339">
        <v>2383.4047500000001</v>
      </c>
      <c r="N737" s="339">
        <v>6661.7271600000004</v>
      </c>
      <c r="O737" s="339">
        <v>20467.757149999998</v>
      </c>
      <c r="P737" s="339">
        <v>44362.337359999998</v>
      </c>
      <c r="Q737" s="339">
        <v>1995.2769900000001</v>
      </c>
      <c r="R737" s="340">
        <v>46357.614350000003</v>
      </c>
    </row>
    <row r="738" spans="1:18" s="315" customFormat="1" ht="13.5">
      <c r="A738" s="341"/>
      <c r="B738" s="341"/>
      <c r="C738" s="336" t="s">
        <v>299</v>
      </c>
      <c r="D738" s="336" t="s">
        <v>305</v>
      </c>
      <c r="E738" s="337">
        <v>45</v>
      </c>
      <c r="F738" s="338">
        <v>16315.641890000001</v>
      </c>
      <c r="G738" s="339">
        <v>655.41912000000002</v>
      </c>
      <c r="H738" s="339">
        <v>16971.061010000001</v>
      </c>
      <c r="I738" s="339">
        <v>32274.181530000002</v>
      </c>
      <c r="J738" s="339">
        <v>12034.786910000001</v>
      </c>
      <c r="K738" s="339">
        <v>44308.968439999997</v>
      </c>
      <c r="L738" s="339">
        <v>19130.18303</v>
      </c>
      <c r="M738" s="339">
        <v>9817.2503800000013</v>
      </c>
      <c r="N738" s="339">
        <v>28947.433410000001</v>
      </c>
      <c r="O738" s="339">
        <v>90227.46286</v>
      </c>
      <c r="P738" s="339">
        <v>281954.04654000001</v>
      </c>
      <c r="Q738" s="339">
        <v>4002.3672200000001</v>
      </c>
      <c r="R738" s="340">
        <v>285956.41375999997</v>
      </c>
    </row>
    <row r="739" spans="1:18" s="315" customFormat="1" ht="13.5">
      <c r="A739" s="341"/>
      <c r="B739" s="336" t="s">
        <v>24</v>
      </c>
      <c r="C739" s="336" t="s">
        <v>24</v>
      </c>
      <c r="D739" s="336" t="s">
        <v>24</v>
      </c>
      <c r="E739" s="337">
        <v>101</v>
      </c>
      <c r="F739" s="338">
        <v>70447.531770000001</v>
      </c>
      <c r="G739" s="339">
        <v>3766.4348599999998</v>
      </c>
      <c r="H739" s="339">
        <v>74213.966629999995</v>
      </c>
      <c r="I739" s="339">
        <v>68528.320420000004</v>
      </c>
      <c r="J739" s="339">
        <v>69883.263599999991</v>
      </c>
      <c r="K739" s="339">
        <v>138411.58402000001</v>
      </c>
      <c r="L739" s="339">
        <v>70730.673599999995</v>
      </c>
      <c r="M739" s="339">
        <v>28909.1669</v>
      </c>
      <c r="N739" s="339">
        <v>99639.840500000006</v>
      </c>
      <c r="O739" s="339">
        <v>312265.39114999998</v>
      </c>
      <c r="P739" s="339">
        <v>207518.76269</v>
      </c>
      <c r="Q739" s="339">
        <v>29200.282520000001</v>
      </c>
      <c r="R739" s="340">
        <v>236719.04521000001</v>
      </c>
    </row>
    <row r="740" spans="1:18" s="315" customFormat="1" ht="13.5">
      <c r="A740" s="341"/>
      <c r="B740" s="341"/>
      <c r="C740" s="341"/>
      <c r="D740" s="341"/>
      <c r="E740" s="342">
        <v>485</v>
      </c>
      <c r="F740" s="343">
        <v>17.851520000000001</v>
      </c>
      <c r="G740" s="344">
        <v>37.365819999999999</v>
      </c>
      <c r="H740" s="344">
        <v>55.217339999999993</v>
      </c>
      <c r="I740" s="344">
        <v>8958.7376600000007</v>
      </c>
      <c r="J740" s="344">
        <v>6405.0544099999997</v>
      </c>
      <c r="K740" s="344">
        <v>15363.79207</v>
      </c>
      <c r="L740" s="344">
        <v>7825.9877699999997</v>
      </c>
      <c r="M740" s="344">
        <v>4433.3425900000002</v>
      </c>
      <c r="N740" s="344">
        <v>12259.33036</v>
      </c>
      <c r="O740" s="344">
        <v>27678.339769999999</v>
      </c>
      <c r="P740" s="344">
        <v>10073.75001</v>
      </c>
      <c r="Q740" s="344">
        <v>297.38855999999998</v>
      </c>
      <c r="R740" s="345">
        <v>10371.138570000001</v>
      </c>
    </row>
    <row r="741" spans="1:18" s="315" customFormat="1" ht="13.5">
      <c r="A741" s="341"/>
      <c r="B741" s="336" t="s">
        <v>25</v>
      </c>
      <c r="C741" s="336" t="s">
        <v>25</v>
      </c>
      <c r="D741" s="336" t="s">
        <v>25</v>
      </c>
      <c r="E741" s="337">
        <v>372</v>
      </c>
      <c r="F741" s="338">
        <v>4122.5410299999994</v>
      </c>
      <c r="G741" s="339">
        <v>1654.6019099999999</v>
      </c>
      <c r="H741" s="339">
        <v>5777.1429400000006</v>
      </c>
      <c r="I741" s="339">
        <v>11736.09591</v>
      </c>
      <c r="J741" s="339">
        <v>3915.56918</v>
      </c>
      <c r="K741" s="339">
        <v>15651.66509</v>
      </c>
      <c r="L741" s="339">
        <v>9814.4430299999985</v>
      </c>
      <c r="M741" s="339">
        <v>1676.2981599999998</v>
      </c>
      <c r="N741" s="339">
        <v>11490.741189999999</v>
      </c>
      <c r="O741" s="339">
        <v>32919.549220000001</v>
      </c>
      <c r="P741" s="339">
        <v>76054.490540000013</v>
      </c>
      <c r="Q741" s="339">
        <v>666.63036999999997</v>
      </c>
      <c r="R741" s="340">
        <v>76721.120909999998</v>
      </c>
    </row>
    <row r="742" spans="1:18" s="315" customFormat="1" ht="13.5">
      <c r="A742" s="341"/>
      <c r="B742" s="336" t="s">
        <v>26</v>
      </c>
      <c r="C742" s="336" t="s">
        <v>308</v>
      </c>
      <c r="D742" s="336" t="s">
        <v>309</v>
      </c>
      <c r="E742" s="337">
        <v>569</v>
      </c>
      <c r="F742" s="338">
        <v>0</v>
      </c>
      <c r="G742" s="339">
        <v>0</v>
      </c>
      <c r="H742" s="339">
        <v>0</v>
      </c>
      <c r="I742" s="339">
        <v>68.894449999999992</v>
      </c>
      <c r="J742" s="339">
        <v>3.7200000000000002E-3</v>
      </c>
      <c r="K742" s="339">
        <v>68.898169999999993</v>
      </c>
      <c r="L742" s="339">
        <v>22.625</v>
      </c>
      <c r="M742" s="339">
        <v>0</v>
      </c>
      <c r="N742" s="339">
        <v>22.625</v>
      </c>
      <c r="O742" s="339">
        <v>91.523169999999993</v>
      </c>
      <c r="P742" s="339">
        <v>471.55984000000001</v>
      </c>
      <c r="Q742" s="339">
        <v>1.40049</v>
      </c>
      <c r="R742" s="340">
        <v>472.96033</v>
      </c>
    </row>
    <row r="743" spans="1:18" s="315" customFormat="1" ht="13.5">
      <c r="A743" s="341"/>
      <c r="B743" s="341"/>
      <c r="C743" s="341"/>
      <c r="D743" s="336" t="s">
        <v>310</v>
      </c>
      <c r="E743" s="337">
        <v>49</v>
      </c>
      <c r="F743" s="338">
        <v>21919.008870000001</v>
      </c>
      <c r="G743" s="339">
        <v>4968.7015000000001</v>
      </c>
      <c r="H743" s="339">
        <v>26887.710370000001</v>
      </c>
      <c r="I743" s="339">
        <v>31053.72766</v>
      </c>
      <c r="J743" s="339">
        <v>6405.3171299999995</v>
      </c>
      <c r="K743" s="339">
        <v>37459.04479</v>
      </c>
      <c r="L743" s="339">
        <v>22672.68363</v>
      </c>
      <c r="M743" s="339">
        <v>5608.3061200000002</v>
      </c>
      <c r="N743" s="339">
        <v>28280.989750000001</v>
      </c>
      <c r="O743" s="339">
        <v>92627.744909999994</v>
      </c>
      <c r="P743" s="339">
        <v>160859.78485</v>
      </c>
      <c r="Q743" s="339">
        <v>1646.9928600000001</v>
      </c>
      <c r="R743" s="340">
        <v>162506.77770999999</v>
      </c>
    </row>
    <row r="744" spans="1:18" s="315" customFormat="1" ht="13.5">
      <c r="A744" s="336" t="s">
        <v>324</v>
      </c>
      <c r="B744" s="336" t="s">
        <v>2</v>
      </c>
      <c r="C744" s="336" t="s">
        <v>193</v>
      </c>
      <c r="D744" s="336" t="s">
        <v>193</v>
      </c>
      <c r="E744" s="337">
        <v>398</v>
      </c>
      <c r="F744" s="338">
        <v>0</v>
      </c>
      <c r="G744" s="339">
        <v>0</v>
      </c>
      <c r="H744" s="339">
        <v>0</v>
      </c>
      <c r="I744" s="339">
        <v>961.89625000000001</v>
      </c>
      <c r="J744" s="339">
        <v>15.350580000000001</v>
      </c>
      <c r="K744" s="339">
        <v>977.24682999999993</v>
      </c>
      <c r="L744" s="339">
        <v>758.15967000000001</v>
      </c>
      <c r="M744" s="339">
        <v>0</v>
      </c>
      <c r="N744" s="339">
        <v>758.15967000000001</v>
      </c>
      <c r="O744" s="339">
        <v>1735.4065000000001</v>
      </c>
      <c r="P744" s="339">
        <v>29085.120699999999</v>
      </c>
      <c r="Q744" s="339">
        <v>0</v>
      </c>
      <c r="R744" s="340">
        <v>29085.120699999999</v>
      </c>
    </row>
    <row r="745" spans="1:18" s="315" customFormat="1" ht="13.5">
      <c r="A745" s="341"/>
      <c r="B745" s="341"/>
      <c r="C745" s="336" t="s">
        <v>194</v>
      </c>
      <c r="D745" s="336" t="s">
        <v>194</v>
      </c>
      <c r="E745" s="337">
        <v>371</v>
      </c>
      <c r="F745" s="338">
        <v>1.2054</v>
      </c>
      <c r="G745" s="339">
        <v>0</v>
      </c>
      <c r="H745" s="339">
        <v>1.2054</v>
      </c>
      <c r="I745" s="339">
        <v>1125.5197499999999</v>
      </c>
      <c r="J745" s="339">
        <v>22.139099999999999</v>
      </c>
      <c r="K745" s="339">
        <v>1147.65885</v>
      </c>
      <c r="L745" s="339">
        <v>3234.8497599999996</v>
      </c>
      <c r="M745" s="339">
        <v>0</v>
      </c>
      <c r="N745" s="339">
        <v>3234.8497599999996</v>
      </c>
      <c r="O745" s="339">
        <v>4383.7140099999997</v>
      </c>
      <c r="P745" s="339">
        <v>46154.406889999998</v>
      </c>
      <c r="Q745" s="339">
        <v>0</v>
      </c>
      <c r="R745" s="340">
        <v>46154.406889999998</v>
      </c>
    </row>
    <row r="746" spans="1:18" s="315" customFormat="1" ht="13.5">
      <c r="A746" s="341"/>
      <c r="B746" s="341"/>
      <c r="C746" s="336" t="s">
        <v>195</v>
      </c>
      <c r="D746" s="336" t="s">
        <v>196</v>
      </c>
      <c r="E746" s="337">
        <v>362</v>
      </c>
      <c r="F746" s="338">
        <v>2.27325</v>
      </c>
      <c r="G746" s="339">
        <v>0</v>
      </c>
      <c r="H746" s="339">
        <v>2.27325</v>
      </c>
      <c r="I746" s="339">
        <v>1248.81978</v>
      </c>
      <c r="J746" s="339">
        <v>13.325749999999999</v>
      </c>
      <c r="K746" s="339">
        <v>1262.14553</v>
      </c>
      <c r="L746" s="339">
        <v>1927.2078899999999</v>
      </c>
      <c r="M746" s="339">
        <v>0</v>
      </c>
      <c r="N746" s="339">
        <v>1927.2078899999999</v>
      </c>
      <c r="O746" s="339">
        <v>3191.6266700000001</v>
      </c>
      <c r="P746" s="339">
        <v>31901.29047</v>
      </c>
      <c r="Q746" s="339">
        <v>0</v>
      </c>
      <c r="R746" s="340">
        <v>31901.29047</v>
      </c>
    </row>
    <row r="747" spans="1:18" s="315" customFormat="1" ht="13.5">
      <c r="A747" s="341"/>
      <c r="B747" s="341"/>
      <c r="C747" s="336" t="s">
        <v>325</v>
      </c>
      <c r="D747" s="336" t="s">
        <v>326</v>
      </c>
      <c r="E747" s="337">
        <v>385</v>
      </c>
      <c r="F747" s="338">
        <v>0.52589999999999992</v>
      </c>
      <c r="G747" s="339">
        <v>0</v>
      </c>
      <c r="H747" s="339">
        <v>0.52589999999999992</v>
      </c>
      <c r="I747" s="339">
        <v>602.71550999999999</v>
      </c>
      <c r="J747" s="339">
        <v>0.14154</v>
      </c>
      <c r="K747" s="339">
        <v>602.85705000000007</v>
      </c>
      <c r="L747" s="339">
        <v>819.65584999999999</v>
      </c>
      <c r="M747" s="339">
        <v>0</v>
      </c>
      <c r="N747" s="339">
        <v>819.65584999999999</v>
      </c>
      <c r="O747" s="339">
        <v>1423.0388</v>
      </c>
      <c r="P747" s="339">
        <v>16217.915489999999</v>
      </c>
      <c r="Q747" s="339">
        <v>0</v>
      </c>
      <c r="R747" s="340">
        <v>16217.915489999999</v>
      </c>
    </row>
    <row r="748" spans="1:18" s="315" customFormat="1" ht="13.5">
      <c r="A748" s="341"/>
      <c r="B748" s="336" t="s">
        <v>3</v>
      </c>
      <c r="C748" s="336" t="s">
        <v>197</v>
      </c>
      <c r="D748" s="336" t="s">
        <v>197</v>
      </c>
      <c r="E748" s="337">
        <v>152</v>
      </c>
      <c r="F748" s="338">
        <v>0.61899999999999999</v>
      </c>
      <c r="G748" s="339">
        <v>0</v>
      </c>
      <c r="H748" s="339">
        <v>0.61899999999999999</v>
      </c>
      <c r="I748" s="339">
        <v>3398.3701099999998</v>
      </c>
      <c r="J748" s="339">
        <v>140.59213</v>
      </c>
      <c r="K748" s="339">
        <v>3538.9622400000003</v>
      </c>
      <c r="L748" s="339">
        <v>5369.1642300000003</v>
      </c>
      <c r="M748" s="339">
        <v>0</v>
      </c>
      <c r="N748" s="339">
        <v>5369.1642300000003</v>
      </c>
      <c r="O748" s="339">
        <v>8908.7454699999998</v>
      </c>
      <c r="P748" s="339">
        <v>28429.337350000002</v>
      </c>
      <c r="Q748" s="339">
        <v>0</v>
      </c>
      <c r="R748" s="340">
        <v>28429.337350000002</v>
      </c>
    </row>
    <row r="749" spans="1:18" s="315" customFormat="1" ht="13.5">
      <c r="A749" s="341"/>
      <c r="B749" s="341"/>
      <c r="C749" s="336" t="s">
        <v>198</v>
      </c>
      <c r="D749" s="336" t="s">
        <v>198</v>
      </c>
      <c r="E749" s="337">
        <v>68</v>
      </c>
      <c r="F749" s="338">
        <v>0.57726999999999995</v>
      </c>
      <c r="G749" s="339">
        <v>0</v>
      </c>
      <c r="H749" s="339">
        <v>0.57726999999999995</v>
      </c>
      <c r="I749" s="339">
        <v>8283.2425599999988</v>
      </c>
      <c r="J749" s="339">
        <v>951.10837000000004</v>
      </c>
      <c r="K749" s="339">
        <v>9234.3509300000005</v>
      </c>
      <c r="L749" s="339">
        <v>35496.367490000004</v>
      </c>
      <c r="M749" s="339">
        <v>837.50198</v>
      </c>
      <c r="N749" s="339">
        <v>36333.869469999998</v>
      </c>
      <c r="O749" s="339">
        <v>45568.79767</v>
      </c>
      <c r="P749" s="339">
        <v>87739.793790000011</v>
      </c>
      <c r="Q749" s="339">
        <v>0</v>
      </c>
      <c r="R749" s="340">
        <v>87739.793790000011</v>
      </c>
    </row>
    <row r="750" spans="1:18" s="315" customFormat="1" ht="13.5">
      <c r="A750" s="341"/>
      <c r="B750" s="341"/>
      <c r="C750" s="341"/>
      <c r="D750" s="341"/>
      <c r="E750" s="342">
        <v>141</v>
      </c>
      <c r="F750" s="343">
        <v>0.58875</v>
      </c>
      <c r="G750" s="344">
        <v>0.39411000000000002</v>
      </c>
      <c r="H750" s="344">
        <v>0.98286000000000007</v>
      </c>
      <c r="I750" s="344">
        <v>7197.8161399999999</v>
      </c>
      <c r="J750" s="344">
        <v>152.01957999999999</v>
      </c>
      <c r="K750" s="344">
        <v>7349.83572</v>
      </c>
      <c r="L750" s="344">
        <v>24298.68175</v>
      </c>
      <c r="M750" s="344">
        <v>27.91103</v>
      </c>
      <c r="N750" s="344">
        <v>24326.592780000003</v>
      </c>
      <c r="O750" s="344">
        <v>31677.411359999998</v>
      </c>
      <c r="P750" s="344">
        <v>95840.568349999987</v>
      </c>
      <c r="Q750" s="344">
        <v>0</v>
      </c>
      <c r="R750" s="345">
        <v>95840.568349999987</v>
      </c>
    </row>
    <row r="751" spans="1:18" s="315" customFormat="1" ht="13.5">
      <c r="A751" s="341"/>
      <c r="B751" s="341"/>
      <c r="C751" s="336" t="s">
        <v>327</v>
      </c>
      <c r="D751" s="336" t="s">
        <v>327</v>
      </c>
      <c r="E751" s="337">
        <v>253</v>
      </c>
      <c r="F751" s="338">
        <v>0.13763</v>
      </c>
      <c r="G751" s="339">
        <v>0</v>
      </c>
      <c r="H751" s="339">
        <v>0.13763</v>
      </c>
      <c r="I751" s="339">
        <v>4134.24125</v>
      </c>
      <c r="J751" s="339">
        <v>628.81965000000002</v>
      </c>
      <c r="K751" s="339">
        <v>4763.0609000000004</v>
      </c>
      <c r="L751" s="339">
        <v>3524.4765400000001</v>
      </c>
      <c r="M751" s="339">
        <v>156.73229000000001</v>
      </c>
      <c r="N751" s="339">
        <v>3681.20883</v>
      </c>
      <c r="O751" s="339">
        <v>8444.4073599999992</v>
      </c>
      <c r="P751" s="339">
        <v>18292.547269999999</v>
      </c>
      <c r="Q751" s="339">
        <v>0</v>
      </c>
      <c r="R751" s="340">
        <v>18292.547269999999</v>
      </c>
    </row>
    <row r="752" spans="1:18" s="315" customFormat="1" ht="13.5">
      <c r="A752" s="341"/>
      <c r="B752" s="341"/>
      <c r="C752" s="336" t="s">
        <v>199</v>
      </c>
      <c r="D752" s="336" t="s">
        <v>200</v>
      </c>
      <c r="E752" s="337">
        <v>150</v>
      </c>
      <c r="F752" s="338">
        <v>0</v>
      </c>
      <c r="G752" s="339">
        <v>0</v>
      </c>
      <c r="H752" s="339">
        <v>0</v>
      </c>
      <c r="I752" s="339">
        <v>1701.80565</v>
      </c>
      <c r="J752" s="339">
        <v>79.654660000000007</v>
      </c>
      <c r="K752" s="339">
        <v>1781.4603100000002</v>
      </c>
      <c r="L752" s="339">
        <v>4390.0308499999992</v>
      </c>
      <c r="M752" s="339">
        <v>3.7181899999999999</v>
      </c>
      <c r="N752" s="339">
        <v>4393.7490399999997</v>
      </c>
      <c r="O752" s="339">
        <v>6175.2093499999992</v>
      </c>
      <c r="P752" s="339">
        <v>41138.474340000001</v>
      </c>
      <c r="Q752" s="339">
        <v>0</v>
      </c>
      <c r="R752" s="340">
        <v>41138.474340000001</v>
      </c>
    </row>
    <row r="753" spans="1:18" s="315" customFormat="1" ht="13.5">
      <c r="A753" s="341"/>
      <c r="B753" s="341"/>
      <c r="C753" s="336" t="s">
        <v>201</v>
      </c>
      <c r="D753" s="336" t="s">
        <v>202</v>
      </c>
      <c r="E753" s="337">
        <v>62</v>
      </c>
      <c r="F753" s="338">
        <v>13.45711</v>
      </c>
      <c r="G753" s="339">
        <v>3.8439999999999995E-2</v>
      </c>
      <c r="H753" s="339">
        <v>13.49555</v>
      </c>
      <c r="I753" s="339">
        <v>7860.3938200000002</v>
      </c>
      <c r="J753" s="339">
        <v>1145.9597800000001</v>
      </c>
      <c r="K753" s="339">
        <v>9006.3536000000004</v>
      </c>
      <c r="L753" s="339">
        <v>27136.37631</v>
      </c>
      <c r="M753" s="339">
        <v>599.47023999999999</v>
      </c>
      <c r="N753" s="339">
        <v>27735.846550000002</v>
      </c>
      <c r="O753" s="339">
        <v>36755.695700000004</v>
      </c>
      <c r="P753" s="339">
        <v>90815.020870000008</v>
      </c>
      <c r="Q753" s="339">
        <v>0</v>
      </c>
      <c r="R753" s="340">
        <v>90815.020870000008</v>
      </c>
    </row>
    <row r="754" spans="1:18" s="315" customFormat="1" ht="13.5">
      <c r="A754" s="341"/>
      <c r="B754" s="341"/>
      <c r="C754" s="341"/>
      <c r="D754" s="336" t="s">
        <v>315</v>
      </c>
      <c r="E754" s="337">
        <v>355</v>
      </c>
      <c r="F754" s="338">
        <v>0.7085499999999999</v>
      </c>
      <c r="G754" s="339">
        <v>0</v>
      </c>
      <c r="H754" s="339">
        <v>0.7085499999999999</v>
      </c>
      <c r="I754" s="339">
        <v>4862.3434100000004</v>
      </c>
      <c r="J754" s="339">
        <v>335.17093</v>
      </c>
      <c r="K754" s="339">
        <v>5197.5143399999997</v>
      </c>
      <c r="L754" s="339">
        <v>14228.06554</v>
      </c>
      <c r="M754" s="339">
        <v>473.92327</v>
      </c>
      <c r="N754" s="339">
        <v>14701.988810000001</v>
      </c>
      <c r="O754" s="339">
        <v>19900.2117</v>
      </c>
      <c r="P754" s="339">
        <v>60254.229930000001</v>
      </c>
      <c r="Q754" s="339">
        <v>0</v>
      </c>
      <c r="R754" s="340">
        <v>60254.229930000001</v>
      </c>
    </row>
    <row r="755" spans="1:18" s="315" customFormat="1" ht="13.5">
      <c r="A755" s="341"/>
      <c r="B755" s="341"/>
      <c r="C755" s="341"/>
      <c r="D755" s="336" t="s">
        <v>201</v>
      </c>
      <c r="E755" s="337">
        <v>297</v>
      </c>
      <c r="F755" s="338">
        <v>5.2749999999999998E-2</v>
      </c>
      <c r="G755" s="339">
        <v>0</v>
      </c>
      <c r="H755" s="339">
        <v>5.2749999999999998E-2</v>
      </c>
      <c r="I755" s="339">
        <v>5020.9436900000001</v>
      </c>
      <c r="J755" s="339">
        <v>54.557919999999996</v>
      </c>
      <c r="K755" s="339">
        <v>5075.5016100000003</v>
      </c>
      <c r="L755" s="339">
        <v>2854.8611700000001</v>
      </c>
      <c r="M755" s="339">
        <v>0</v>
      </c>
      <c r="N755" s="339">
        <v>2854.8611700000001</v>
      </c>
      <c r="O755" s="339">
        <v>7930.4155300000002</v>
      </c>
      <c r="P755" s="339">
        <v>42121.514479999998</v>
      </c>
      <c r="Q755" s="339">
        <v>0</v>
      </c>
      <c r="R755" s="340">
        <v>42121.514479999998</v>
      </c>
    </row>
    <row r="756" spans="1:18" s="315" customFormat="1" ht="13.5">
      <c r="A756" s="341"/>
      <c r="B756" s="341"/>
      <c r="C756" s="341"/>
      <c r="D756" s="336" t="s">
        <v>328</v>
      </c>
      <c r="E756" s="337">
        <v>293</v>
      </c>
      <c r="F756" s="338">
        <v>3.13E-3</v>
      </c>
      <c r="G756" s="339">
        <v>0</v>
      </c>
      <c r="H756" s="339">
        <v>3.13E-3</v>
      </c>
      <c r="I756" s="339">
        <v>534.12443999999994</v>
      </c>
      <c r="J756" s="339">
        <v>8.2769999999999996E-2</v>
      </c>
      <c r="K756" s="339">
        <v>534.20720999999992</v>
      </c>
      <c r="L756" s="339">
        <v>10.355600000000001</v>
      </c>
      <c r="M756" s="339">
        <v>0</v>
      </c>
      <c r="N756" s="339">
        <v>10.355600000000001</v>
      </c>
      <c r="O756" s="339">
        <v>544.56593999999996</v>
      </c>
      <c r="P756" s="339">
        <v>15690.574550000001</v>
      </c>
      <c r="Q756" s="339">
        <v>0</v>
      </c>
      <c r="R756" s="340">
        <v>15690.574550000001</v>
      </c>
    </row>
    <row r="757" spans="1:18" s="315" customFormat="1" ht="13.5">
      <c r="A757" s="341"/>
      <c r="B757" s="341"/>
      <c r="C757" s="336" t="s">
        <v>329</v>
      </c>
      <c r="D757" s="336" t="s">
        <v>329</v>
      </c>
      <c r="E757" s="337">
        <v>216</v>
      </c>
      <c r="F757" s="338">
        <v>0</v>
      </c>
      <c r="G757" s="339">
        <v>0</v>
      </c>
      <c r="H757" s="339">
        <v>0</v>
      </c>
      <c r="I757" s="339">
        <v>2435.9769500000002</v>
      </c>
      <c r="J757" s="339">
        <v>109.22774000000001</v>
      </c>
      <c r="K757" s="339">
        <v>2545.20469</v>
      </c>
      <c r="L757" s="339">
        <v>2844.7424999999998</v>
      </c>
      <c r="M757" s="339">
        <v>0</v>
      </c>
      <c r="N757" s="339">
        <v>2844.7424999999998</v>
      </c>
      <c r="O757" s="339">
        <v>5389.9471900000008</v>
      </c>
      <c r="P757" s="339">
        <v>24099.737570000001</v>
      </c>
      <c r="Q757" s="339">
        <v>0</v>
      </c>
      <c r="R757" s="340">
        <v>24099.737570000001</v>
      </c>
    </row>
    <row r="758" spans="1:18" s="315" customFormat="1" ht="13.5">
      <c r="A758" s="341"/>
      <c r="B758" s="341"/>
      <c r="C758" s="341"/>
      <c r="D758" s="336" t="s">
        <v>330</v>
      </c>
      <c r="E758" s="337">
        <v>178</v>
      </c>
      <c r="F758" s="338">
        <v>0</v>
      </c>
      <c r="G758" s="339">
        <v>0</v>
      </c>
      <c r="H758" s="339">
        <v>0</v>
      </c>
      <c r="I758" s="339">
        <v>37.697609999999997</v>
      </c>
      <c r="J758" s="339">
        <v>1.9039999999999998E-2</v>
      </c>
      <c r="K758" s="339">
        <v>37.716650000000001</v>
      </c>
      <c r="L758" s="339">
        <v>174.00227999999998</v>
      </c>
      <c r="M758" s="339">
        <v>0</v>
      </c>
      <c r="N758" s="339">
        <v>174.00227999999998</v>
      </c>
      <c r="O758" s="339">
        <v>211.71893</v>
      </c>
      <c r="P758" s="339">
        <v>9910.7671599999994</v>
      </c>
      <c r="Q758" s="339">
        <v>0</v>
      </c>
      <c r="R758" s="340">
        <v>9910.7671599999994</v>
      </c>
    </row>
    <row r="759" spans="1:18" s="315" customFormat="1" ht="13.5">
      <c r="A759" s="341"/>
      <c r="B759" s="341"/>
      <c r="C759" s="336" t="s">
        <v>331</v>
      </c>
      <c r="D759" s="336" t="s">
        <v>331</v>
      </c>
      <c r="E759" s="337">
        <v>205</v>
      </c>
      <c r="F759" s="338">
        <v>0</v>
      </c>
      <c r="G759" s="339">
        <v>0</v>
      </c>
      <c r="H759" s="339">
        <v>0</v>
      </c>
      <c r="I759" s="339">
        <v>3661.9046600000001</v>
      </c>
      <c r="J759" s="339">
        <v>53.444609999999997</v>
      </c>
      <c r="K759" s="339">
        <v>3715.3492700000002</v>
      </c>
      <c r="L759" s="339">
        <v>9255.1456600000001</v>
      </c>
      <c r="M759" s="339">
        <v>455.28928999999999</v>
      </c>
      <c r="N759" s="339">
        <v>9710.4349499999989</v>
      </c>
      <c r="O759" s="339">
        <v>13425.784220000001</v>
      </c>
      <c r="P759" s="339">
        <v>46802.060530000002</v>
      </c>
      <c r="Q759" s="339">
        <v>0</v>
      </c>
      <c r="R759" s="340">
        <v>46802.060530000002</v>
      </c>
    </row>
    <row r="760" spans="1:18" s="315" customFormat="1" ht="13.5">
      <c r="A760" s="341"/>
      <c r="B760" s="341"/>
      <c r="C760" s="336" t="s">
        <v>332</v>
      </c>
      <c r="D760" s="336" t="s">
        <v>332</v>
      </c>
      <c r="E760" s="337">
        <v>249</v>
      </c>
      <c r="F760" s="338">
        <v>0</v>
      </c>
      <c r="G760" s="339">
        <v>0</v>
      </c>
      <c r="H760" s="339">
        <v>0</v>
      </c>
      <c r="I760" s="339">
        <v>1682.4538700000001</v>
      </c>
      <c r="J760" s="339">
        <v>54.144269999999999</v>
      </c>
      <c r="K760" s="339">
        <v>1736.5981399999998</v>
      </c>
      <c r="L760" s="339">
        <v>5021.9821600000005</v>
      </c>
      <c r="M760" s="339">
        <v>0</v>
      </c>
      <c r="N760" s="339">
        <v>5021.9821600000005</v>
      </c>
      <c r="O760" s="339">
        <v>6758.5802999999996</v>
      </c>
      <c r="P760" s="339">
        <v>34385.3871</v>
      </c>
      <c r="Q760" s="339">
        <v>0</v>
      </c>
      <c r="R760" s="340">
        <v>34385.3871</v>
      </c>
    </row>
    <row r="761" spans="1:18" s="315" customFormat="1" ht="13.5">
      <c r="A761" s="341"/>
      <c r="B761" s="341"/>
      <c r="C761" s="336" t="s">
        <v>333</v>
      </c>
      <c r="D761" s="336" t="s">
        <v>333</v>
      </c>
      <c r="E761" s="337">
        <v>197</v>
      </c>
      <c r="F761" s="338">
        <v>0</v>
      </c>
      <c r="G761" s="339">
        <v>0</v>
      </c>
      <c r="H761" s="339">
        <v>0</v>
      </c>
      <c r="I761" s="339">
        <v>184.76833999999999</v>
      </c>
      <c r="J761" s="339">
        <v>3.3759999999999998E-2</v>
      </c>
      <c r="K761" s="339">
        <v>184.8021</v>
      </c>
      <c r="L761" s="339">
        <v>303.28978000000001</v>
      </c>
      <c r="M761" s="339">
        <v>0</v>
      </c>
      <c r="N761" s="339">
        <v>303.28978000000001</v>
      </c>
      <c r="O761" s="339">
        <v>488.09188</v>
      </c>
      <c r="P761" s="339">
        <v>12531.04981</v>
      </c>
      <c r="Q761" s="339">
        <v>0</v>
      </c>
      <c r="R761" s="340">
        <v>12531.04981</v>
      </c>
    </row>
    <row r="762" spans="1:18" s="315" customFormat="1" ht="13.5">
      <c r="A762" s="341"/>
      <c r="B762" s="341"/>
      <c r="C762" s="336" t="s">
        <v>334</v>
      </c>
      <c r="D762" s="336" t="s">
        <v>334</v>
      </c>
      <c r="E762" s="337">
        <v>357</v>
      </c>
      <c r="F762" s="338">
        <v>8.754010000000001</v>
      </c>
      <c r="G762" s="339">
        <v>0</v>
      </c>
      <c r="H762" s="339">
        <v>8.754010000000001</v>
      </c>
      <c r="I762" s="339">
        <v>843.22468000000003</v>
      </c>
      <c r="J762" s="339">
        <v>1.28172</v>
      </c>
      <c r="K762" s="339">
        <v>844.50639999999999</v>
      </c>
      <c r="L762" s="339">
        <v>3206.8341499999997</v>
      </c>
      <c r="M762" s="339">
        <v>0</v>
      </c>
      <c r="N762" s="339">
        <v>3206.8341499999997</v>
      </c>
      <c r="O762" s="339">
        <v>4060.09456</v>
      </c>
      <c r="P762" s="339">
        <v>19751.89315</v>
      </c>
      <c r="Q762" s="339">
        <v>0</v>
      </c>
      <c r="R762" s="340">
        <v>19751.89315</v>
      </c>
    </row>
    <row r="763" spans="1:18" s="315" customFormat="1" ht="13.5">
      <c r="A763" s="341"/>
      <c r="B763" s="341"/>
      <c r="C763" s="336" t="s">
        <v>335</v>
      </c>
      <c r="D763" s="336" t="s">
        <v>336</v>
      </c>
      <c r="E763" s="337">
        <v>263</v>
      </c>
      <c r="F763" s="338">
        <v>0</v>
      </c>
      <c r="G763" s="339">
        <v>0</v>
      </c>
      <c r="H763" s="339">
        <v>0</v>
      </c>
      <c r="I763" s="339">
        <v>17.593250000000001</v>
      </c>
      <c r="J763" s="339">
        <v>6.3600000000000002E-3</v>
      </c>
      <c r="K763" s="339">
        <v>17.599610000000002</v>
      </c>
      <c r="L763" s="339">
        <v>0</v>
      </c>
      <c r="M763" s="339">
        <v>0</v>
      </c>
      <c r="N763" s="339">
        <v>0</v>
      </c>
      <c r="O763" s="339">
        <v>17.599610000000002</v>
      </c>
      <c r="P763" s="339">
        <v>5683.4715199999991</v>
      </c>
      <c r="Q763" s="339">
        <v>0</v>
      </c>
      <c r="R763" s="340">
        <v>5683.4715199999991</v>
      </c>
    </row>
    <row r="764" spans="1:18" s="315" customFormat="1" ht="13.5">
      <c r="A764" s="341"/>
      <c r="B764" s="341"/>
      <c r="C764" s="336" t="s">
        <v>337</v>
      </c>
      <c r="D764" s="336" t="s">
        <v>337</v>
      </c>
      <c r="E764" s="337">
        <v>294</v>
      </c>
      <c r="F764" s="338">
        <v>0</v>
      </c>
      <c r="G764" s="339">
        <v>0</v>
      </c>
      <c r="H764" s="339">
        <v>0</v>
      </c>
      <c r="I764" s="339">
        <v>2.9596199999999997</v>
      </c>
      <c r="J764" s="339">
        <v>0.36175999999999997</v>
      </c>
      <c r="K764" s="339">
        <v>3.32138</v>
      </c>
      <c r="L764" s="339">
        <v>11.65793</v>
      </c>
      <c r="M764" s="339">
        <v>0</v>
      </c>
      <c r="N764" s="339">
        <v>11.65793</v>
      </c>
      <c r="O764" s="339">
        <v>14.97931</v>
      </c>
      <c r="P764" s="339">
        <v>3585.3768399999999</v>
      </c>
      <c r="Q764" s="339">
        <v>0</v>
      </c>
      <c r="R764" s="340">
        <v>3585.3768399999999</v>
      </c>
    </row>
    <row r="765" spans="1:18" s="315" customFormat="1" ht="13.5">
      <c r="A765" s="341"/>
      <c r="B765" s="336" t="s">
        <v>203</v>
      </c>
      <c r="C765" s="336" t="s">
        <v>204</v>
      </c>
      <c r="D765" s="336" t="s">
        <v>204</v>
      </c>
      <c r="E765" s="337">
        <v>259</v>
      </c>
      <c r="F765" s="338">
        <v>0</v>
      </c>
      <c r="G765" s="339">
        <v>0</v>
      </c>
      <c r="H765" s="339">
        <v>0</v>
      </c>
      <c r="I765" s="339">
        <v>1813.80324</v>
      </c>
      <c r="J765" s="339">
        <v>17.07452</v>
      </c>
      <c r="K765" s="339">
        <v>1830.8777600000001</v>
      </c>
      <c r="L765" s="339">
        <v>4570.1487200000001</v>
      </c>
      <c r="M765" s="339">
        <v>0</v>
      </c>
      <c r="N765" s="339">
        <v>4570.1487200000001</v>
      </c>
      <c r="O765" s="339">
        <v>6401.0264800000004</v>
      </c>
      <c r="P765" s="339">
        <v>34366.840520000005</v>
      </c>
      <c r="Q765" s="339">
        <v>0</v>
      </c>
      <c r="R765" s="340">
        <v>34366.840520000005</v>
      </c>
    </row>
    <row r="766" spans="1:18" s="315" customFormat="1" ht="13.5">
      <c r="A766" s="341"/>
      <c r="B766" s="341"/>
      <c r="C766" s="341"/>
      <c r="D766" s="336" t="s">
        <v>338</v>
      </c>
      <c r="E766" s="337">
        <v>198</v>
      </c>
      <c r="F766" s="338">
        <v>0</v>
      </c>
      <c r="G766" s="339">
        <v>0</v>
      </c>
      <c r="H766" s="339">
        <v>0</v>
      </c>
      <c r="I766" s="339">
        <v>0.99124999999999996</v>
      </c>
      <c r="J766" s="339">
        <v>0</v>
      </c>
      <c r="K766" s="339">
        <v>0.99124999999999996</v>
      </c>
      <c r="L766" s="339">
        <v>1.1200000000000001</v>
      </c>
      <c r="M766" s="339">
        <v>0</v>
      </c>
      <c r="N766" s="339">
        <v>1.1200000000000001</v>
      </c>
      <c r="O766" s="339">
        <v>2.1112500000000001</v>
      </c>
      <c r="P766" s="339">
        <v>2587.1560399999998</v>
      </c>
      <c r="Q766" s="339">
        <v>0</v>
      </c>
      <c r="R766" s="340">
        <v>2587.1560399999998</v>
      </c>
    </row>
    <row r="767" spans="1:18" s="315" customFormat="1" ht="13.5">
      <c r="A767" s="341"/>
      <c r="B767" s="341"/>
      <c r="C767" s="336" t="s">
        <v>205</v>
      </c>
      <c r="D767" s="336" t="s">
        <v>205</v>
      </c>
      <c r="E767" s="337">
        <v>312</v>
      </c>
      <c r="F767" s="338">
        <v>0</v>
      </c>
      <c r="G767" s="339">
        <v>0</v>
      </c>
      <c r="H767" s="339">
        <v>0</v>
      </c>
      <c r="I767" s="339">
        <v>2426.6873900000001</v>
      </c>
      <c r="J767" s="339">
        <v>236.12989000000002</v>
      </c>
      <c r="K767" s="339">
        <v>2662.8172799999998</v>
      </c>
      <c r="L767" s="339">
        <v>4132.9885100000001</v>
      </c>
      <c r="M767" s="339">
        <v>0</v>
      </c>
      <c r="N767" s="339">
        <v>4132.9885100000001</v>
      </c>
      <c r="O767" s="339">
        <v>6795.8057900000003</v>
      </c>
      <c r="P767" s="339">
        <v>42269.672559999999</v>
      </c>
      <c r="Q767" s="339">
        <v>0</v>
      </c>
      <c r="R767" s="340">
        <v>42269.672559999999</v>
      </c>
    </row>
    <row r="768" spans="1:18" s="315" customFormat="1" ht="13.5">
      <c r="A768" s="341"/>
      <c r="B768" s="341"/>
      <c r="C768" s="341"/>
      <c r="D768" s="336" t="s">
        <v>339</v>
      </c>
      <c r="E768" s="337">
        <v>269</v>
      </c>
      <c r="F768" s="338">
        <v>0</v>
      </c>
      <c r="G768" s="339">
        <v>0</v>
      </c>
      <c r="H768" s="339">
        <v>0</v>
      </c>
      <c r="I768" s="339">
        <v>0.65798999999999996</v>
      </c>
      <c r="J768" s="339">
        <v>0</v>
      </c>
      <c r="K768" s="339">
        <v>0.65798999999999996</v>
      </c>
      <c r="L768" s="339">
        <v>0</v>
      </c>
      <c r="M768" s="339">
        <v>0</v>
      </c>
      <c r="N768" s="339">
        <v>0</v>
      </c>
      <c r="O768" s="339">
        <v>0.65798999999999996</v>
      </c>
      <c r="P768" s="339">
        <v>969.47643000000005</v>
      </c>
      <c r="Q768" s="339">
        <v>0</v>
      </c>
      <c r="R768" s="340">
        <v>969.47643000000005</v>
      </c>
    </row>
    <row r="769" spans="1:18" s="315" customFormat="1" ht="13.5">
      <c r="A769" s="341"/>
      <c r="B769" s="336" t="s">
        <v>5</v>
      </c>
      <c r="C769" s="336" t="s">
        <v>5</v>
      </c>
      <c r="D769" s="336" t="s">
        <v>5</v>
      </c>
      <c r="E769" s="337">
        <v>302</v>
      </c>
      <c r="F769" s="338">
        <v>9.1799999999999989E-3</v>
      </c>
      <c r="G769" s="339">
        <v>2.8599999999999997E-3</v>
      </c>
      <c r="H769" s="339">
        <v>1.2039999999999999E-2</v>
      </c>
      <c r="I769" s="339">
        <v>5217.73488</v>
      </c>
      <c r="J769" s="339">
        <v>2443.5013199999999</v>
      </c>
      <c r="K769" s="339">
        <v>7661.2362000000003</v>
      </c>
      <c r="L769" s="339">
        <v>22619.111760000003</v>
      </c>
      <c r="M769" s="339">
        <v>6330.87165</v>
      </c>
      <c r="N769" s="339">
        <v>28949.983410000001</v>
      </c>
      <c r="O769" s="339">
        <v>36611.231650000002</v>
      </c>
      <c r="P769" s="339">
        <v>67905.105060000002</v>
      </c>
      <c r="Q769" s="339">
        <v>578.86136999999997</v>
      </c>
      <c r="R769" s="340">
        <v>68483.96643</v>
      </c>
    </row>
    <row r="770" spans="1:18" s="315" customFormat="1" ht="13.5">
      <c r="A770" s="341"/>
      <c r="B770" s="341"/>
      <c r="C770" s="341"/>
      <c r="D770" s="336" t="s">
        <v>206</v>
      </c>
      <c r="E770" s="337">
        <v>338</v>
      </c>
      <c r="F770" s="338">
        <v>0</v>
      </c>
      <c r="G770" s="339">
        <v>0</v>
      </c>
      <c r="H770" s="339">
        <v>0</v>
      </c>
      <c r="I770" s="339">
        <v>1263.19382</v>
      </c>
      <c r="J770" s="339">
        <v>1.1144700000000001</v>
      </c>
      <c r="K770" s="339">
        <v>1264.3082899999999</v>
      </c>
      <c r="L770" s="339">
        <v>719.54150000000004</v>
      </c>
      <c r="M770" s="339">
        <v>10.002379999999999</v>
      </c>
      <c r="N770" s="339">
        <v>729.54388000000006</v>
      </c>
      <c r="O770" s="339">
        <v>1993.8521699999999</v>
      </c>
      <c r="P770" s="339">
        <v>42847.247689999997</v>
      </c>
      <c r="Q770" s="339">
        <v>0</v>
      </c>
      <c r="R770" s="340">
        <v>42847.247689999997</v>
      </c>
    </row>
    <row r="771" spans="1:18" s="315" customFormat="1" ht="13.5">
      <c r="A771" s="341"/>
      <c r="B771" s="341"/>
      <c r="C771" s="341"/>
      <c r="D771" s="336" t="s">
        <v>207</v>
      </c>
      <c r="E771" s="337">
        <v>154</v>
      </c>
      <c r="F771" s="338">
        <v>2.6364200000000002</v>
      </c>
      <c r="G771" s="339">
        <v>0.20549000000000001</v>
      </c>
      <c r="H771" s="339">
        <v>2.8419099999999999</v>
      </c>
      <c r="I771" s="339">
        <v>5881.44686</v>
      </c>
      <c r="J771" s="339">
        <v>941.11658</v>
      </c>
      <c r="K771" s="339">
        <v>6822.5634400000008</v>
      </c>
      <c r="L771" s="339">
        <v>21871.834409999999</v>
      </c>
      <c r="M771" s="339">
        <v>1607.4699800000001</v>
      </c>
      <c r="N771" s="339">
        <v>23479.304390000001</v>
      </c>
      <c r="O771" s="339">
        <v>30304.709739999998</v>
      </c>
      <c r="P771" s="339">
        <v>53351.944880000003</v>
      </c>
      <c r="Q771" s="339">
        <v>0</v>
      </c>
      <c r="R771" s="340">
        <v>53351.944880000003</v>
      </c>
    </row>
    <row r="772" spans="1:18" s="315" customFormat="1" ht="13.5">
      <c r="A772" s="341"/>
      <c r="B772" s="341"/>
      <c r="C772" s="341"/>
      <c r="D772" s="341"/>
      <c r="E772" s="342">
        <v>291</v>
      </c>
      <c r="F772" s="343">
        <v>0</v>
      </c>
      <c r="G772" s="344">
        <v>0</v>
      </c>
      <c r="H772" s="344">
        <v>0</v>
      </c>
      <c r="I772" s="344">
        <v>1807.66131</v>
      </c>
      <c r="J772" s="344">
        <v>182.64159000000001</v>
      </c>
      <c r="K772" s="344">
        <v>1990.3028999999999</v>
      </c>
      <c r="L772" s="344">
        <v>1675.4388799999999</v>
      </c>
      <c r="M772" s="344">
        <v>0</v>
      </c>
      <c r="N772" s="344">
        <v>1675.4388799999999</v>
      </c>
      <c r="O772" s="344">
        <v>3665.7417799999998</v>
      </c>
      <c r="P772" s="344">
        <v>73059.178889999996</v>
      </c>
      <c r="Q772" s="344">
        <v>27.538820000000001</v>
      </c>
      <c r="R772" s="345">
        <v>73086.717709999997</v>
      </c>
    </row>
    <row r="773" spans="1:18" s="315" customFormat="1" ht="13.5">
      <c r="A773" s="341"/>
      <c r="B773" s="341"/>
      <c r="C773" s="341"/>
      <c r="D773" s="341"/>
      <c r="E773" s="342">
        <v>358</v>
      </c>
      <c r="F773" s="343">
        <v>0</v>
      </c>
      <c r="G773" s="344">
        <v>0</v>
      </c>
      <c r="H773" s="344">
        <v>0</v>
      </c>
      <c r="I773" s="344">
        <v>782.42203000000006</v>
      </c>
      <c r="J773" s="344">
        <v>91.630750000000006</v>
      </c>
      <c r="K773" s="344">
        <v>874.05277999999998</v>
      </c>
      <c r="L773" s="344">
        <v>2050.8168000000001</v>
      </c>
      <c r="M773" s="344">
        <v>232.25601999999998</v>
      </c>
      <c r="N773" s="344">
        <v>2283.0728199999999</v>
      </c>
      <c r="O773" s="344">
        <v>3157.1256000000003</v>
      </c>
      <c r="P773" s="344">
        <v>22520.589469999999</v>
      </c>
      <c r="Q773" s="344">
        <v>0</v>
      </c>
      <c r="R773" s="345">
        <v>22520.589469999999</v>
      </c>
    </row>
    <row r="774" spans="1:18" s="315" customFormat="1" ht="13.5">
      <c r="A774" s="341"/>
      <c r="B774" s="341"/>
      <c r="C774" s="341"/>
      <c r="D774" s="341"/>
      <c r="E774" s="342">
        <v>395</v>
      </c>
      <c r="F774" s="343">
        <v>0</v>
      </c>
      <c r="G774" s="344">
        <v>0</v>
      </c>
      <c r="H774" s="344">
        <v>0</v>
      </c>
      <c r="I774" s="344">
        <v>948.36779000000001</v>
      </c>
      <c r="J774" s="344">
        <v>10.14039</v>
      </c>
      <c r="K774" s="344">
        <v>958.50818000000004</v>
      </c>
      <c r="L774" s="344">
        <v>418.77772999999996</v>
      </c>
      <c r="M774" s="344">
        <v>0</v>
      </c>
      <c r="N774" s="344">
        <v>418.77772999999996</v>
      </c>
      <c r="O774" s="344">
        <v>1377.2859099999998</v>
      </c>
      <c r="P774" s="344">
        <v>30796.41389</v>
      </c>
      <c r="Q774" s="344">
        <v>0</v>
      </c>
      <c r="R774" s="345">
        <v>30796.41389</v>
      </c>
    </row>
    <row r="775" spans="1:18" s="315" customFormat="1" ht="13.5">
      <c r="A775" s="341"/>
      <c r="B775" s="341"/>
      <c r="C775" s="341"/>
      <c r="D775" s="336" t="s">
        <v>208</v>
      </c>
      <c r="E775" s="337">
        <v>39</v>
      </c>
      <c r="F775" s="338">
        <v>0.45</v>
      </c>
      <c r="G775" s="339">
        <v>0</v>
      </c>
      <c r="H775" s="339">
        <v>0.45</v>
      </c>
      <c r="I775" s="339">
        <v>7726.8214500000004</v>
      </c>
      <c r="J775" s="339">
        <v>1611.04575</v>
      </c>
      <c r="K775" s="339">
        <v>9337.8671999999988</v>
      </c>
      <c r="L775" s="339">
        <v>33387.713660000001</v>
      </c>
      <c r="M775" s="339">
        <v>3344.0631200000003</v>
      </c>
      <c r="N775" s="339">
        <v>36731.77678</v>
      </c>
      <c r="O775" s="339">
        <v>46070.093979999998</v>
      </c>
      <c r="P775" s="339">
        <v>81227.339980000004</v>
      </c>
      <c r="Q775" s="339">
        <v>9.4552099999999992</v>
      </c>
      <c r="R775" s="340">
        <v>81236.795190000004</v>
      </c>
    </row>
    <row r="776" spans="1:18" s="315" customFormat="1" ht="13.5">
      <c r="A776" s="341"/>
      <c r="B776" s="341"/>
      <c r="C776" s="341"/>
      <c r="D776" s="336" t="s">
        <v>340</v>
      </c>
      <c r="E776" s="337">
        <v>223</v>
      </c>
      <c r="F776" s="338">
        <v>0</v>
      </c>
      <c r="G776" s="339">
        <v>0</v>
      </c>
      <c r="H776" s="339">
        <v>0</v>
      </c>
      <c r="I776" s="339">
        <v>1736.1162899999999</v>
      </c>
      <c r="J776" s="339">
        <v>54.37603</v>
      </c>
      <c r="K776" s="339">
        <v>1790.4923200000001</v>
      </c>
      <c r="L776" s="339">
        <v>1976.71334</v>
      </c>
      <c r="M776" s="339">
        <v>44.736760000000004</v>
      </c>
      <c r="N776" s="339">
        <v>2021.4501</v>
      </c>
      <c r="O776" s="339">
        <v>3811.9424199999999</v>
      </c>
      <c r="P776" s="339">
        <v>75937.33554</v>
      </c>
      <c r="Q776" s="339">
        <v>0</v>
      </c>
      <c r="R776" s="340">
        <v>75937.33554</v>
      </c>
    </row>
    <row r="777" spans="1:18" s="315" customFormat="1" ht="13.5">
      <c r="A777" s="341"/>
      <c r="B777" s="341"/>
      <c r="C777" s="341"/>
      <c r="D777" s="336" t="s">
        <v>60</v>
      </c>
      <c r="E777" s="337">
        <v>93</v>
      </c>
      <c r="F777" s="338">
        <v>0.14718000000000001</v>
      </c>
      <c r="G777" s="339">
        <v>2.6800000000000001E-3</v>
      </c>
      <c r="H777" s="339">
        <v>0.14986000000000002</v>
      </c>
      <c r="I777" s="339">
        <v>4904.1437100000003</v>
      </c>
      <c r="J777" s="339">
        <v>467.71946000000003</v>
      </c>
      <c r="K777" s="339">
        <v>5371.8631699999996</v>
      </c>
      <c r="L777" s="339">
        <v>14108.69923</v>
      </c>
      <c r="M777" s="339">
        <v>677.14906999999994</v>
      </c>
      <c r="N777" s="339">
        <v>14785.848300000001</v>
      </c>
      <c r="O777" s="339">
        <v>20157.86133</v>
      </c>
      <c r="P777" s="339">
        <v>73243.470730000001</v>
      </c>
      <c r="Q777" s="339">
        <v>114.44945</v>
      </c>
      <c r="R777" s="340">
        <v>73357.920180000001</v>
      </c>
    </row>
    <row r="778" spans="1:18" s="315" customFormat="1" ht="13.5">
      <c r="A778" s="341"/>
      <c r="B778" s="341"/>
      <c r="C778" s="341"/>
      <c r="D778" s="336" t="s">
        <v>209</v>
      </c>
      <c r="E778" s="337">
        <v>231</v>
      </c>
      <c r="F778" s="338">
        <v>0</v>
      </c>
      <c r="G778" s="339">
        <v>0</v>
      </c>
      <c r="H778" s="339">
        <v>0</v>
      </c>
      <c r="I778" s="339">
        <v>2886.6573199999998</v>
      </c>
      <c r="J778" s="339">
        <v>72.568880000000007</v>
      </c>
      <c r="K778" s="339">
        <v>2959.2262000000001</v>
      </c>
      <c r="L778" s="339">
        <v>3692.80618</v>
      </c>
      <c r="M778" s="339">
        <v>41.301220000000001</v>
      </c>
      <c r="N778" s="339">
        <v>3734.1073999999999</v>
      </c>
      <c r="O778" s="339">
        <v>6693.3335999999999</v>
      </c>
      <c r="P778" s="339">
        <v>51842.155890000002</v>
      </c>
      <c r="Q778" s="339">
        <v>0</v>
      </c>
      <c r="R778" s="340">
        <v>51842.155890000002</v>
      </c>
    </row>
    <row r="779" spans="1:18" s="315" customFormat="1" ht="13.5">
      <c r="A779" s="341"/>
      <c r="B779" s="341"/>
      <c r="C779" s="341"/>
      <c r="D779" s="341"/>
      <c r="E779" s="342">
        <v>359</v>
      </c>
      <c r="F779" s="343">
        <v>0</v>
      </c>
      <c r="G779" s="344">
        <v>0</v>
      </c>
      <c r="H779" s="344">
        <v>0</v>
      </c>
      <c r="I779" s="344">
        <v>941.54021</v>
      </c>
      <c r="J779" s="344">
        <v>32.850830000000002</v>
      </c>
      <c r="K779" s="344">
        <v>974.39104000000009</v>
      </c>
      <c r="L779" s="344">
        <v>538.05226000000005</v>
      </c>
      <c r="M779" s="344">
        <v>0</v>
      </c>
      <c r="N779" s="344">
        <v>538.05226000000005</v>
      </c>
      <c r="O779" s="344">
        <v>1512.4433000000001</v>
      </c>
      <c r="P779" s="344">
        <v>42540.782189999998</v>
      </c>
      <c r="Q779" s="344">
        <v>0</v>
      </c>
      <c r="R779" s="345">
        <v>42540.782189999998</v>
      </c>
    </row>
    <row r="780" spans="1:18" s="315" customFormat="1" ht="13.5">
      <c r="A780" s="341"/>
      <c r="B780" s="341"/>
      <c r="C780" s="341"/>
      <c r="D780" s="336" t="s">
        <v>210</v>
      </c>
      <c r="E780" s="337">
        <v>347</v>
      </c>
      <c r="F780" s="338">
        <v>0</v>
      </c>
      <c r="G780" s="339">
        <v>0</v>
      </c>
      <c r="H780" s="339">
        <v>0</v>
      </c>
      <c r="I780" s="339">
        <v>1637.1031200000002</v>
      </c>
      <c r="J780" s="339">
        <v>38.908319999999996</v>
      </c>
      <c r="K780" s="339">
        <v>1676.01144</v>
      </c>
      <c r="L780" s="339">
        <v>3330.1544900000004</v>
      </c>
      <c r="M780" s="339">
        <v>115.41884</v>
      </c>
      <c r="N780" s="339">
        <v>3445.5733300000002</v>
      </c>
      <c r="O780" s="339">
        <v>5121.5847699999995</v>
      </c>
      <c r="P780" s="339">
        <v>54860.409100000004</v>
      </c>
      <c r="Q780" s="339">
        <v>0</v>
      </c>
      <c r="R780" s="340">
        <v>54860.409100000004</v>
      </c>
    </row>
    <row r="781" spans="1:18" s="315" customFormat="1" ht="13.5">
      <c r="A781" s="341"/>
      <c r="B781" s="341"/>
      <c r="C781" s="341"/>
      <c r="D781" s="336" t="s">
        <v>341</v>
      </c>
      <c r="E781" s="337">
        <v>369</v>
      </c>
      <c r="F781" s="338">
        <v>0</v>
      </c>
      <c r="G781" s="339">
        <v>0</v>
      </c>
      <c r="H781" s="339">
        <v>0</v>
      </c>
      <c r="I781" s="339">
        <v>890.73977000000002</v>
      </c>
      <c r="J781" s="339">
        <v>0.86502000000000001</v>
      </c>
      <c r="K781" s="339">
        <v>891.60479000000009</v>
      </c>
      <c r="L781" s="339">
        <v>488.58274</v>
      </c>
      <c r="M781" s="339">
        <v>0</v>
      </c>
      <c r="N781" s="339">
        <v>488.58274</v>
      </c>
      <c r="O781" s="339">
        <v>1380.1875299999999</v>
      </c>
      <c r="P781" s="339">
        <v>31194.254559999998</v>
      </c>
      <c r="Q781" s="339">
        <v>0</v>
      </c>
      <c r="R781" s="340">
        <v>31194.254559999998</v>
      </c>
    </row>
    <row r="782" spans="1:18" s="315" customFormat="1" ht="13.5">
      <c r="A782" s="341"/>
      <c r="B782" s="341"/>
      <c r="C782" s="341"/>
      <c r="D782" s="336" t="s">
        <v>342</v>
      </c>
      <c r="E782" s="337">
        <v>370</v>
      </c>
      <c r="F782" s="338">
        <v>0</v>
      </c>
      <c r="G782" s="339">
        <v>0</v>
      </c>
      <c r="H782" s="339">
        <v>0</v>
      </c>
      <c r="I782" s="339">
        <v>1366.91417</v>
      </c>
      <c r="J782" s="339">
        <v>122.63519000000001</v>
      </c>
      <c r="K782" s="339">
        <v>1489.5493600000002</v>
      </c>
      <c r="L782" s="339">
        <v>2262.1310699999999</v>
      </c>
      <c r="M782" s="339">
        <v>0</v>
      </c>
      <c r="N782" s="339">
        <v>2262.1310699999999</v>
      </c>
      <c r="O782" s="339">
        <v>3751.6804300000003</v>
      </c>
      <c r="P782" s="339">
        <v>24200.453120000002</v>
      </c>
      <c r="Q782" s="339">
        <v>0</v>
      </c>
      <c r="R782" s="340">
        <v>24200.453120000002</v>
      </c>
    </row>
    <row r="783" spans="1:18" s="315" customFormat="1" ht="13.5">
      <c r="A783" s="341"/>
      <c r="B783" s="341"/>
      <c r="C783" s="341"/>
      <c r="D783" s="336" t="s">
        <v>211</v>
      </c>
      <c r="E783" s="337">
        <v>364</v>
      </c>
      <c r="F783" s="338">
        <v>0</v>
      </c>
      <c r="G783" s="339">
        <v>0</v>
      </c>
      <c r="H783" s="339">
        <v>0</v>
      </c>
      <c r="I783" s="339">
        <v>1741.2653700000001</v>
      </c>
      <c r="J783" s="339">
        <v>44.714739999999999</v>
      </c>
      <c r="K783" s="339">
        <v>1785.9801100000002</v>
      </c>
      <c r="L783" s="339">
        <v>458.77247</v>
      </c>
      <c r="M783" s="339">
        <v>0</v>
      </c>
      <c r="N783" s="339">
        <v>458.77247</v>
      </c>
      <c r="O783" s="339">
        <v>2244.7525799999999</v>
      </c>
      <c r="P783" s="339">
        <v>51041.270299999996</v>
      </c>
      <c r="Q783" s="339">
        <v>0</v>
      </c>
      <c r="R783" s="340">
        <v>51041.270299999996</v>
      </c>
    </row>
    <row r="784" spans="1:18" s="315" customFormat="1" ht="13.5">
      <c r="A784" s="341"/>
      <c r="B784" s="341"/>
      <c r="C784" s="336" t="s">
        <v>213</v>
      </c>
      <c r="D784" s="336" t="s">
        <v>213</v>
      </c>
      <c r="E784" s="337">
        <v>258</v>
      </c>
      <c r="F784" s="338">
        <v>0</v>
      </c>
      <c r="G784" s="339">
        <v>0</v>
      </c>
      <c r="H784" s="339">
        <v>0</v>
      </c>
      <c r="I784" s="339">
        <v>1335.46678</v>
      </c>
      <c r="J784" s="339">
        <v>15.111030000000001</v>
      </c>
      <c r="K784" s="339">
        <v>1350.57781</v>
      </c>
      <c r="L784" s="339">
        <v>1324.20118</v>
      </c>
      <c r="M784" s="339">
        <v>12.49709</v>
      </c>
      <c r="N784" s="339">
        <v>1336.6982700000001</v>
      </c>
      <c r="O784" s="339">
        <v>2687.2760800000001</v>
      </c>
      <c r="P784" s="339">
        <v>33465.186800000003</v>
      </c>
      <c r="Q784" s="339">
        <v>0</v>
      </c>
      <c r="R784" s="340">
        <v>33465.186800000003</v>
      </c>
    </row>
    <row r="785" spans="1:18" s="315" customFormat="1" ht="13.5">
      <c r="A785" s="341"/>
      <c r="B785" s="341"/>
      <c r="C785" s="336" t="s">
        <v>291</v>
      </c>
      <c r="D785" s="336" t="s">
        <v>343</v>
      </c>
      <c r="E785" s="337">
        <v>274</v>
      </c>
      <c r="F785" s="338">
        <v>0</v>
      </c>
      <c r="G785" s="339">
        <v>0</v>
      </c>
      <c r="H785" s="339">
        <v>0</v>
      </c>
      <c r="I785" s="339">
        <v>1012.72604</v>
      </c>
      <c r="J785" s="339">
        <v>52.935559999999995</v>
      </c>
      <c r="K785" s="339">
        <v>1065.6616000000001</v>
      </c>
      <c r="L785" s="339">
        <v>916.07763999999997</v>
      </c>
      <c r="M785" s="339">
        <v>52.052</v>
      </c>
      <c r="N785" s="339">
        <v>968.12963999999999</v>
      </c>
      <c r="O785" s="339">
        <v>2033.79124</v>
      </c>
      <c r="P785" s="339">
        <v>19752.176379999997</v>
      </c>
      <c r="Q785" s="339">
        <v>0</v>
      </c>
      <c r="R785" s="340">
        <v>19752.176379999997</v>
      </c>
    </row>
    <row r="786" spans="1:18" s="315" customFormat="1" ht="13.5">
      <c r="A786" s="341"/>
      <c r="B786" s="341"/>
      <c r="C786" s="341"/>
      <c r="D786" s="336" t="s">
        <v>344</v>
      </c>
      <c r="E786" s="337">
        <v>331</v>
      </c>
      <c r="F786" s="338">
        <v>0</v>
      </c>
      <c r="G786" s="339">
        <v>0</v>
      </c>
      <c r="H786" s="339">
        <v>0</v>
      </c>
      <c r="I786" s="339">
        <v>41.760889999999996</v>
      </c>
      <c r="J786" s="339">
        <v>8.1400000000000014E-3</v>
      </c>
      <c r="K786" s="339">
        <v>41.769030000000001</v>
      </c>
      <c r="L786" s="339">
        <v>0.5</v>
      </c>
      <c r="M786" s="339">
        <v>0</v>
      </c>
      <c r="N786" s="339">
        <v>0.5</v>
      </c>
      <c r="O786" s="339">
        <v>42.269030000000001</v>
      </c>
      <c r="P786" s="339">
        <v>2453.2927599999998</v>
      </c>
      <c r="Q786" s="339">
        <v>0</v>
      </c>
      <c r="R786" s="340">
        <v>2453.2927599999998</v>
      </c>
    </row>
    <row r="787" spans="1:18" s="315" customFormat="1" ht="13.5">
      <c r="A787" s="341"/>
      <c r="B787" s="341"/>
      <c r="C787" s="336" t="s">
        <v>214</v>
      </c>
      <c r="D787" s="336" t="s">
        <v>215</v>
      </c>
      <c r="E787" s="337">
        <v>94</v>
      </c>
      <c r="F787" s="338">
        <v>0</v>
      </c>
      <c r="G787" s="339">
        <v>0</v>
      </c>
      <c r="H787" s="339">
        <v>0</v>
      </c>
      <c r="I787" s="339">
        <v>2800.2030800000002</v>
      </c>
      <c r="J787" s="339">
        <v>165.40357999999998</v>
      </c>
      <c r="K787" s="339">
        <v>2965.6066600000004</v>
      </c>
      <c r="L787" s="339">
        <v>2752.8503999999998</v>
      </c>
      <c r="M787" s="339">
        <v>116.52856</v>
      </c>
      <c r="N787" s="339">
        <v>2869.37896</v>
      </c>
      <c r="O787" s="339">
        <v>5834.9856200000004</v>
      </c>
      <c r="P787" s="339">
        <v>77158.911040000006</v>
      </c>
      <c r="Q787" s="339">
        <v>0</v>
      </c>
      <c r="R787" s="340">
        <v>77158.911040000006</v>
      </c>
    </row>
    <row r="788" spans="1:18" s="315" customFormat="1" ht="13.5">
      <c r="A788" s="341"/>
      <c r="B788" s="341"/>
      <c r="C788" s="336" t="s">
        <v>216</v>
      </c>
      <c r="D788" s="336" t="s">
        <v>345</v>
      </c>
      <c r="E788" s="337">
        <v>255</v>
      </c>
      <c r="F788" s="338">
        <v>0</v>
      </c>
      <c r="G788" s="339">
        <v>0</v>
      </c>
      <c r="H788" s="339">
        <v>0</v>
      </c>
      <c r="I788" s="339">
        <v>1353.7111299999999</v>
      </c>
      <c r="J788" s="339">
        <v>141.76810999999998</v>
      </c>
      <c r="K788" s="339">
        <v>1495.4792399999999</v>
      </c>
      <c r="L788" s="339">
        <v>2207.7962699999998</v>
      </c>
      <c r="M788" s="339">
        <v>0</v>
      </c>
      <c r="N788" s="339">
        <v>2207.7962699999998</v>
      </c>
      <c r="O788" s="339">
        <v>3703.2755099999999</v>
      </c>
      <c r="P788" s="339">
        <v>35308.086340000002</v>
      </c>
      <c r="Q788" s="339">
        <v>0</v>
      </c>
      <c r="R788" s="340">
        <v>35308.086340000002</v>
      </c>
    </row>
    <row r="789" spans="1:18" s="315" customFormat="1" ht="13.5">
      <c r="A789" s="341"/>
      <c r="B789" s="341"/>
      <c r="C789" s="341"/>
      <c r="D789" s="336" t="s">
        <v>217</v>
      </c>
      <c r="E789" s="337">
        <v>124</v>
      </c>
      <c r="F789" s="338">
        <v>0</v>
      </c>
      <c r="G789" s="339">
        <v>0</v>
      </c>
      <c r="H789" s="339">
        <v>0</v>
      </c>
      <c r="I789" s="339">
        <v>1617.2927400000001</v>
      </c>
      <c r="J789" s="339">
        <v>248.77539000000002</v>
      </c>
      <c r="K789" s="339">
        <v>1866.0681299999999</v>
      </c>
      <c r="L789" s="339">
        <v>3331.8484199999998</v>
      </c>
      <c r="M789" s="339">
        <v>178.464</v>
      </c>
      <c r="N789" s="339">
        <v>3510.3124199999997</v>
      </c>
      <c r="O789" s="339">
        <v>5376.3805499999999</v>
      </c>
      <c r="P789" s="339">
        <v>34171.895060000003</v>
      </c>
      <c r="Q789" s="339">
        <v>0</v>
      </c>
      <c r="R789" s="340">
        <v>34171.895060000003</v>
      </c>
    </row>
    <row r="790" spans="1:18" s="315" customFormat="1" ht="13.5">
      <c r="A790" s="341"/>
      <c r="B790" s="341"/>
      <c r="C790" s="341"/>
      <c r="D790" s="336" t="s">
        <v>346</v>
      </c>
      <c r="E790" s="337">
        <v>177</v>
      </c>
      <c r="F790" s="338">
        <v>0</v>
      </c>
      <c r="G790" s="339">
        <v>0</v>
      </c>
      <c r="H790" s="339">
        <v>0</v>
      </c>
      <c r="I790" s="339">
        <v>424.61857000000003</v>
      </c>
      <c r="J790" s="339">
        <v>1.9789999999999999E-2</v>
      </c>
      <c r="K790" s="339">
        <v>424.63835999999998</v>
      </c>
      <c r="L790" s="339">
        <v>24.51427</v>
      </c>
      <c r="M790" s="339">
        <v>0</v>
      </c>
      <c r="N790" s="339">
        <v>24.51427</v>
      </c>
      <c r="O790" s="339">
        <v>449.15262999999999</v>
      </c>
      <c r="P790" s="339">
        <v>19404.295699999999</v>
      </c>
      <c r="Q790" s="339">
        <v>0</v>
      </c>
      <c r="R790" s="340">
        <v>19404.295699999999</v>
      </c>
    </row>
    <row r="791" spans="1:18" s="315" customFormat="1" ht="13.5">
      <c r="A791" s="341"/>
      <c r="B791" s="336" t="s">
        <v>6</v>
      </c>
      <c r="C791" s="336" t="s">
        <v>218</v>
      </c>
      <c r="D791" s="336" t="s">
        <v>6</v>
      </c>
      <c r="E791" s="337">
        <v>95</v>
      </c>
      <c r="F791" s="338">
        <v>14.79373</v>
      </c>
      <c r="G791" s="339">
        <v>0</v>
      </c>
      <c r="H791" s="339">
        <v>14.79373</v>
      </c>
      <c r="I791" s="339">
        <v>3372.2439300000001</v>
      </c>
      <c r="J791" s="339">
        <v>70.854969999999994</v>
      </c>
      <c r="K791" s="339">
        <v>3443.0989</v>
      </c>
      <c r="L791" s="339">
        <v>6704.7453599999999</v>
      </c>
      <c r="M791" s="339">
        <v>30.01229</v>
      </c>
      <c r="N791" s="339">
        <v>6734.7576500000005</v>
      </c>
      <c r="O791" s="339">
        <v>10192.65028</v>
      </c>
      <c r="P791" s="339">
        <v>82359.908939999994</v>
      </c>
      <c r="Q791" s="339">
        <v>0</v>
      </c>
      <c r="R791" s="340">
        <v>82359.908939999994</v>
      </c>
    </row>
    <row r="792" spans="1:18" s="315" customFormat="1" ht="13.5">
      <c r="A792" s="341"/>
      <c r="B792" s="341"/>
      <c r="C792" s="341"/>
      <c r="D792" s="341"/>
      <c r="E792" s="342">
        <v>142</v>
      </c>
      <c r="F792" s="343">
        <v>0.7615599999999999</v>
      </c>
      <c r="G792" s="344">
        <v>0</v>
      </c>
      <c r="H792" s="344">
        <v>0.7615599999999999</v>
      </c>
      <c r="I792" s="344">
        <v>1986.4033300000001</v>
      </c>
      <c r="J792" s="344">
        <v>276.20479999999998</v>
      </c>
      <c r="K792" s="344">
        <v>2262.6081300000001</v>
      </c>
      <c r="L792" s="344">
        <v>3195.2274900000002</v>
      </c>
      <c r="M792" s="344">
        <v>0</v>
      </c>
      <c r="N792" s="344">
        <v>3195.2274900000002</v>
      </c>
      <c r="O792" s="344">
        <v>5458.5971799999998</v>
      </c>
      <c r="P792" s="344">
        <v>55121.457860000002</v>
      </c>
      <c r="Q792" s="344">
        <v>0</v>
      </c>
      <c r="R792" s="345">
        <v>55121.457860000002</v>
      </c>
    </row>
    <row r="793" spans="1:18" s="315" customFormat="1" ht="13.5">
      <c r="A793" s="341"/>
      <c r="B793" s="341"/>
      <c r="C793" s="336" t="s">
        <v>347</v>
      </c>
      <c r="D793" s="336" t="s">
        <v>347</v>
      </c>
      <c r="E793" s="337">
        <v>192</v>
      </c>
      <c r="F793" s="338">
        <v>0</v>
      </c>
      <c r="G793" s="339">
        <v>0</v>
      </c>
      <c r="H793" s="339">
        <v>0</v>
      </c>
      <c r="I793" s="339">
        <v>1824.3980300000001</v>
      </c>
      <c r="J793" s="339">
        <v>211.3742</v>
      </c>
      <c r="K793" s="339">
        <v>2035.77223</v>
      </c>
      <c r="L793" s="339">
        <v>2402.0287799999996</v>
      </c>
      <c r="M793" s="339">
        <v>26.026</v>
      </c>
      <c r="N793" s="339">
        <v>2428.0547799999999</v>
      </c>
      <c r="O793" s="339">
        <v>4463.82701</v>
      </c>
      <c r="P793" s="339">
        <v>46892.457000000002</v>
      </c>
      <c r="Q793" s="339">
        <v>0</v>
      </c>
      <c r="R793" s="340">
        <v>46892.457000000002</v>
      </c>
    </row>
    <row r="794" spans="1:18" s="315" customFormat="1" ht="13.5">
      <c r="A794" s="341"/>
      <c r="B794" s="341"/>
      <c r="C794" s="336" t="s">
        <v>348</v>
      </c>
      <c r="D794" s="336" t="s">
        <v>349</v>
      </c>
      <c r="E794" s="337">
        <v>377</v>
      </c>
      <c r="F794" s="338">
        <v>0</v>
      </c>
      <c r="G794" s="339">
        <v>0</v>
      </c>
      <c r="H794" s="339">
        <v>0</v>
      </c>
      <c r="I794" s="339">
        <v>7.3623799999999999</v>
      </c>
      <c r="J794" s="339">
        <v>6.28E-3</v>
      </c>
      <c r="K794" s="339">
        <v>7.3686600000000002</v>
      </c>
      <c r="L794" s="339">
        <v>0.71028999999999998</v>
      </c>
      <c r="M794" s="339">
        <v>0</v>
      </c>
      <c r="N794" s="339">
        <v>0.71028999999999998</v>
      </c>
      <c r="O794" s="339">
        <v>8.078949999999999</v>
      </c>
      <c r="P794" s="339">
        <v>5553.8056100000003</v>
      </c>
      <c r="Q794" s="339">
        <v>0</v>
      </c>
      <c r="R794" s="340">
        <v>5553.8056100000003</v>
      </c>
    </row>
    <row r="795" spans="1:18" s="315" customFormat="1" ht="13.5">
      <c r="A795" s="341"/>
      <c r="B795" s="341"/>
      <c r="C795" s="336" t="s">
        <v>350</v>
      </c>
      <c r="D795" s="336" t="s">
        <v>350</v>
      </c>
      <c r="E795" s="337">
        <v>335</v>
      </c>
      <c r="F795" s="338">
        <v>0</v>
      </c>
      <c r="G795" s="339">
        <v>0</v>
      </c>
      <c r="H795" s="339">
        <v>0</v>
      </c>
      <c r="I795" s="339">
        <v>6.1791800000000006</v>
      </c>
      <c r="J795" s="339">
        <v>0</v>
      </c>
      <c r="K795" s="339">
        <v>6.1791800000000006</v>
      </c>
      <c r="L795" s="339">
        <v>0</v>
      </c>
      <c r="M795" s="339">
        <v>0</v>
      </c>
      <c r="N795" s="339">
        <v>0</v>
      </c>
      <c r="O795" s="339">
        <v>6.1791800000000006</v>
      </c>
      <c r="P795" s="339">
        <v>2135.6054300000001</v>
      </c>
      <c r="Q795" s="339">
        <v>0</v>
      </c>
      <c r="R795" s="340">
        <v>2135.6054300000001</v>
      </c>
    </row>
    <row r="796" spans="1:18" s="315" customFormat="1" ht="13.5">
      <c r="A796" s="341"/>
      <c r="B796" s="336" t="s">
        <v>7</v>
      </c>
      <c r="C796" s="336" t="s">
        <v>351</v>
      </c>
      <c r="D796" s="336" t="s">
        <v>351</v>
      </c>
      <c r="E796" s="337">
        <v>243</v>
      </c>
      <c r="F796" s="338">
        <v>2.3565200000000002</v>
      </c>
      <c r="G796" s="339">
        <v>0</v>
      </c>
      <c r="H796" s="339">
        <v>2.3565200000000002</v>
      </c>
      <c r="I796" s="339">
        <v>3563.3474500000002</v>
      </c>
      <c r="J796" s="339">
        <v>177.43510999999998</v>
      </c>
      <c r="K796" s="339">
        <v>3740.7825600000001</v>
      </c>
      <c r="L796" s="339">
        <v>4076.5731700000001</v>
      </c>
      <c r="M796" s="339">
        <v>0</v>
      </c>
      <c r="N796" s="339">
        <v>4076.5731700000001</v>
      </c>
      <c r="O796" s="339">
        <v>7819.7122499999996</v>
      </c>
      <c r="P796" s="339">
        <v>49519.249219999998</v>
      </c>
      <c r="Q796" s="339">
        <v>0</v>
      </c>
      <c r="R796" s="340">
        <v>49519.249219999998</v>
      </c>
    </row>
    <row r="797" spans="1:18" s="315" customFormat="1" ht="13.5">
      <c r="A797" s="341"/>
      <c r="B797" s="341"/>
      <c r="C797" s="336" t="s">
        <v>7</v>
      </c>
      <c r="D797" s="336" t="s">
        <v>7</v>
      </c>
      <c r="E797" s="337">
        <v>140</v>
      </c>
      <c r="F797" s="338">
        <v>4.5508199999999999</v>
      </c>
      <c r="G797" s="339">
        <v>0</v>
      </c>
      <c r="H797" s="339">
        <v>4.5508199999999999</v>
      </c>
      <c r="I797" s="339">
        <v>5834.1768200000006</v>
      </c>
      <c r="J797" s="339">
        <v>459.89120000000003</v>
      </c>
      <c r="K797" s="339">
        <v>6294.0680199999997</v>
      </c>
      <c r="L797" s="339">
        <v>19714.144230000002</v>
      </c>
      <c r="M797" s="339">
        <v>125.42963</v>
      </c>
      <c r="N797" s="339">
        <v>19839.57386</v>
      </c>
      <c r="O797" s="339">
        <v>26138.1927</v>
      </c>
      <c r="P797" s="339">
        <v>139600.51211000001</v>
      </c>
      <c r="Q797" s="339">
        <v>515.95207000000005</v>
      </c>
      <c r="R797" s="340">
        <v>140116.46418000001</v>
      </c>
    </row>
    <row r="798" spans="1:18" s="315" customFormat="1" ht="13.5">
      <c r="A798" s="341"/>
      <c r="B798" s="341"/>
      <c r="C798" s="341"/>
      <c r="D798" s="341"/>
      <c r="E798" s="342">
        <v>300</v>
      </c>
      <c r="F798" s="343">
        <v>4.31142</v>
      </c>
      <c r="G798" s="344">
        <v>0</v>
      </c>
      <c r="H798" s="344">
        <v>4.31142</v>
      </c>
      <c r="I798" s="344">
        <v>3120.15173</v>
      </c>
      <c r="J798" s="344">
        <v>128.62835000000001</v>
      </c>
      <c r="K798" s="344">
        <v>3248.78008</v>
      </c>
      <c r="L798" s="344">
        <v>8131.6800800000001</v>
      </c>
      <c r="M798" s="344">
        <v>72.343249999999998</v>
      </c>
      <c r="N798" s="344">
        <v>8204.02333</v>
      </c>
      <c r="O798" s="344">
        <v>11457.11483</v>
      </c>
      <c r="P798" s="344">
        <v>87814.371849999996</v>
      </c>
      <c r="Q798" s="344">
        <v>0</v>
      </c>
      <c r="R798" s="345">
        <v>87814.371849999996</v>
      </c>
    </row>
    <row r="799" spans="1:18" s="315" customFormat="1" ht="13.5">
      <c r="A799" s="341"/>
      <c r="B799" s="341"/>
      <c r="C799" s="336" t="s">
        <v>352</v>
      </c>
      <c r="D799" s="336" t="s">
        <v>352</v>
      </c>
      <c r="E799" s="337">
        <v>151</v>
      </c>
      <c r="F799" s="338">
        <v>0</v>
      </c>
      <c r="G799" s="339">
        <v>0</v>
      </c>
      <c r="H799" s="339">
        <v>0</v>
      </c>
      <c r="I799" s="339">
        <v>1386.5840000000001</v>
      </c>
      <c r="J799" s="339">
        <v>73.243210000000005</v>
      </c>
      <c r="K799" s="339">
        <v>1459.8272099999999</v>
      </c>
      <c r="L799" s="339">
        <v>2715.6221399999999</v>
      </c>
      <c r="M799" s="339">
        <v>0</v>
      </c>
      <c r="N799" s="339">
        <v>2715.6221399999999</v>
      </c>
      <c r="O799" s="339">
        <v>4175.4493499999999</v>
      </c>
      <c r="P799" s="339">
        <v>39673.01599</v>
      </c>
      <c r="Q799" s="339">
        <v>0</v>
      </c>
      <c r="R799" s="340">
        <v>39673.01599</v>
      </c>
    </row>
    <row r="800" spans="1:18" s="315" customFormat="1" ht="13.5">
      <c r="A800" s="341"/>
      <c r="B800" s="341"/>
      <c r="C800" s="341"/>
      <c r="D800" s="336" t="s">
        <v>353</v>
      </c>
      <c r="E800" s="337">
        <v>271</v>
      </c>
      <c r="F800" s="338">
        <v>0</v>
      </c>
      <c r="G800" s="339">
        <v>0</v>
      </c>
      <c r="H800" s="339">
        <v>0</v>
      </c>
      <c r="I800" s="339">
        <v>11.00398</v>
      </c>
      <c r="J800" s="339">
        <v>4.2570000000000004E-2</v>
      </c>
      <c r="K800" s="339">
        <v>11.04655</v>
      </c>
      <c r="L800" s="339">
        <v>80</v>
      </c>
      <c r="M800" s="339">
        <v>0</v>
      </c>
      <c r="N800" s="339">
        <v>80</v>
      </c>
      <c r="O800" s="339">
        <v>91.046549999999996</v>
      </c>
      <c r="P800" s="339">
        <v>3867.0068900000001</v>
      </c>
      <c r="Q800" s="339">
        <v>0</v>
      </c>
      <c r="R800" s="340">
        <v>3867.0068900000001</v>
      </c>
    </row>
    <row r="801" spans="1:18" s="315" customFormat="1" ht="13.5">
      <c r="A801" s="341"/>
      <c r="B801" s="341"/>
      <c r="C801" s="336" t="s">
        <v>219</v>
      </c>
      <c r="D801" s="336" t="s">
        <v>219</v>
      </c>
      <c r="E801" s="337">
        <v>172</v>
      </c>
      <c r="F801" s="338">
        <v>0</v>
      </c>
      <c r="G801" s="339">
        <v>0</v>
      </c>
      <c r="H801" s="339">
        <v>0</v>
      </c>
      <c r="I801" s="339">
        <v>1416.6703400000001</v>
      </c>
      <c r="J801" s="339">
        <v>1.9173800000000001</v>
      </c>
      <c r="K801" s="339">
        <v>1418.58772</v>
      </c>
      <c r="L801" s="339">
        <v>2856.6023500000001</v>
      </c>
      <c r="M801" s="339">
        <v>4.2152099999999999</v>
      </c>
      <c r="N801" s="339">
        <v>2860.81756</v>
      </c>
      <c r="O801" s="339">
        <v>4279.4052799999999</v>
      </c>
      <c r="P801" s="339">
        <v>105085.22109000001</v>
      </c>
      <c r="Q801" s="339">
        <v>0</v>
      </c>
      <c r="R801" s="340">
        <v>105085.22109000001</v>
      </c>
    </row>
    <row r="802" spans="1:18" s="315" customFormat="1" ht="13.5">
      <c r="A802" s="341"/>
      <c r="B802" s="341"/>
      <c r="C802" s="341"/>
      <c r="D802" s="336" t="s">
        <v>354</v>
      </c>
      <c r="E802" s="337">
        <v>402</v>
      </c>
      <c r="F802" s="338">
        <v>0</v>
      </c>
      <c r="G802" s="339">
        <v>0</v>
      </c>
      <c r="H802" s="339">
        <v>0</v>
      </c>
      <c r="I802" s="339">
        <v>12.52068</v>
      </c>
      <c r="J802" s="339">
        <v>0</v>
      </c>
      <c r="K802" s="339">
        <v>12.52068</v>
      </c>
      <c r="L802" s="339">
        <v>5</v>
      </c>
      <c r="M802" s="339">
        <v>0</v>
      </c>
      <c r="N802" s="339">
        <v>5</v>
      </c>
      <c r="O802" s="339">
        <v>17.520679999999999</v>
      </c>
      <c r="P802" s="339">
        <v>5576.598</v>
      </c>
      <c r="Q802" s="339">
        <v>0</v>
      </c>
      <c r="R802" s="340">
        <v>5576.598</v>
      </c>
    </row>
    <row r="803" spans="1:18" s="315" customFormat="1" ht="13.5">
      <c r="A803" s="341"/>
      <c r="B803" s="341"/>
      <c r="C803" s="341"/>
      <c r="D803" s="336" t="s">
        <v>355</v>
      </c>
      <c r="E803" s="337">
        <v>287</v>
      </c>
      <c r="F803" s="338">
        <v>0</v>
      </c>
      <c r="G803" s="339">
        <v>0</v>
      </c>
      <c r="H803" s="339">
        <v>0</v>
      </c>
      <c r="I803" s="339">
        <v>13.177670000000001</v>
      </c>
      <c r="J803" s="339">
        <v>2.2000000000000001E-4</v>
      </c>
      <c r="K803" s="339">
        <v>13.17789</v>
      </c>
      <c r="L803" s="339">
        <v>2.2999999999999998</v>
      </c>
      <c r="M803" s="339">
        <v>0</v>
      </c>
      <c r="N803" s="339">
        <v>2.2999999999999998</v>
      </c>
      <c r="O803" s="339">
        <v>15.477889999999999</v>
      </c>
      <c r="P803" s="339">
        <v>8581.0206699999999</v>
      </c>
      <c r="Q803" s="339">
        <v>0</v>
      </c>
      <c r="R803" s="340">
        <v>8581.0206699999999</v>
      </c>
    </row>
    <row r="804" spans="1:18" s="315" customFormat="1" ht="13.5">
      <c r="A804" s="341"/>
      <c r="B804" s="341"/>
      <c r="C804" s="336" t="s">
        <v>356</v>
      </c>
      <c r="D804" s="336" t="s">
        <v>356</v>
      </c>
      <c r="E804" s="337">
        <v>280</v>
      </c>
      <c r="F804" s="338">
        <v>0</v>
      </c>
      <c r="G804" s="339">
        <v>0</v>
      </c>
      <c r="H804" s="339">
        <v>0</v>
      </c>
      <c r="I804" s="339">
        <v>1548.1724899999999</v>
      </c>
      <c r="J804" s="339">
        <v>6.5428999999999995</v>
      </c>
      <c r="K804" s="339">
        <v>1554.7153899999998</v>
      </c>
      <c r="L804" s="339">
        <v>2578.4826600000001</v>
      </c>
      <c r="M804" s="339">
        <v>0</v>
      </c>
      <c r="N804" s="339">
        <v>2578.4826600000001</v>
      </c>
      <c r="O804" s="339">
        <v>4133.19805</v>
      </c>
      <c r="P804" s="339">
        <v>54146.874880000003</v>
      </c>
      <c r="Q804" s="339">
        <v>0</v>
      </c>
      <c r="R804" s="340">
        <v>54146.874880000003</v>
      </c>
    </row>
    <row r="805" spans="1:18" s="315" customFormat="1" ht="13.5">
      <c r="A805" s="341"/>
      <c r="B805" s="341"/>
      <c r="C805" s="336" t="s">
        <v>357</v>
      </c>
      <c r="D805" s="336" t="s">
        <v>358</v>
      </c>
      <c r="E805" s="337">
        <v>213</v>
      </c>
      <c r="F805" s="338">
        <v>0</v>
      </c>
      <c r="G805" s="339">
        <v>0</v>
      </c>
      <c r="H805" s="339">
        <v>0</v>
      </c>
      <c r="I805" s="339">
        <v>2534.6646099999998</v>
      </c>
      <c r="J805" s="339">
        <v>6.8273599999999997</v>
      </c>
      <c r="K805" s="339">
        <v>2541.49197</v>
      </c>
      <c r="L805" s="339">
        <v>2324.67373</v>
      </c>
      <c r="M805" s="339">
        <v>0</v>
      </c>
      <c r="N805" s="339">
        <v>2324.67373</v>
      </c>
      <c r="O805" s="339">
        <v>4866.1657000000005</v>
      </c>
      <c r="P805" s="339">
        <v>80801.665040000007</v>
      </c>
      <c r="Q805" s="339">
        <v>0</v>
      </c>
      <c r="R805" s="340">
        <v>80801.665040000007</v>
      </c>
    </row>
    <row r="806" spans="1:18" s="315" customFormat="1" ht="13.5">
      <c r="A806" s="341"/>
      <c r="B806" s="341"/>
      <c r="C806" s="336" t="s">
        <v>220</v>
      </c>
      <c r="D806" s="336" t="s">
        <v>220</v>
      </c>
      <c r="E806" s="337">
        <v>83</v>
      </c>
      <c r="F806" s="338">
        <v>15.12913</v>
      </c>
      <c r="G806" s="339">
        <v>0</v>
      </c>
      <c r="H806" s="339">
        <v>15.12913</v>
      </c>
      <c r="I806" s="339">
        <v>3709.8290999999999</v>
      </c>
      <c r="J806" s="339">
        <v>3.51641</v>
      </c>
      <c r="K806" s="339">
        <v>3713.3455099999996</v>
      </c>
      <c r="L806" s="339">
        <v>3690.3964700000001</v>
      </c>
      <c r="M806" s="339">
        <v>2.69611</v>
      </c>
      <c r="N806" s="339">
        <v>3693.09258</v>
      </c>
      <c r="O806" s="339">
        <v>7421.5672199999999</v>
      </c>
      <c r="P806" s="339">
        <v>66418.685140000001</v>
      </c>
      <c r="Q806" s="339">
        <v>0</v>
      </c>
      <c r="R806" s="340">
        <v>66418.685140000001</v>
      </c>
    </row>
    <row r="807" spans="1:18" s="315" customFormat="1" ht="13.5">
      <c r="A807" s="341"/>
      <c r="B807" s="341"/>
      <c r="C807" s="341"/>
      <c r="D807" s="341"/>
      <c r="E807" s="342">
        <v>221</v>
      </c>
      <c r="F807" s="343">
        <v>13.129700000000001</v>
      </c>
      <c r="G807" s="344">
        <v>0</v>
      </c>
      <c r="H807" s="344">
        <v>13.129700000000001</v>
      </c>
      <c r="I807" s="344">
        <v>2194.4074300000002</v>
      </c>
      <c r="J807" s="344">
        <v>33.092760000000006</v>
      </c>
      <c r="K807" s="344">
        <v>2227.5001899999997</v>
      </c>
      <c r="L807" s="344">
        <v>1857.1551299999999</v>
      </c>
      <c r="M807" s="344">
        <v>16.83774</v>
      </c>
      <c r="N807" s="344">
        <v>1873.99287</v>
      </c>
      <c r="O807" s="344">
        <v>4114.6227600000002</v>
      </c>
      <c r="P807" s="344">
        <v>66011.955679999999</v>
      </c>
      <c r="Q807" s="344">
        <v>0</v>
      </c>
      <c r="R807" s="345">
        <v>66011.955679999999</v>
      </c>
    </row>
    <row r="808" spans="1:18" s="315" customFormat="1" ht="13.5">
      <c r="A808" s="341"/>
      <c r="B808" s="341"/>
      <c r="C808" s="336" t="s">
        <v>330</v>
      </c>
      <c r="D808" s="336" t="s">
        <v>359</v>
      </c>
      <c r="E808" s="337">
        <v>171</v>
      </c>
      <c r="F808" s="338">
        <v>0</v>
      </c>
      <c r="G808" s="339">
        <v>0</v>
      </c>
      <c r="H808" s="339">
        <v>0</v>
      </c>
      <c r="I808" s="339">
        <v>171.11975000000001</v>
      </c>
      <c r="J808" s="339">
        <v>4.0999999999999999E-4</v>
      </c>
      <c r="K808" s="339">
        <v>171.12016</v>
      </c>
      <c r="L808" s="339">
        <v>168.3</v>
      </c>
      <c r="M808" s="339">
        <v>0</v>
      </c>
      <c r="N808" s="339">
        <v>168.3</v>
      </c>
      <c r="O808" s="339">
        <v>339.42015999999995</v>
      </c>
      <c r="P808" s="339">
        <v>18641.389159999999</v>
      </c>
      <c r="Q808" s="339">
        <v>0</v>
      </c>
      <c r="R808" s="340">
        <v>18641.389159999999</v>
      </c>
    </row>
    <row r="809" spans="1:18" s="315" customFormat="1" ht="13.5">
      <c r="A809" s="341"/>
      <c r="B809" s="341"/>
      <c r="C809" s="336" t="s">
        <v>360</v>
      </c>
      <c r="D809" s="336" t="s">
        <v>360</v>
      </c>
      <c r="E809" s="337">
        <v>199</v>
      </c>
      <c r="F809" s="338">
        <v>0</v>
      </c>
      <c r="G809" s="339">
        <v>0</v>
      </c>
      <c r="H809" s="339">
        <v>0</v>
      </c>
      <c r="I809" s="339">
        <v>8.6782500000000002</v>
      </c>
      <c r="J809" s="339">
        <v>4.4299999999999999E-3</v>
      </c>
      <c r="K809" s="339">
        <v>8.6826799999999995</v>
      </c>
      <c r="L809" s="339">
        <v>0</v>
      </c>
      <c r="M809" s="339">
        <v>0</v>
      </c>
      <c r="N809" s="339">
        <v>0</v>
      </c>
      <c r="O809" s="339">
        <v>8.6826799999999995</v>
      </c>
      <c r="P809" s="339">
        <v>7973.3646100000005</v>
      </c>
      <c r="Q809" s="339">
        <v>0</v>
      </c>
      <c r="R809" s="340">
        <v>7973.3646100000005</v>
      </c>
    </row>
    <row r="810" spans="1:18" s="315" customFormat="1" ht="13.5">
      <c r="A810" s="341"/>
      <c r="B810" s="341"/>
      <c r="C810" s="336" t="s">
        <v>68</v>
      </c>
      <c r="D810" s="336" t="s">
        <v>68</v>
      </c>
      <c r="E810" s="337">
        <v>326</v>
      </c>
      <c r="F810" s="338">
        <v>0</v>
      </c>
      <c r="G810" s="339">
        <v>0</v>
      </c>
      <c r="H810" s="339">
        <v>0</v>
      </c>
      <c r="I810" s="339">
        <v>1301.4996299999998</v>
      </c>
      <c r="J810" s="339">
        <v>0.41447000000000001</v>
      </c>
      <c r="K810" s="339">
        <v>1301.9141000000002</v>
      </c>
      <c r="L810" s="339">
        <v>1673.5797299999999</v>
      </c>
      <c r="M810" s="339">
        <v>0</v>
      </c>
      <c r="N810" s="339">
        <v>1673.5797299999999</v>
      </c>
      <c r="O810" s="339">
        <v>2975.4938299999999</v>
      </c>
      <c r="P810" s="339">
        <v>14967.378439999999</v>
      </c>
      <c r="Q810" s="339">
        <v>0</v>
      </c>
      <c r="R810" s="340">
        <v>14967.378439999999</v>
      </c>
    </row>
    <row r="811" spans="1:18" s="315" customFormat="1" ht="13.5">
      <c r="A811" s="341"/>
      <c r="B811" s="341"/>
      <c r="C811" s="341"/>
      <c r="D811" s="336" t="s">
        <v>361</v>
      </c>
      <c r="E811" s="337">
        <v>200</v>
      </c>
      <c r="F811" s="338">
        <v>0</v>
      </c>
      <c r="G811" s="339">
        <v>0</v>
      </c>
      <c r="H811" s="339">
        <v>0</v>
      </c>
      <c r="I811" s="339">
        <v>17.590240000000001</v>
      </c>
      <c r="J811" s="339">
        <v>9.1500000000000001E-3</v>
      </c>
      <c r="K811" s="339">
        <v>17.59939</v>
      </c>
      <c r="L811" s="339">
        <v>0</v>
      </c>
      <c r="M811" s="339">
        <v>0</v>
      </c>
      <c r="N811" s="339">
        <v>0</v>
      </c>
      <c r="O811" s="339">
        <v>17.59939</v>
      </c>
      <c r="P811" s="339">
        <v>6138.1574400000009</v>
      </c>
      <c r="Q811" s="339">
        <v>0</v>
      </c>
      <c r="R811" s="340">
        <v>6138.1574400000009</v>
      </c>
    </row>
    <row r="812" spans="1:18" s="315" customFormat="1" ht="13.5">
      <c r="A812" s="341"/>
      <c r="B812" s="341"/>
      <c r="C812" s="336" t="s">
        <v>362</v>
      </c>
      <c r="D812" s="336" t="s">
        <v>362</v>
      </c>
      <c r="E812" s="337">
        <v>266</v>
      </c>
      <c r="F812" s="338">
        <v>0</v>
      </c>
      <c r="G812" s="339">
        <v>0</v>
      </c>
      <c r="H812" s="339">
        <v>0</v>
      </c>
      <c r="I812" s="339">
        <v>5.7730899999999998</v>
      </c>
      <c r="J812" s="339">
        <v>3.49E-3</v>
      </c>
      <c r="K812" s="339">
        <v>5.77658</v>
      </c>
      <c r="L812" s="339">
        <v>1.51756</v>
      </c>
      <c r="M812" s="339">
        <v>0</v>
      </c>
      <c r="N812" s="339">
        <v>1.51756</v>
      </c>
      <c r="O812" s="339">
        <v>7.2941400000000005</v>
      </c>
      <c r="P812" s="339">
        <v>13237.554269999999</v>
      </c>
      <c r="Q812" s="339">
        <v>0</v>
      </c>
      <c r="R812" s="340">
        <v>13237.554269999999</v>
      </c>
    </row>
    <row r="813" spans="1:18" s="315" customFormat="1" ht="13.5">
      <c r="A813" s="341"/>
      <c r="B813" s="341"/>
      <c r="C813" s="336" t="s">
        <v>363</v>
      </c>
      <c r="D813" s="336" t="s">
        <v>363</v>
      </c>
      <c r="E813" s="337">
        <v>387</v>
      </c>
      <c r="F813" s="338">
        <v>0</v>
      </c>
      <c r="G813" s="339">
        <v>0</v>
      </c>
      <c r="H813" s="339">
        <v>0</v>
      </c>
      <c r="I813" s="339">
        <v>1223.4427000000001</v>
      </c>
      <c r="J813" s="339">
        <v>89.582850000000008</v>
      </c>
      <c r="K813" s="339">
        <v>1313.0255500000001</v>
      </c>
      <c r="L813" s="339">
        <v>798.55031000000008</v>
      </c>
      <c r="M813" s="339">
        <v>11.195229999999999</v>
      </c>
      <c r="N813" s="339">
        <v>809.74554000000001</v>
      </c>
      <c r="O813" s="339">
        <v>2122.7710899999997</v>
      </c>
      <c r="P813" s="339">
        <v>26634.759239999999</v>
      </c>
      <c r="Q813" s="339">
        <v>0</v>
      </c>
      <c r="R813" s="340">
        <v>26634.759239999999</v>
      </c>
    </row>
    <row r="814" spans="1:18" s="315" customFormat="1" ht="13.5">
      <c r="A814" s="341"/>
      <c r="B814" s="336" t="s">
        <v>8</v>
      </c>
      <c r="C814" s="336" t="s">
        <v>221</v>
      </c>
      <c r="D814" s="336" t="s">
        <v>8</v>
      </c>
      <c r="E814" s="337">
        <v>14</v>
      </c>
      <c r="F814" s="338">
        <v>10.043700000000001</v>
      </c>
      <c r="G814" s="339">
        <v>3.988</v>
      </c>
      <c r="H814" s="339">
        <v>14.031700000000001</v>
      </c>
      <c r="I814" s="339">
        <v>2610.8065899999997</v>
      </c>
      <c r="J814" s="339">
        <v>395.66389000000004</v>
      </c>
      <c r="K814" s="339">
        <v>3006.47048</v>
      </c>
      <c r="L814" s="339">
        <v>11640.28585</v>
      </c>
      <c r="M814" s="339">
        <v>591.59934999999996</v>
      </c>
      <c r="N814" s="339">
        <v>12231.885199999999</v>
      </c>
      <c r="O814" s="339">
        <v>15252.38738</v>
      </c>
      <c r="P814" s="339">
        <v>32018.407999999999</v>
      </c>
      <c r="Q814" s="339">
        <v>87.661550000000005</v>
      </c>
      <c r="R814" s="340">
        <v>32106.06955</v>
      </c>
    </row>
    <row r="815" spans="1:18" s="315" customFormat="1" ht="13.5">
      <c r="A815" s="341"/>
      <c r="B815" s="341"/>
      <c r="C815" s="341"/>
      <c r="D815" s="341"/>
      <c r="E815" s="342">
        <v>19</v>
      </c>
      <c r="F815" s="343">
        <v>325.03669000000002</v>
      </c>
      <c r="G815" s="344">
        <v>0</v>
      </c>
      <c r="H815" s="344">
        <v>325.03669000000002</v>
      </c>
      <c r="I815" s="344">
        <v>3344.08232</v>
      </c>
      <c r="J815" s="344">
        <v>951.13067000000001</v>
      </c>
      <c r="K815" s="344">
        <v>4295.21299</v>
      </c>
      <c r="L815" s="344">
        <v>11202.536</v>
      </c>
      <c r="M815" s="344">
        <v>738.84248000000002</v>
      </c>
      <c r="N815" s="344">
        <v>11941.378480000001</v>
      </c>
      <c r="O815" s="344">
        <v>16561.62816</v>
      </c>
      <c r="P815" s="344">
        <v>25747.286489999999</v>
      </c>
      <c r="Q815" s="344">
        <v>0</v>
      </c>
      <c r="R815" s="345">
        <v>25747.286489999999</v>
      </c>
    </row>
    <row r="816" spans="1:18" s="315" customFormat="1" ht="13.5">
      <c r="A816" s="341"/>
      <c r="B816" s="341"/>
      <c r="C816" s="341"/>
      <c r="D816" s="341"/>
      <c r="E816" s="342">
        <v>115</v>
      </c>
      <c r="F816" s="343">
        <v>58.285080000000001</v>
      </c>
      <c r="G816" s="344">
        <v>0.41188999999999998</v>
      </c>
      <c r="H816" s="344">
        <v>58.69697</v>
      </c>
      <c r="I816" s="344">
        <v>8260.1726699999999</v>
      </c>
      <c r="J816" s="344">
        <v>1768.9348799999998</v>
      </c>
      <c r="K816" s="344">
        <v>10029.107550000001</v>
      </c>
      <c r="L816" s="344">
        <v>53756.520810000002</v>
      </c>
      <c r="M816" s="344">
        <v>2490.6886500000001</v>
      </c>
      <c r="N816" s="344">
        <v>56247.209459999998</v>
      </c>
      <c r="O816" s="344">
        <v>66335.013980000003</v>
      </c>
      <c r="P816" s="344">
        <v>36795.408149999996</v>
      </c>
      <c r="Q816" s="344">
        <v>0</v>
      </c>
      <c r="R816" s="345">
        <v>36795.408149999996</v>
      </c>
    </row>
    <row r="817" spans="1:18" s="315" customFormat="1" ht="13.5">
      <c r="A817" s="341"/>
      <c r="B817" s="341"/>
      <c r="C817" s="341"/>
      <c r="D817" s="341"/>
      <c r="E817" s="342">
        <v>375</v>
      </c>
      <c r="F817" s="343">
        <v>0</v>
      </c>
      <c r="G817" s="344">
        <v>0</v>
      </c>
      <c r="H817" s="344">
        <v>0</v>
      </c>
      <c r="I817" s="344">
        <v>3126.8048100000001</v>
      </c>
      <c r="J817" s="344">
        <v>241.99501999999998</v>
      </c>
      <c r="K817" s="344">
        <v>3368.7998299999999</v>
      </c>
      <c r="L817" s="344">
        <v>9790.36312</v>
      </c>
      <c r="M817" s="344">
        <v>301.63740000000001</v>
      </c>
      <c r="N817" s="344">
        <v>10092.00052</v>
      </c>
      <c r="O817" s="344">
        <v>13460.80035</v>
      </c>
      <c r="P817" s="344">
        <v>32485.9954</v>
      </c>
      <c r="Q817" s="344">
        <v>0</v>
      </c>
      <c r="R817" s="345">
        <v>32485.9954</v>
      </c>
    </row>
    <row r="818" spans="1:18" s="315" customFormat="1" ht="13.5">
      <c r="A818" s="341"/>
      <c r="B818" s="341"/>
      <c r="C818" s="341"/>
      <c r="D818" s="336" t="s">
        <v>93</v>
      </c>
      <c r="E818" s="337">
        <v>13</v>
      </c>
      <c r="F818" s="338">
        <v>0.11117</v>
      </c>
      <c r="G818" s="339">
        <v>0</v>
      </c>
      <c r="H818" s="339">
        <v>0.11117</v>
      </c>
      <c r="I818" s="339">
        <v>9656.8193800000008</v>
      </c>
      <c r="J818" s="339">
        <v>463.07279</v>
      </c>
      <c r="K818" s="339">
        <v>10119.892169999999</v>
      </c>
      <c r="L818" s="339">
        <v>28583.418450000001</v>
      </c>
      <c r="M818" s="339">
        <v>564.59550999999999</v>
      </c>
      <c r="N818" s="339">
        <v>29148.01396</v>
      </c>
      <c r="O818" s="339">
        <v>39268.0173</v>
      </c>
      <c r="P818" s="339">
        <v>86585.71514</v>
      </c>
      <c r="Q818" s="339">
        <v>0</v>
      </c>
      <c r="R818" s="340">
        <v>86585.71514</v>
      </c>
    </row>
    <row r="819" spans="1:18" s="315" customFormat="1" ht="13.5">
      <c r="A819" s="341"/>
      <c r="B819" s="341"/>
      <c r="C819" s="341"/>
      <c r="D819" s="341"/>
      <c r="E819" s="342">
        <v>229</v>
      </c>
      <c r="F819" s="343">
        <v>0.12193000000000001</v>
      </c>
      <c r="G819" s="344">
        <v>0</v>
      </c>
      <c r="H819" s="344">
        <v>0.12193000000000001</v>
      </c>
      <c r="I819" s="344">
        <v>1347.5837799999999</v>
      </c>
      <c r="J819" s="344">
        <v>267.65403000000003</v>
      </c>
      <c r="K819" s="344">
        <v>1615.2378100000001</v>
      </c>
      <c r="L819" s="344">
        <v>1711.9460900000001</v>
      </c>
      <c r="M819" s="344">
        <v>31.603000000000002</v>
      </c>
      <c r="N819" s="344">
        <v>1743.54909</v>
      </c>
      <c r="O819" s="344">
        <v>3358.9088299999999</v>
      </c>
      <c r="P819" s="344">
        <v>35360.555439999996</v>
      </c>
      <c r="Q819" s="344">
        <v>10.36318</v>
      </c>
      <c r="R819" s="345">
        <v>35370.918619999997</v>
      </c>
    </row>
    <row r="820" spans="1:18" s="315" customFormat="1" ht="13.5">
      <c r="A820" s="341"/>
      <c r="B820" s="341"/>
      <c r="C820" s="341"/>
      <c r="D820" s="341"/>
      <c r="E820" s="342">
        <v>389</v>
      </c>
      <c r="F820" s="343">
        <v>0</v>
      </c>
      <c r="G820" s="344">
        <v>0</v>
      </c>
      <c r="H820" s="344">
        <v>0</v>
      </c>
      <c r="I820" s="344">
        <v>1325.2967800000001</v>
      </c>
      <c r="J820" s="344">
        <v>1.0957699999999999</v>
      </c>
      <c r="K820" s="344">
        <v>1326.39255</v>
      </c>
      <c r="L820" s="344">
        <v>1480.17073</v>
      </c>
      <c r="M820" s="344">
        <v>1.9948900000000001</v>
      </c>
      <c r="N820" s="344">
        <v>1482.1656200000002</v>
      </c>
      <c r="O820" s="344">
        <v>2808.5581699999998</v>
      </c>
      <c r="P820" s="344">
        <v>40688.517449999999</v>
      </c>
      <c r="Q820" s="344">
        <v>0</v>
      </c>
      <c r="R820" s="345">
        <v>40688.517449999999</v>
      </c>
    </row>
    <row r="821" spans="1:18" s="315" customFormat="1" ht="13.5">
      <c r="A821" s="341"/>
      <c r="B821" s="341"/>
      <c r="C821" s="341"/>
      <c r="D821" s="341"/>
      <c r="E821" s="342">
        <v>319</v>
      </c>
      <c r="F821" s="343">
        <v>1.15E-2</v>
      </c>
      <c r="G821" s="344">
        <v>0</v>
      </c>
      <c r="H821" s="344">
        <v>1.15E-2</v>
      </c>
      <c r="I821" s="344">
        <v>1538.9153000000001</v>
      </c>
      <c r="J821" s="344">
        <v>54.880129999999994</v>
      </c>
      <c r="K821" s="344">
        <v>1593.7954299999999</v>
      </c>
      <c r="L821" s="344">
        <v>1539.8820000000001</v>
      </c>
      <c r="M821" s="344">
        <v>0</v>
      </c>
      <c r="N821" s="344">
        <v>1539.8820000000001</v>
      </c>
      <c r="O821" s="344">
        <v>3133.6889300000003</v>
      </c>
      <c r="P821" s="344">
        <v>37506.718289999997</v>
      </c>
      <c r="Q821" s="344">
        <v>0</v>
      </c>
      <c r="R821" s="345">
        <v>37506.718289999997</v>
      </c>
    </row>
    <row r="822" spans="1:18" s="315" customFormat="1" ht="13.5">
      <c r="A822" s="341"/>
      <c r="B822" s="336" t="s">
        <v>9</v>
      </c>
      <c r="C822" s="336" t="s">
        <v>364</v>
      </c>
      <c r="D822" s="336" t="s">
        <v>364</v>
      </c>
      <c r="E822" s="337">
        <v>261</v>
      </c>
      <c r="F822" s="338">
        <v>0</v>
      </c>
      <c r="G822" s="339">
        <v>0</v>
      </c>
      <c r="H822" s="339">
        <v>0</v>
      </c>
      <c r="I822" s="339">
        <v>1456.1705300000001</v>
      </c>
      <c r="J822" s="339">
        <v>64.404449999999997</v>
      </c>
      <c r="K822" s="339">
        <v>1520.5749799999999</v>
      </c>
      <c r="L822" s="339">
        <v>1978.2693300000001</v>
      </c>
      <c r="M822" s="339">
        <v>112.15533000000001</v>
      </c>
      <c r="N822" s="339">
        <v>2090.4246600000001</v>
      </c>
      <c r="O822" s="339">
        <v>3610.99964</v>
      </c>
      <c r="P822" s="339">
        <v>26024.335879999999</v>
      </c>
      <c r="Q822" s="339">
        <v>0</v>
      </c>
      <c r="R822" s="340">
        <v>26024.335879999999</v>
      </c>
    </row>
    <row r="823" spans="1:18" s="315" customFormat="1" ht="13.5">
      <c r="A823" s="341"/>
      <c r="B823" s="341"/>
      <c r="C823" s="336" t="s">
        <v>365</v>
      </c>
      <c r="D823" s="336" t="s">
        <v>365</v>
      </c>
      <c r="E823" s="337">
        <v>250</v>
      </c>
      <c r="F823" s="338">
        <v>0</v>
      </c>
      <c r="G823" s="339">
        <v>0</v>
      </c>
      <c r="H823" s="339">
        <v>0</v>
      </c>
      <c r="I823" s="339">
        <v>28.76812</v>
      </c>
      <c r="J823" s="339">
        <v>3.9100000000000003E-3</v>
      </c>
      <c r="K823" s="339">
        <v>28.772029999999997</v>
      </c>
      <c r="L823" s="339">
        <v>9.6614599999999999</v>
      </c>
      <c r="M823" s="339">
        <v>0</v>
      </c>
      <c r="N823" s="339">
        <v>9.6614599999999999</v>
      </c>
      <c r="O823" s="339">
        <v>38.433489999999999</v>
      </c>
      <c r="P823" s="339">
        <v>4215.0674500000005</v>
      </c>
      <c r="Q823" s="339">
        <v>0</v>
      </c>
      <c r="R823" s="340">
        <v>4215.0674500000005</v>
      </c>
    </row>
    <row r="824" spans="1:18" s="315" customFormat="1" ht="13.5">
      <c r="A824" s="341"/>
      <c r="B824" s="341"/>
      <c r="C824" s="336" t="s">
        <v>223</v>
      </c>
      <c r="D824" s="336" t="s">
        <v>224</v>
      </c>
      <c r="E824" s="337">
        <v>169</v>
      </c>
      <c r="F824" s="338">
        <v>0.23499999999999999</v>
      </c>
      <c r="G824" s="339">
        <v>0</v>
      </c>
      <c r="H824" s="339">
        <v>0.23499999999999999</v>
      </c>
      <c r="I824" s="339">
        <v>1975.5187599999999</v>
      </c>
      <c r="J824" s="339">
        <v>49.448279999999997</v>
      </c>
      <c r="K824" s="339">
        <v>2024.96704</v>
      </c>
      <c r="L824" s="339">
        <v>2149.9975499999996</v>
      </c>
      <c r="M824" s="339">
        <v>11.154</v>
      </c>
      <c r="N824" s="339">
        <v>2161.1515499999996</v>
      </c>
      <c r="O824" s="339">
        <v>4186.3535899999997</v>
      </c>
      <c r="P824" s="339">
        <v>40858.467380000002</v>
      </c>
      <c r="Q824" s="339">
        <v>0</v>
      </c>
      <c r="R824" s="340">
        <v>40858.467380000002</v>
      </c>
    </row>
    <row r="825" spans="1:18" s="315" customFormat="1" ht="13.5">
      <c r="A825" s="341"/>
      <c r="B825" s="341"/>
      <c r="C825" s="341"/>
      <c r="D825" s="336" t="s">
        <v>366</v>
      </c>
      <c r="E825" s="337">
        <v>305</v>
      </c>
      <c r="F825" s="338">
        <v>0</v>
      </c>
      <c r="G825" s="339">
        <v>0</v>
      </c>
      <c r="H825" s="339">
        <v>0</v>
      </c>
      <c r="I825" s="339">
        <v>1593.5092500000001</v>
      </c>
      <c r="J825" s="339">
        <v>7.9500000000000005E-3</v>
      </c>
      <c r="K825" s="339">
        <v>1593.5172</v>
      </c>
      <c r="L825" s="339">
        <v>1229.92948</v>
      </c>
      <c r="M825" s="339">
        <v>0</v>
      </c>
      <c r="N825" s="339">
        <v>1229.92948</v>
      </c>
      <c r="O825" s="339">
        <v>2823.44668</v>
      </c>
      <c r="P825" s="339">
        <v>18250.401590000001</v>
      </c>
      <c r="Q825" s="339">
        <v>0</v>
      </c>
      <c r="R825" s="340">
        <v>18250.401590000001</v>
      </c>
    </row>
    <row r="826" spans="1:18" s="315" customFormat="1" ht="13.5">
      <c r="A826" s="341"/>
      <c r="B826" s="341"/>
      <c r="C826" s="336" t="s">
        <v>9</v>
      </c>
      <c r="D826" s="336" t="s">
        <v>9</v>
      </c>
      <c r="E826" s="337">
        <v>101</v>
      </c>
      <c r="F826" s="338">
        <v>4.7325799999999996</v>
      </c>
      <c r="G826" s="339">
        <v>1.0400000000000001E-3</v>
      </c>
      <c r="H826" s="339">
        <v>4.7336200000000002</v>
      </c>
      <c r="I826" s="339">
        <v>2810.9543199999998</v>
      </c>
      <c r="J826" s="339">
        <v>1187.7517499999999</v>
      </c>
      <c r="K826" s="339">
        <v>3998.7060699999997</v>
      </c>
      <c r="L826" s="339">
        <v>9045.0807399999994</v>
      </c>
      <c r="M826" s="339">
        <v>831.20676000000003</v>
      </c>
      <c r="N826" s="339">
        <v>9876.2875000000004</v>
      </c>
      <c r="O826" s="339">
        <v>13879.72719</v>
      </c>
      <c r="P826" s="339">
        <v>37628.118150000002</v>
      </c>
      <c r="Q826" s="339">
        <v>0</v>
      </c>
      <c r="R826" s="340">
        <v>37628.118150000002</v>
      </c>
    </row>
    <row r="827" spans="1:18" s="315" customFormat="1" ht="13.5">
      <c r="A827" s="341"/>
      <c r="B827" s="341"/>
      <c r="C827" s="341"/>
      <c r="D827" s="336" t="s">
        <v>225</v>
      </c>
      <c r="E827" s="337">
        <v>342</v>
      </c>
      <c r="F827" s="338">
        <v>0</v>
      </c>
      <c r="G827" s="339">
        <v>0</v>
      </c>
      <c r="H827" s="339">
        <v>0</v>
      </c>
      <c r="I827" s="339">
        <v>2718.6364399999998</v>
      </c>
      <c r="J827" s="339">
        <v>265.35309999999998</v>
      </c>
      <c r="K827" s="339">
        <v>2983.98954</v>
      </c>
      <c r="L827" s="339">
        <v>3681.7271800000003</v>
      </c>
      <c r="M827" s="339">
        <v>0</v>
      </c>
      <c r="N827" s="339">
        <v>3681.7271800000003</v>
      </c>
      <c r="O827" s="339">
        <v>6665.7167199999994</v>
      </c>
      <c r="P827" s="339">
        <v>42980.256200000003</v>
      </c>
      <c r="Q827" s="339">
        <v>0</v>
      </c>
      <c r="R827" s="340">
        <v>42980.256200000003</v>
      </c>
    </row>
    <row r="828" spans="1:18" s="315" customFormat="1" ht="13.5">
      <c r="A828" s="341"/>
      <c r="B828" s="341"/>
      <c r="C828" s="341"/>
      <c r="D828" s="336" t="s">
        <v>316</v>
      </c>
      <c r="E828" s="337">
        <v>77</v>
      </c>
      <c r="F828" s="338">
        <v>0</v>
      </c>
      <c r="G828" s="339">
        <v>0</v>
      </c>
      <c r="H828" s="339">
        <v>0</v>
      </c>
      <c r="I828" s="339">
        <v>3061.6138900000001</v>
      </c>
      <c r="J828" s="339">
        <v>687.08649000000003</v>
      </c>
      <c r="K828" s="339">
        <v>3748.7003799999998</v>
      </c>
      <c r="L828" s="339">
        <v>4104.1297199999999</v>
      </c>
      <c r="M828" s="339">
        <v>46.696779999999997</v>
      </c>
      <c r="N828" s="339">
        <v>4150.8265000000001</v>
      </c>
      <c r="O828" s="339">
        <v>7899.5268799999994</v>
      </c>
      <c r="P828" s="339">
        <v>59410.188470000001</v>
      </c>
      <c r="Q828" s="339">
        <v>0</v>
      </c>
      <c r="R828" s="340">
        <v>59410.188470000001</v>
      </c>
    </row>
    <row r="829" spans="1:18" s="315" customFormat="1" ht="13.5">
      <c r="A829" s="341"/>
      <c r="B829" s="341"/>
      <c r="C829" s="341"/>
      <c r="D829" s="336" t="s">
        <v>367</v>
      </c>
      <c r="E829" s="337">
        <v>119</v>
      </c>
      <c r="F829" s="338">
        <v>0</v>
      </c>
      <c r="G829" s="339">
        <v>3.5699999999999998E-3</v>
      </c>
      <c r="H829" s="339">
        <v>3.5699999999999998E-3</v>
      </c>
      <c r="I829" s="339">
        <v>2767.24818</v>
      </c>
      <c r="J829" s="339">
        <v>664.80720999999994</v>
      </c>
      <c r="K829" s="339">
        <v>3432.05539</v>
      </c>
      <c r="L829" s="339">
        <v>6328.1145500000002</v>
      </c>
      <c r="M829" s="339">
        <v>576.69533000000001</v>
      </c>
      <c r="N829" s="339">
        <v>6904.8098799999998</v>
      </c>
      <c r="O829" s="339">
        <v>10336.868839999999</v>
      </c>
      <c r="P829" s="339">
        <v>46442.182009999997</v>
      </c>
      <c r="Q829" s="339">
        <v>0</v>
      </c>
      <c r="R829" s="340">
        <v>46442.182009999997</v>
      </c>
    </row>
    <row r="830" spans="1:18" s="315" customFormat="1" ht="13.5">
      <c r="A830" s="341"/>
      <c r="B830" s="341"/>
      <c r="C830" s="341"/>
      <c r="D830" s="336" t="s">
        <v>226</v>
      </c>
      <c r="E830" s="337">
        <v>168</v>
      </c>
      <c r="F830" s="338">
        <v>0</v>
      </c>
      <c r="G830" s="339">
        <v>0</v>
      </c>
      <c r="H830" s="339">
        <v>0</v>
      </c>
      <c r="I830" s="339">
        <v>2968.4221299999999</v>
      </c>
      <c r="J830" s="339">
        <v>345.85023999999999</v>
      </c>
      <c r="K830" s="339">
        <v>3314.2723700000001</v>
      </c>
      <c r="L830" s="339">
        <v>8143.1028399999996</v>
      </c>
      <c r="M830" s="339">
        <v>54.202190000000002</v>
      </c>
      <c r="N830" s="339">
        <v>8197.3050299999995</v>
      </c>
      <c r="O830" s="339">
        <v>11511.5774</v>
      </c>
      <c r="P830" s="339">
        <v>71066.717439999993</v>
      </c>
      <c r="Q830" s="339">
        <v>554.9479</v>
      </c>
      <c r="R830" s="340">
        <v>71621.665340000007</v>
      </c>
    </row>
    <row r="831" spans="1:18" s="315" customFormat="1" ht="13.5">
      <c r="A831" s="341"/>
      <c r="B831" s="341"/>
      <c r="C831" s="336" t="s">
        <v>368</v>
      </c>
      <c r="D831" s="336" t="s">
        <v>368</v>
      </c>
      <c r="E831" s="337">
        <v>311</v>
      </c>
      <c r="F831" s="338">
        <v>2.4043600000000001</v>
      </c>
      <c r="G831" s="339">
        <v>0</v>
      </c>
      <c r="H831" s="339">
        <v>2.4043600000000001</v>
      </c>
      <c r="I831" s="339">
        <v>874.05466999999999</v>
      </c>
      <c r="J831" s="339">
        <v>0.33180999999999999</v>
      </c>
      <c r="K831" s="339">
        <v>874.38648000000001</v>
      </c>
      <c r="L831" s="339">
        <v>1941.2785200000001</v>
      </c>
      <c r="M831" s="339">
        <v>96.663539999999998</v>
      </c>
      <c r="N831" s="339">
        <v>2037.9420600000001</v>
      </c>
      <c r="O831" s="339">
        <v>2914.7329</v>
      </c>
      <c r="P831" s="339">
        <v>24906.18907</v>
      </c>
      <c r="Q831" s="339">
        <v>0</v>
      </c>
      <c r="R831" s="340">
        <v>24906.18907</v>
      </c>
    </row>
    <row r="832" spans="1:18" s="315" customFormat="1" ht="13.5">
      <c r="A832" s="341"/>
      <c r="B832" s="341"/>
      <c r="C832" s="336" t="s">
        <v>227</v>
      </c>
      <c r="D832" s="336" t="s">
        <v>228</v>
      </c>
      <c r="E832" s="337">
        <v>304</v>
      </c>
      <c r="F832" s="338">
        <v>0</v>
      </c>
      <c r="G832" s="339">
        <v>0</v>
      </c>
      <c r="H832" s="339">
        <v>0</v>
      </c>
      <c r="I832" s="339">
        <v>2278.5762599999998</v>
      </c>
      <c r="J832" s="339">
        <v>3.6849600000000002</v>
      </c>
      <c r="K832" s="339">
        <v>2282.2612200000003</v>
      </c>
      <c r="L832" s="339">
        <v>3558.4500400000002</v>
      </c>
      <c r="M832" s="339">
        <v>0</v>
      </c>
      <c r="N832" s="339">
        <v>3558.4500400000002</v>
      </c>
      <c r="O832" s="339">
        <v>5840.71126</v>
      </c>
      <c r="P832" s="339">
        <v>42952.439420000002</v>
      </c>
      <c r="Q832" s="339">
        <v>0</v>
      </c>
      <c r="R832" s="340">
        <v>42952.439420000002</v>
      </c>
    </row>
    <row r="833" spans="1:18" s="315" customFormat="1" ht="13.5">
      <c r="A833" s="341"/>
      <c r="B833" s="341"/>
      <c r="C833" s="341"/>
      <c r="D833" s="336" t="s">
        <v>369</v>
      </c>
      <c r="E833" s="337">
        <v>270</v>
      </c>
      <c r="F833" s="338">
        <v>0</v>
      </c>
      <c r="G833" s="339">
        <v>0</v>
      </c>
      <c r="H833" s="339">
        <v>0</v>
      </c>
      <c r="I833" s="339">
        <v>137.86198000000002</v>
      </c>
      <c r="J833" s="339">
        <v>0</v>
      </c>
      <c r="K833" s="339">
        <v>137.86198000000002</v>
      </c>
      <c r="L833" s="339">
        <v>65.164299999999997</v>
      </c>
      <c r="M833" s="339">
        <v>0</v>
      </c>
      <c r="N833" s="339">
        <v>65.164299999999997</v>
      </c>
      <c r="O833" s="339">
        <v>203.02627999999999</v>
      </c>
      <c r="P833" s="339">
        <v>5018.0474100000001</v>
      </c>
      <c r="Q833" s="339">
        <v>0</v>
      </c>
      <c r="R833" s="340">
        <v>5018.0474100000001</v>
      </c>
    </row>
    <row r="834" spans="1:18" s="315" customFormat="1" ht="13.5">
      <c r="A834" s="341"/>
      <c r="B834" s="341"/>
      <c r="C834" s="341"/>
      <c r="D834" s="336" t="s">
        <v>370</v>
      </c>
      <c r="E834" s="337">
        <v>251</v>
      </c>
      <c r="F834" s="338">
        <v>0</v>
      </c>
      <c r="G834" s="339">
        <v>0</v>
      </c>
      <c r="H834" s="339">
        <v>0</v>
      </c>
      <c r="I834" s="339">
        <v>20.162459999999999</v>
      </c>
      <c r="J834" s="339">
        <v>0</v>
      </c>
      <c r="K834" s="339">
        <v>20.162459999999999</v>
      </c>
      <c r="L834" s="339">
        <v>18.5</v>
      </c>
      <c r="M834" s="339">
        <v>0</v>
      </c>
      <c r="N834" s="339">
        <v>18.5</v>
      </c>
      <c r="O834" s="339">
        <v>38.662459999999996</v>
      </c>
      <c r="P834" s="339">
        <v>2406.48641</v>
      </c>
      <c r="Q834" s="339">
        <v>0</v>
      </c>
      <c r="R834" s="340">
        <v>2406.48641</v>
      </c>
    </row>
    <row r="835" spans="1:18" s="315" customFormat="1" ht="13.5">
      <c r="A835" s="341"/>
      <c r="B835" s="341"/>
      <c r="C835" s="336" t="s">
        <v>371</v>
      </c>
      <c r="D835" s="336" t="s">
        <v>372</v>
      </c>
      <c r="E835" s="337">
        <v>390</v>
      </c>
      <c r="F835" s="338">
        <v>0</v>
      </c>
      <c r="G835" s="339">
        <v>0</v>
      </c>
      <c r="H835" s="339">
        <v>0</v>
      </c>
      <c r="I835" s="339">
        <v>894.54102</v>
      </c>
      <c r="J835" s="339">
        <v>12.21364</v>
      </c>
      <c r="K835" s="339">
        <v>906.75466000000006</v>
      </c>
      <c r="L835" s="339">
        <v>1396.7286299999998</v>
      </c>
      <c r="M835" s="339">
        <v>0</v>
      </c>
      <c r="N835" s="339">
        <v>1396.7286299999998</v>
      </c>
      <c r="O835" s="339">
        <v>2303.4832900000001</v>
      </c>
      <c r="P835" s="339">
        <v>20260.180909999999</v>
      </c>
      <c r="Q835" s="339">
        <v>0</v>
      </c>
      <c r="R835" s="340">
        <v>20260.180909999999</v>
      </c>
    </row>
    <row r="836" spans="1:18" s="315" customFormat="1" ht="13.5">
      <c r="A836" s="341"/>
      <c r="B836" s="341"/>
      <c r="C836" s="336" t="s">
        <v>229</v>
      </c>
      <c r="D836" s="336" t="s">
        <v>229</v>
      </c>
      <c r="E836" s="337">
        <v>386</v>
      </c>
      <c r="F836" s="338">
        <v>0</v>
      </c>
      <c r="G836" s="339">
        <v>0</v>
      </c>
      <c r="H836" s="339">
        <v>0</v>
      </c>
      <c r="I836" s="339">
        <v>812.41692</v>
      </c>
      <c r="J836" s="339">
        <v>38.270360000000004</v>
      </c>
      <c r="K836" s="339">
        <v>850.68727999999999</v>
      </c>
      <c r="L836" s="339">
        <v>2136.4322499999998</v>
      </c>
      <c r="M836" s="339">
        <v>0</v>
      </c>
      <c r="N836" s="339">
        <v>2136.4322499999998</v>
      </c>
      <c r="O836" s="339">
        <v>2987.1195299999999</v>
      </c>
      <c r="P836" s="339">
        <v>13658.38623</v>
      </c>
      <c r="Q836" s="339">
        <v>0</v>
      </c>
      <c r="R836" s="340">
        <v>13658.38623</v>
      </c>
    </row>
    <row r="837" spans="1:18" s="315" customFormat="1" ht="13.5">
      <c r="A837" s="341"/>
      <c r="B837" s="341"/>
      <c r="C837" s="336" t="s">
        <v>373</v>
      </c>
      <c r="D837" s="336" t="s">
        <v>374</v>
      </c>
      <c r="E837" s="337">
        <v>196</v>
      </c>
      <c r="F837" s="338">
        <v>0</v>
      </c>
      <c r="G837" s="339">
        <v>0</v>
      </c>
      <c r="H837" s="339">
        <v>0</v>
      </c>
      <c r="I837" s="339">
        <v>47.960569999999997</v>
      </c>
      <c r="J837" s="339">
        <v>6.6900000000000006E-3</v>
      </c>
      <c r="K837" s="339">
        <v>47.967260000000003</v>
      </c>
      <c r="L837" s="339">
        <v>83.5</v>
      </c>
      <c r="M837" s="339">
        <v>0</v>
      </c>
      <c r="N837" s="339">
        <v>83.5</v>
      </c>
      <c r="O837" s="339">
        <v>131.46726000000001</v>
      </c>
      <c r="P837" s="339">
        <v>7673.6866799999998</v>
      </c>
      <c r="Q837" s="339">
        <v>0</v>
      </c>
      <c r="R837" s="340">
        <v>7673.6866799999998</v>
      </c>
    </row>
    <row r="838" spans="1:18" s="315" customFormat="1" ht="13.5">
      <c r="A838" s="341"/>
      <c r="B838" s="341"/>
      <c r="C838" s="341"/>
      <c r="D838" s="336" t="s">
        <v>373</v>
      </c>
      <c r="E838" s="337">
        <v>252</v>
      </c>
      <c r="F838" s="338">
        <v>0</v>
      </c>
      <c r="G838" s="339">
        <v>0</v>
      </c>
      <c r="H838" s="339">
        <v>0</v>
      </c>
      <c r="I838" s="339">
        <v>26.257669999999997</v>
      </c>
      <c r="J838" s="339">
        <v>1.9000000000000001E-4</v>
      </c>
      <c r="K838" s="339">
        <v>26.257860000000001</v>
      </c>
      <c r="L838" s="339">
        <v>2.06962</v>
      </c>
      <c r="M838" s="339">
        <v>0</v>
      </c>
      <c r="N838" s="339">
        <v>2.06962</v>
      </c>
      <c r="O838" s="339">
        <v>28.327480000000001</v>
      </c>
      <c r="P838" s="339">
        <v>2938.4845699999996</v>
      </c>
      <c r="Q838" s="339">
        <v>0</v>
      </c>
      <c r="R838" s="340">
        <v>2938.4845699999996</v>
      </c>
    </row>
    <row r="839" spans="1:18" s="315" customFormat="1" ht="13.5">
      <c r="A839" s="341"/>
      <c r="B839" s="341"/>
      <c r="C839" s="336" t="s">
        <v>375</v>
      </c>
      <c r="D839" s="336" t="s">
        <v>376</v>
      </c>
      <c r="E839" s="337">
        <v>374</v>
      </c>
      <c r="F839" s="338">
        <v>0</v>
      </c>
      <c r="G839" s="339">
        <v>0</v>
      </c>
      <c r="H839" s="339">
        <v>0</v>
      </c>
      <c r="I839" s="339">
        <v>726.99973</v>
      </c>
      <c r="J839" s="339">
        <v>112.19683999999999</v>
      </c>
      <c r="K839" s="339">
        <v>839.19656999999995</v>
      </c>
      <c r="L839" s="339">
        <v>1482.2493899999999</v>
      </c>
      <c r="M839" s="339">
        <v>0</v>
      </c>
      <c r="N839" s="339">
        <v>1482.2493899999999</v>
      </c>
      <c r="O839" s="339">
        <v>2321.44596</v>
      </c>
      <c r="P839" s="339">
        <v>16491.914820000002</v>
      </c>
      <c r="Q839" s="339">
        <v>0</v>
      </c>
      <c r="R839" s="340">
        <v>16491.914820000002</v>
      </c>
    </row>
    <row r="840" spans="1:18" s="315" customFormat="1" ht="13.5">
      <c r="A840" s="341"/>
      <c r="B840" s="341"/>
      <c r="C840" s="336" t="s">
        <v>377</v>
      </c>
      <c r="D840" s="336" t="s">
        <v>377</v>
      </c>
      <c r="E840" s="337">
        <v>433</v>
      </c>
      <c r="F840" s="338">
        <v>0</v>
      </c>
      <c r="G840" s="339">
        <v>0</v>
      </c>
      <c r="H840" s="339">
        <v>0</v>
      </c>
      <c r="I840" s="339">
        <v>59.194679999999998</v>
      </c>
      <c r="J840" s="339">
        <v>0</v>
      </c>
      <c r="K840" s="339">
        <v>59.194679999999998</v>
      </c>
      <c r="L840" s="339">
        <v>1.0000499999999999</v>
      </c>
      <c r="M840" s="339">
        <v>0</v>
      </c>
      <c r="N840" s="339">
        <v>1.0000499999999999</v>
      </c>
      <c r="O840" s="339">
        <v>60.19473</v>
      </c>
      <c r="P840" s="339">
        <v>4492.8688200000006</v>
      </c>
      <c r="Q840" s="339">
        <v>0</v>
      </c>
      <c r="R840" s="340">
        <v>4492.8688200000006</v>
      </c>
    </row>
    <row r="841" spans="1:18" s="315" customFormat="1" ht="13.5">
      <c r="A841" s="341"/>
      <c r="B841" s="336" t="s">
        <v>10</v>
      </c>
      <c r="C841" s="336" t="s">
        <v>10</v>
      </c>
      <c r="D841" s="336" t="s">
        <v>10</v>
      </c>
      <c r="E841" s="337">
        <v>393</v>
      </c>
      <c r="F841" s="338">
        <v>0</v>
      </c>
      <c r="G841" s="339">
        <v>0</v>
      </c>
      <c r="H841" s="339">
        <v>0</v>
      </c>
      <c r="I841" s="339">
        <v>438.09857</v>
      </c>
      <c r="J841" s="339">
        <v>0.97272000000000003</v>
      </c>
      <c r="K841" s="339">
        <v>439.07128999999998</v>
      </c>
      <c r="L841" s="339">
        <v>1279.4419700000001</v>
      </c>
      <c r="M841" s="339">
        <v>0</v>
      </c>
      <c r="N841" s="339">
        <v>1279.4419700000001</v>
      </c>
      <c r="O841" s="339">
        <v>1718.5132599999999</v>
      </c>
      <c r="P841" s="339">
        <v>28032.502100000002</v>
      </c>
      <c r="Q841" s="339">
        <v>0</v>
      </c>
      <c r="R841" s="340">
        <v>28032.502100000002</v>
      </c>
    </row>
    <row r="842" spans="1:18" s="315" customFormat="1" ht="13.5">
      <c r="A842" s="341"/>
      <c r="B842" s="341"/>
      <c r="C842" s="336" t="s">
        <v>378</v>
      </c>
      <c r="D842" s="336" t="s">
        <v>379</v>
      </c>
      <c r="E842" s="337">
        <v>432</v>
      </c>
      <c r="F842" s="338">
        <v>0</v>
      </c>
      <c r="G842" s="339">
        <v>0</v>
      </c>
      <c r="H842" s="339">
        <v>0</v>
      </c>
      <c r="I842" s="339">
        <v>33.788530000000002</v>
      </c>
      <c r="J842" s="339">
        <v>1.2529999999999999E-2</v>
      </c>
      <c r="K842" s="339">
        <v>33.80106</v>
      </c>
      <c r="L842" s="339">
        <v>0</v>
      </c>
      <c r="M842" s="339">
        <v>0</v>
      </c>
      <c r="N842" s="339">
        <v>0</v>
      </c>
      <c r="O842" s="339">
        <v>33.80106</v>
      </c>
      <c r="P842" s="339">
        <v>11287.86074</v>
      </c>
      <c r="Q842" s="339">
        <v>0</v>
      </c>
      <c r="R842" s="340">
        <v>11287.86074</v>
      </c>
    </row>
    <row r="843" spans="1:18" s="315" customFormat="1" ht="13.5">
      <c r="A843" s="341"/>
      <c r="B843" s="341"/>
      <c r="C843" s="336" t="s">
        <v>380</v>
      </c>
      <c r="D843" s="336" t="s">
        <v>381</v>
      </c>
      <c r="E843" s="337">
        <v>438</v>
      </c>
      <c r="F843" s="338">
        <v>0</v>
      </c>
      <c r="G843" s="339">
        <v>0</v>
      </c>
      <c r="H843" s="339">
        <v>0</v>
      </c>
      <c r="I843" s="339">
        <v>479.57040999999998</v>
      </c>
      <c r="J843" s="339">
        <v>9.2499999999999995E-3</v>
      </c>
      <c r="K843" s="339">
        <v>479.57965999999999</v>
      </c>
      <c r="L843" s="339">
        <v>738.0729399999999</v>
      </c>
      <c r="M843" s="339">
        <v>0</v>
      </c>
      <c r="N843" s="339">
        <v>738.0729399999999</v>
      </c>
      <c r="O843" s="339">
        <v>1217.6526000000001</v>
      </c>
      <c r="P843" s="339">
        <v>19501.47594</v>
      </c>
      <c r="Q843" s="339">
        <v>0</v>
      </c>
      <c r="R843" s="340">
        <v>19501.47594</v>
      </c>
    </row>
    <row r="844" spans="1:18" s="315" customFormat="1" ht="13.5">
      <c r="A844" s="341"/>
      <c r="B844" s="336" t="s">
        <v>231</v>
      </c>
      <c r="C844" s="336" t="s">
        <v>231</v>
      </c>
      <c r="D844" s="336" t="s">
        <v>231</v>
      </c>
      <c r="E844" s="337">
        <v>225</v>
      </c>
      <c r="F844" s="338">
        <v>26.283759999999997</v>
      </c>
      <c r="G844" s="339">
        <v>0</v>
      </c>
      <c r="H844" s="339">
        <v>26.283759999999997</v>
      </c>
      <c r="I844" s="339">
        <v>8251.2959300000002</v>
      </c>
      <c r="J844" s="339">
        <v>486.10222999999996</v>
      </c>
      <c r="K844" s="339">
        <v>8737.3981600000006</v>
      </c>
      <c r="L844" s="339">
        <v>10790.585730000001</v>
      </c>
      <c r="M844" s="339">
        <v>181.72918999999999</v>
      </c>
      <c r="N844" s="339">
        <v>10972.314920000001</v>
      </c>
      <c r="O844" s="339">
        <v>19735.99684</v>
      </c>
      <c r="P844" s="339">
        <v>93014.580669999996</v>
      </c>
      <c r="Q844" s="339">
        <v>0</v>
      </c>
      <c r="R844" s="340">
        <v>93014.580669999996</v>
      </c>
    </row>
    <row r="845" spans="1:18" s="315" customFormat="1" ht="13.5">
      <c r="A845" s="341"/>
      <c r="B845" s="341"/>
      <c r="C845" s="336" t="s">
        <v>232</v>
      </c>
      <c r="D845" s="336" t="s">
        <v>233</v>
      </c>
      <c r="E845" s="337">
        <v>313</v>
      </c>
      <c r="F845" s="338">
        <v>1.15E-2</v>
      </c>
      <c r="G845" s="339">
        <v>0</v>
      </c>
      <c r="H845" s="339">
        <v>1.15E-2</v>
      </c>
      <c r="I845" s="339">
        <v>1588.3903799999998</v>
      </c>
      <c r="J845" s="339">
        <v>102.70238999999999</v>
      </c>
      <c r="K845" s="339">
        <v>1691.09277</v>
      </c>
      <c r="L845" s="339">
        <v>2162.4548300000001</v>
      </c>
      <c r="M845" s="339">
        <v>0</v>
      </c>
      <c r="N845" s="339">
        <v>2162.4548300000001</v>
      </c>
      <c r="O845" s="339">
        <v>3853.5590999999999</v>
      </c>
      <c r="P845" s="339">
        <v>36316.638939999997</v>
      </c>
      <c r="Q845" s="339">
        <v>0</v>
      </c>
      <c r="R845" s="340">
        <v>36316.638939999997</v>
      </c>
    </row>
    <row r="846" spans="1:18" s="315" customFormat="1" ht="13.5">
      <c r="A846" s="341"/>
      <c r="B846" s="341"/>
      <c r="C846" s="341"/>
      <c r="D846" s="336" t="s">
        <v>382</v>
      </c>
      <c r="E846" s="337">
        <v>392</v>
      </c>
      <c r="F846" s="338">
        <v>5.6174999999999997</v>
      </c>
      <c r="G846" s="339">
        <v>0</v>
      </c>
      <c r="H846" s="339">
        <v>5.6174999999999997</v>
      </c>
      <c r="I846" s="339">
        <v>1025.24243</v>
      </c>
      <c r="J846" s="339">
        <v>4.1917900000000001</v>
      </c>
      <c r="K846" s="339">
        <v>1029.4342199999999</v>
      </c>
      <c r="L846" s="339">
        <v>883.34503000000007</v>
      </c>
      <c r="M846" s="339">
        <v>0</v>
      </c>
      <c r="N846" s="339">
        <v>883.34503000000007</v>
      </c>
      <c r="O846" s="339">
        <v>1918.3967500000001</v>
      </c>
      <c r="P846" s="339">
        <v>21418.46946</v>
      </c>
      <c r="Q846" s="339">
        <v>0</v>
      </c>
      <c r="R846" s="340">
        <v>21418.46946</v>
      </c>
    </row>
    <row r="847" spans="1:18" s="315" customFormat="1" ht="13.5">
      <c r="A847" s="341"/>
      <c r="B847" s="341"/>
      <c r="C847" s="336" t="s">
        <v>383</v>
      </c>
      <c r="D847" s="336" t="s">
        <v>384</v>
      </c>
      <c r="E847" s="337">
        <v>381</v>
      </c>
      <c r="F847" s="338">
        <v>3.6049999999999999E-2</v>
      </c>
      <c r="G847" s="339">
        <v>0</v>
      </c>
      <c r="H847" s="339">
        <v>3.6049999999999999E-2</v>
      </c>
      <c r="I847" s="339">
        <v>793.31373999999994</v>
      </c>
      <c r="J847" s="339">
        <v>0.21468999999999999</v>
      </c>
      <c r="K847" s="339">
        <v>793.52843000000007</v>
      </c>
      <c r="L847" s="339">
        <v>1876.7379599999999</v>
      </c>
      <c r="M847" s="339">
        <v>7.6769600000000002</v>
      </c>
      <c r="N847" s="339">
        <v>1884.4149199999999</v>
      </c>
      <c r="O847" s="339">
        <v>2677.9793999999997</v>
      </c>
      <c r="P847" s="339">
        <v>16871.76137</v>
      </c>
      <c r="Q847" s="339">
        <v>0</v>
      </c>
      <c r="R847" s="340">
        <v>16871.76137</v>
      </c>
    </row>
    <row r="848" spans="1:18" s="315" customFormat="1" ht="13.5">
      <c r="A848" s="341"/>
      <c r="B848" s="341"/>
      <c r="C848" s="336" t="s">
        <v>385</v>
      </c>
      <c r="D848" s="336" t="s">
        <v>386</v>
      </c>
      <c r="E848" s="337">
        <v>384</v>
      </c>
      <c r="F848" s="338">
        <v>0</v>
      </c>
      <c r="G848" s="339">
        <v>0</v>
      </c>
      <c r="H848" s="339">
        <v>0</v>
      </c>
      <c r="I848" s="339">
        <v>585.81998999999996</v>
      </c>
      <c r="J848" s="339">
        <v>9.1535200000000003</v>
      </c>
      <c r="K848" s="339">
        <v>594.97351000000003</v>
      </c>
      <c r="L848" s="339">
        <v>406.84616999999997</v>
      </c>
      <c r="M848" s="339">
        <v>0</v>
      </c>
      <c r="N848" s="339">
        <v>406.84616999999997</v>
      </c>
      <c r="O848" s="339">
        <v>1001.8196800000001</v>
      </c>
      <c r="P848" s="339">
        <v>27507.707710000002</v>
      </c>
      <c r="Q848" s="339">
        <v>0</v>
      </c>
      <c r="R848" s="340">
        <v>27507.707710000002</v>
      </c>
    </row>
    <row r="849" spans="1:18" s="315" customFormat="1" ht="13.5">
      <c r="A849" s="341"/>
      <c r="B849" s="336" t="s">
        <v>12</v>
      </c>
      <c r="C849" s="336" t="s">
        <v>234</v>
      </c>
      <c r="D849" s="336" t="s">
        <v>235</v>
      </c>
      <c r="E849" s="337">
        <v>23</v>
      </c>
      <c r="F849" s="338">
        <v>2.1474799999999998</v>
      </c>
      <c r="G849" s="339">
        <v>0</v>
      </c>
      <c r="H849" s="339">
        <v>2.1474799999999998</v>
      </c>
      <c r="I849" s="339">
        <v>4167.1544100000001</v>
      </c>
      <c r="J849" s="339">
        <v>299.44084999999995</v>
      </c>
      <c r="K849" s="339">
        <v>4466.5952600000001</v>
      </c>
      <c r="L849" s="339">
        <v>8046.5474299999996</v>
      </c>
      <c r="M849" s="339">
        <v>102.22849000000001</v>
      </c>
      <c r="N849" s="339">
        <v>8148.77592</v>
      </c>
      <c r="O849" s="339">
        <v>12617.51866</v>
      </c>
      <c r="P849" s="339">
        <v>44314.465189999995</v>
      </c>
      <c r="Q849" s="339">
        <v>0</v>
      </c>
      <c r="R849" s="340">
        <v>44314.465189999995</v>
      </c>
    </row>
    <row r="850" spans="1:18" s="315" customFormat="1" ht="13.5">
      <c r="A850" s="341"/>
      <c r="B850" s="341"/>
      <c r="C850" s="336" t="s">
        <v>12</v>
      </c>
      <c r="D850" s="336" t="s">
        <v>12</v>
      </c>
      <c r="E850" s="337">
        <v>241</v>
      </c>
      <c r="F850" s="338">
        <v>0.33385999999999999</v>
      </c>
      <c r="G850" s="339">
        <v>0</v>
      </c>
      <c r="H850" s="339">
        <v>0.33385999999999999</v>
      </c>
      <c r="I850" s="339">
        <v>5528.7945899999995</v>
      </c>
      <c r="J850" s="339">
        <v>934.66996999999992</v>
      </c>
      <c r="K850" s="339">
        <v>6463.4645599999994</v>
      </c>
      <c r="L850" s="339">
        <v>20148.514809999997</v>
      </c>
      <c r="M850" s="339">
        <v>343.50040999999999</v>
      </c>
      <c r="N850" s="339">
        <v>20492.015219999997</v>
      </c>
      <c r="O850" s="339">
        <v>26955.81364</v>
      </c>
      <c r="P850" s="339">
        <v>72269.430569999997</v>
      </c>
      <c r="Q850" s="339">
        <v>0</v>
      </c>
      <c r="R850" s="340">
        <v>72269.430569999997</v>
      </c>
    </row>
    <row r="851" spans="1:18" s="315" customFormat="1" ht="13.5">
      <c r="A851" s="341"/>
      <c r="B851" s="341"/>
      <c r="C851" s="341"/>
      <c r="D851" s="336" t="s">
        <v>387</v>
      </c>
      <c r="E851" s="337">
        <v>327</v>
      </c>
      <c r="F851" s="338">
        <v>4.62E-3</v>
      </c>
      <c r="G851" s="339">
        <v>0</v>
      </c>
      <c r="H851" s="339">
        <v>4.62E-3</v>
      </c>
      <c r="I851" s="339">
        <v>2088.0308600000003</v>
      </c>
      <c r="J851" s="339">
        <v>2.2049400000000001</v>
      </c>
      <c r="K851" s="339">
        <v>2090.2357999999999</v>
      </c>
      <c r="L851" s="339">
        <v>1673.4067500000001</v>
      </c>
      <c r="M851" s="339">
        <v>0</v>
      </c>
      <c r="N851" s="339">
        <v>1673.4067500000001</v>
      </c>
      <c r="O851" s="339">
        <v>3763.6471699999997</v>
      </c>
      <c r="P851" s="339">
        <v>35927.027070000004</v>
      </c>
      <c r="Q851" s="339">
        <v>0</v>
      </c>
      <c r="R851" s="340">
        <v>35927.027070000004</v>
      </c>
    </row>
    <row r="852" spans="1:18" s="315" customFormat="1" ht="13.5">
      <c r="A852" s="341"/>
      <c r="B852" s="341"/>
      <c r="C852" s="336" t="s">
        <v>236</v>
      </c>
      <c r="D852" s="336" t="s">
        <v>236</v>
      </c>
      <c r="E852" s="337">
        <v>441</v>
      </c>
      <c r="F852" s="338">
        <v>0</v>
      </c>
      <c r="G852" s="339">
        <v>0</v>
      </c>
      <c r="H852" s="339">
        <v>0</v>
      </c>
      <c r="I852" s="339">
        <v>723.30050000000006</v>
      </c>
      <c r="J852" s="339">
        <v>93.54113000000001</v>
      </c>
      <c r="K852" s="339">
        <v>816.84163000000001</v>
      </c>
      <c r="L852" s="339">
        <v>128.70135999999999</v>
      </c>
      <c r="M852" s="339">
        <v>55.77</v>
      </c>
      <c r="N852" s="339">
        <v>184.47135999999998</v>
      </c>
      <c r="O852" s="339">
        <v>1001.31299</v>
      </c>
      <c r="P852" s="339">
        <v>24311.056760000003</v>
      </c>
      <c r="Q852" s="339">
        <v>0</v>
      </c>
      <c r="R852" s="340">
        <v>24311.056760000003</v>
      </c>
    </row>
    <row r="853" spans="1:18" s="315" customFormat="1" ht="13.5">
      <c r="A853" s="341"/>
      <c r="B853" s="341"/>
      <c r="C853" s="336" t="s">
        <v>238</v>
      </c>
      <c r="D853" s="336" t="s">
        <v>238</v>
      </c>
      <c r="E853" s="337">
        <v>324</v>
      </c>
      <c r="F853" s="338">
        <v>9.8879999999999996E-2</v>
      </c>
      <c r="G853" s="339">
        <v>0</v>
      </c>
      <c r="H853" s="339">
        <v>9.8879999999999996E-2</v>
      </c>
      <c r="I853" s="339">
        <v>2963.2170000000001</v>
      </c>
      <c r="J853" s="339">
        <v>56.826129999999999</v>
      </c>
      <c r="K853" s="339">
        <v>3020.04313</v>
      </c>
      <c r="L853" s="339">
        <v>4354.0427300000001</v>
      </c>
      <c r="M853" s="339">
        <v>6.1585700000000001</v>
      </c>
      <c r="N853" s="339">
        <v>4360.2012999999997</v>
      </c>
      <c r="O853" s="339">
        <v>7380.3433099999993</v>
      </c>
      <c r="P853" s="339">
        <v>73994.746520000001</v>
      </c>
      <c r="Q853" s="339">
        <v>0</v>
      </c>
      <c r="R853" s="340">
        <v>73994.746520000001</v>
      </c>
    </row>
    <row r="854" spans="1:18" s="315" customFormat="1" ht="13.5">
      <c r="A854" s="341"/>
      <c r="B854" s="336" t="s">
        <v>239</v>
      </c>
      <c r="C854" s="336" t="s">
        <v>240</v>
      </c>
      <c r="D854" s="336" t="s">
        <v>240</v>
      </c>
      <c r="E854" s="337">
        <v>79</v>
      </c>
      <c r="F854" s="338">
        <v>1.1899999999999999E-3</v>
      </c>
      <c r="G854" s="339">
        <v>0</v>
      </c>
      <c r="H854" s="339">
        <v>1.1899999999999999E-3</v>
      </c>
      <c r="I854" s="339">
        <v>2110.1706099999997</v>
      </c>
      <c r="J854" s="339">
        <v>47.688279999999999</v>
      </c>
      <c r="K854" s="339">
        <v>2157.85889</v>
      </c>
      <c r="L854" s="339">
        <v>1276.9186200000001</v>
      </c>
      <c r="M854" s="339">
        <v>0</v>
      </c>
      <c r="N854" s="339">
        <v>1276.9186200000001</v>
      </c>
      <c r="O854" s="339">
        <v>3434.7787000000003</v>
      </c>
      <c r="P854" s="339">
        <v>43798.541039999996</v>
      </c>
      <c r="Q854" s="339">
        <v>0</v>
      </c>
      <c r="R854" s="340">
        <v>43798.541039999996</v>
      </c>
    </row>
    <row r="855" spans="1:18" s="315" customFormat="1" ht="13.5">
      <c r="A855" s="341"/>
      <c r="B855" s="341"/>
      <c r="C855" s="341"/>
      <c r="D855" s="336" t="s">
        <v>241</v>
      </c>
      <c r="E855" s="337">
        <v>340</v>
      </c>
      <c r="F855" s="338">
        <v>0</v>
      </c>
      <c r="G855" s="339">
        <v>0</v>
      </c>
      <c r="H855" s="339">
        <v>0</v>
      </c>
      <c r="I855" s="339">
        <v>2373.58383</v>
      </c>
      <c r="J855" s="339">
        <v>123.10632000000001</v>
      </c>
      <c r="K855" s="339">
        <v>2496.6901499999999</v>
      </c>
      <c r="L855" s="339">
        <v>3208.4877700000002</v>
      </c>
      <c r="M855" s="339">
        <v>0</v>
      </c>
      <c r="N855" s="339">
        <v>3208.4877700000002</v>
      </c>
      <c r="O855" s="339">
        <v>5705.1779200000001</v>
      </c>
      <c r="P855" s="339">
        <v>41203.151700000002</v>
      </c>
      <c r="Q855" s="339">
        <v>0</v>
      </c>
      <c r="R855" s="340">
        <v>41203.151700000002</v>
      </c>
    </row>
    <row r="856" spans="1:18" s="315" customFormat="1" ht="13.5">
      <c r="A856" s="341"/>
      <c r="B856" s="341"/>
      <c r="C856" s="336" t="s">
        <v>388</v>
      </c>
      <c r="D856" s="336" t="s">
        <v>388</v>
      </c>
      <c r="E856" s="337">
        <v>240</v>
      </c>
      <c r="F856" s="338">
        <v>232.22041000000002</v>
      </c>
      <c r="G856" s="339">
        <v>0</v>
      </c>
      <c r="H856" s="339">
        <v>232.22041000000002</v>
      </c>
      <c r="I856" s="339">
        <v>1204.3769600000001</v>
      </c>
      <c r="J856" s="339">
        <v>20.951810000000002</v>
      </c>
      <c r="K856" s="339">
        <v>1225.3287700000001</v>
      </c>
      <c r="L856" s="339">
        <v>3058.0155299999997</v>
      </c>
      <c r="M856" s="339">
        <v>1.8692599999999999</v>
      </c>
      <c r="N856" s="339">
        <v>3059.8847900000001</v>
      </c>
      <c r="O856" s="339">
        <v>4517.43397</v>
      </c>
      <c r="P856" s="339">
        <v>69904.084749999995</v>
      </c>
      <c r="Q856" s="339">
        <v>0</v>
      </c>
      <c r="R856" s="340">
        <v>69904.084749999995</v>
      </c>
    </row>
    <row r="857" spans="1:18" s="315" customFormat="1" ht="13.5">
      <c r="A857" s="341"/>
      <c r="B857" s="341"/>
      <c r="C857" s="336" t="s">
        <v>242</v>
      </c>
      <c r="D857" s="336" t="s">
        <v>389</v>
      </c>
      <c r="E857" s="337">
        <v>86</v>
      </c>
      <c r="F857" s="338">
        <v>0</v>
      </c>
      <c r="G857" s="339">
        <v>0</v>
      </c>
      <c r="H857" s="339">
        <v>0</v>
      </c>
      <c r="I857" s="339">
        <v>2043.9923999999999</v>
      </c>
      <c r="J857" s="339">
        <v>106.88803</v>
      </c>
      <c r="K857" s="339">
        <v>2150.8804300000002</v>
      </c>
      <c r="L857" s="339">
        <v>2081.9228400000002</v>
      </c>
      <c r="M857" s="339">
        <v>23.888150000000003</v>
      </c>
      <c r="N857" s="339">
        <v>2105.8109900000004</v>
      </c>
      <c r="O857" s="339">
        <v>4256.6914200000001</v>
      </c>
      <c r="P857" s="339">
        <v>62498.089919999999</v>
      </c>
      <c r="Q857" s="339">
        <v>0</v>
      </c>
      <c r="R857" s="340">
        <v>62498.089919999999</v>
      </c>
    </row>
    <row r="858" spans="1:18" s="315" customFormat="1" ht="13.5">
      <c r="A858" s="341"/>
      <c r="B858" s="341"/>
      <c r="C858" s="341"/>
      <c r="D858" s="336" t="s">
        <v>243</v>
      </c>
      <c r="E858" s="337">
        <v>254</v>
      </c>
      <c r="F858" s="338">
        <v>6.45E-3</v>
      </c>
      <c r="G858" s="339">
        <v>0</v>
      </c>
      <c r="H858" s="339">
        <v>6.45E-3</v>
      </c>
      <c r="I858" s="339">
        <v>2338.3568</v>
      </c>
      <c r="J858" s="339">
        <v>61.366190000000003</v>
      </c>
      <c r="K858" s="339">
        <v>2399.7229900000002</v>
      </c>
      <c r="L858" s="339">
        <v>2427.2783599999998</v>
      </c>
      <c r="M858" s="339">
        <v>12.621499999999999</v>
      </c>
      <c r="N858" s="339">
        <v>2439.89986</v>
      </c>
      <c r="O858" s="339">
        <v>4839.6292999999996</v>
      </c>
      <c r="P858" s="339">
        <v>94859.052540000004</v>
      </c>
      <c r="Q858" s="339">
        <v>0</v>
      </c>
      <c r="R858" s="340">
        <v>94859.052540000004</v>
      </c>
    </row>
    <row r="859" spans="1:18" s="315" customFormat="1" ht="13.5">
      <c r="A859" s="341"/>
      <c r="B859" s="341"/>
      <c r="C859" s="341"/>
      <c r="D859" s="336" t="s">
        <v>242</v>
      </c>
      <c r="E859" s="337">
        <v>25</v>
      </c>
      <c r="F859" s="338">
        <v>159.13675000000001</v>
      </c>
      <c r="G859" s="339">
        <v>21.491199999999999</v>
      </c>
      <c r="H859" s="339">
        <v>180.62795</v>
      </c>
      <c r="I859" s="339">
        <v>9761.1715899999999</v>
      </c>
      <c r="J859" s="339">
        <v>927.35632999999996</v>
      </c>
      <c r="K859" s="339">
        <v>10688.52792</v>
      </c>
      <c r="L859" s="339">
        <v>48233.750260000001</v>
      </c>
      <c r="M859" s="339">
        <v>4195.6135899999999</v>
      </c>
      <c r="N859" s="339">
        <v>52429.363850000002</v>
      </c>
      <c r="O859" s="339">
        <v>63298.519719999997</v>
      </c>
      <c r="P859" s="339">
        <v>47792.524420000002</v>
      </c>
      <c r="Q859" s="339">
        <v>0</v>
      </c>
      <c r="R859" s="340">
        <v>47792.524420000002</v>
      </c>
    </row>
    <row r="860" spans="1:18" s="315" customFormat="1" ht="13.5">
      <c r="A860" s="341"/>
      <c r="B860" s="341"/>
      <c r="C860" s="341"/>
      <c r="D860" s="341"/>
      <c r="E860" s="342">
        <v>208</v>
      </c>
      <c r="F860" s="343">
        <v>0</v>
      </c>
      <c r="G860" s="344">
        <v>0</v>
      </c>
      <c r="H860" s="344">
        <v>0</v>
      </c>
      <c r="I860" s="344">
        <v>1537.84465</v>
      </c>
      <c r="J860" s="344">
        <v>0.93462000000000001</v>
      </c>
      <c r="K860" s="344">
        <v>1538.77927</v>
      </c>
      <c r="L860" s="344">
        <v>1673.9071999999999</v>
      </c>
      <c r="M860" s="344">
        <v>79.347289999999987</v>
      </c>
      <c r="N860" s="344">
        <v>1753.25449</v>
      </c>
      <c r="O860" s="344">
        <v>3292.0337599999998</v>
      </c>
      <c r="P860" s="344">
        <v>46104.710679999997</v>
      </c>
      <c r="Q860" s="344">
        <v>0</v>
      </c>
      <c r="R860" s="345">
        <v>46104.710679999997</v>
      </c>
    </row>
    <row r="861" spans="1:18" s="315" customFormat="1" ht="13.5">
      <c r="A861" s="341"/>
      <c r="B861" s="341"/>
      <c r="C861" s="336" t="s">
        <v>244</v>
      </c>
      <c r="D861" s="336" t="s">
        <v>244</v>
      </c>
      <c r="E861" s="337">
        <v>380</v>
      </c>
      <c r="F861" s="338">
        <v>0</v>
      </c>
      <c r="G861" s="339">
        <v>0</v>
      </c>
      <c r="H861" s="339">
        <v>0</v>
      </c>
      <c r="I861" s="339">
        <v>2137.7871399999999</v>
      </c>
      <c r="J861" s="339">
        <v>64.750529999999998</v>
      </c>
      <c r="K861" s="339">
        <v>2202.5376699999997</v>
      </c>
      <c r="L861" s="339">
        <v>5699.4252200000001</v>
      </c>
      <c r="M861" s="339">
        <v>64.570059999999998</v>
      </c>
      <c r="N861" s="339">
        <v>5763.9952800000001</v>
      </c>
      <c r="O861" s="339">
        <v>7966.5329499999998</v>
      </c>
      <c r="P861" s="339">
        <v>30223.029480000001</v>
      </c>
      <c r="Q861" s="339">
        <v>0</v>
      </c>
      <c r="R861" s="340">
        <v>30223.029480000001</v>
      </c>
    </row>
    <row r="862" spans="1:18" s="315" customFormat="1" ht="13.5">
      <c r="A862" s="341"/>
      <c r="B862" s="341"/>
      <c r="C862" s="336" t="s">
        <v>245</v>
      </c>
      <c r="D862" s="336" t="s">
        <v>246</v>
      </c>
      <c r="E862" s="337">
        <v>383</v>
      </c>
      <c r="F862" s="338">
        <v>1E-3</v>
      </c>
      <c r="G862" s="339">
        <v>0</v>
      </c>
      <c r="H862" s="339">
        <v>1E-3</v>
      </c>
      <c r="I862" s="339">
        <v>1347.27846</v>
      </c>
      <c r="J862" s="339">
        <v>6.1199200000000005</v>
      </c>
      <c r="K862" s="339">
        <v>1353.3983799999999</v>
      </c>
      <c r="L862" s="339">
        <v>1441.8870300000001</v>
      </c>
      <c r="M862" s="339">
        <v>0</v>
      </c>
      <c r="N862" s="339">
        <v>1441.8870300000001</v>
      </c>
      <c r="O862" s="339">
        <v>2795.2864100000002</v>
      </c>
      <c r="P862" s="339">
        <v>23395.1008</v>
      </c>
      <c r="Q862" s="339">
        <v>0</v>
      </c>
      <c r="R862" s="340">
        <v>23395.1008</v>
      </c>
    </row>
    <row r="863" spans="1:18" s="315" customFormat="1" ht="13.5">
      <c r="A863" s="341"/>
      <c r="B863" s="341"/>
      <c r="C863" s="341"/>
      <c r="D863" s="336" t="s">
        <v>245</v>
      </c>
      <c r="E863" s="337">
        <v>102</v>
      </c>
      <c r="F863" s="338">
        <v>0</v>
      </c>
      <c r="G863" s="339">
        <v>0</v>
      </c>
      <c r="H863" s="339">
        <v>0</v>
      </c>
      <c r="I863" s="339">
        <v>1495.90688</v>
      </c>
      <c r="J863" s="339">
        <v>33.729730000000004</v>
      </c>
      <c r="K863" s="339">
        <v>1529.63661</v>
      </c>
      <c r="L863" s="339">
        <v>3570.6904199999999</v>
      </c>
      <c r="M863" s="339">
        <v>5.6880200000000007</v>
      </c>
      <c r="N863" s="339">
        <v>3576.37844</v>
      </c>
      <c r="O863" s="339">
        <v>5106.01505</v>
      </c>
      <c r="P863" s="339">
        <v>27563.13436</v>
      </c>
      <c r="Q863" s="339">
        <v>0</v>
      </c>
      <c r="R863" s="340">
        <v>27563.13436</v>
      </c>
    </row>
    <row r="864" spans="1:18" s="315" customFormat="1" ht="13.5">
      <c r="A864" s="341"/>
      <c r="B864" s="341"/>
      <c r="C864" s="336" t="s">
        <v>247</v>
      </c>
      <c r="D864" s="336" t="s">
        <v>247</v>
      </c>
      <c r="E864" s="337">
        <v>59</v>
      </c>
      <c r="F864" s="338">
        <v>185.14509000000001</v>
      </c>
      <c r="G864" s="339">
        <v>0.74360000000000004</v>
      </c>
      <c r="H864" s="339">
        <v>185.88869</v>
      </c>
      <c r="I864" s="339">
        <v>6577.2307099999998</v>
      </c>
      <c r="J864" s="339">
        <v>2294.02009</v>
      </c>
      <c r="K864" s="339">
        <v>8871.2508000000016</v>
      </c>
      <c r="L864" s="339">
        <v>25043.675320000002</v>
      </c>
      <c r="M864" s="339">
        <v>1492.1801200000002</v>
      </c>
      <c r="N864" s="339">
        <v>26535.855440000003</v>
      </c>
      <c r="O864" s="339">
        <v>35592.994930000001</v>
      </c>
      <c r="P864" s="339">
        <v>49017.731299999999</v>
      </c>
      <c r="Q864" s="339">
        <v>0</v>
      </c>
      <c r="R864" s="340">
        <v>49017.731299999999</v>
      </c>
    </row>
    <row r="865" spans="1:18" s="315" customFormat="1" ht="13.5">
      <c r="A865" s="341"/>
      <c r="B865" s="341"/>
      <c r="C865" s="336" t="s">
        <v>390</v>
      </c>
      <c r="D865" s="336" t="s">
        <v>390</v>
      </c>
      <c r="E865" s="337">
        <v>397</v>
      </c>
      <c r="F865" s="338">
        <v>0</v>
      </c>
      <c r="G865" s="339">
        <v>0</v>
      </c>
      <c r="H865" s="339">
        <v>0</v>
      </c>
      <c r="I865" s="339">
        <v>1287.0725600000001</v>
      </c>
      <c r="J865" s="339">
        <v>6.2975500000000002</v>
      </c>
      <c r="K865" s="339">
        <v>1293.3701100000001</v>
      </c>
      <c r="L865" s="339">
        <v>3468.6542300000001</v>
      </c>
      <c r="M865" s="339">
        <v>193.33600000000001</v>
      </c>
      <c r="N865" s="339">
        <v>3661.9902299999999</v>
      </c>
      <c r="O865" s="339">
        <v>4955.3603400000002</v>
      </c>
      <c r="P865" s="339">
        <v>31505.73331</v>
      </c>
      <c r="Q865" s="339">
        <v>0</v>
      </c>
      <c r="R865" s="340">
        <v>31505.73331</v>
      </c>
    </row>
    <row r="866" spans="1:18" s="315" customFormat="1" ht="13.5">
      <c r="A866" s="341"/>
      <c r="B866" s="336" t="s">
        <v>14</v>
      </c>
      <c r="C866" s="336" t="s">
        <v>391</v>
      </c>
      <c r="D866" s="336" t="s">
        <v>392</v>
      </c>
      <c r="E866" s="337">
        <v>155</v>
      </c>
      <c r="F866" s="338">
        <v>0</v>
      </c>
      <c r="G866" s="339">
        <v>0</v>
      </c>
      <c r="H866" s="339">
        <v>0</v>
      </c>
      <c r="I866" s="339">
        <v>803.90688999999998</v>
      </c>
      <c r="J866" s="339">
        <v>13.673870000000001</v>
      </c>
      <c r="K866" s="339">
        <v>817.58076000000005</v>
      </c>
      <c r="L866" s="339">
        <v>1784.03541</v>
      </c>
      <c r="M866" s="339">
        <v>0</v>
      </c>
      <c r="N866" s="339">
        <v>1784.03541</v>
      </c>
      <c r="O866" s="339">
        <v>2601.6161699999998</v>
      </c>
      <c r="P866" s="339">
        <v>39201.739079999999</v>
      </c>
      <c r="Q866" s="339">
        <v>0</v>
      </c>
      <c r="R866" s="340">
        <v>39201.739079999999</v>
      </c>
    </row>
    <row r="867" spans="1:18" s="315" customFormat="1" ht="13.5">
      <c r="A867" s="341"/>
      <c r="B867" s="341"/>
      <c r="C867" s="336" t="s">
        <v>250</v>
      </c>
      <c r="D867" s="336" t="s">
        <v>250</v>
      </c>
      <c r="E867" s="337">
        <v>112</v>
      </c>
      <c r="F867" s="338">
        <v>0</v>
      </c>
      <c r="G867" s="339">
        <v>0</v>
      </c>
      <c r="H867" s="339">
        <v>0</v>
      </c>
      <c r="I867" s="339">
        <v>1915.3911599999999</v>
      </c>
      <c r="J867" s="339">
        <v>120.48255</v>
      </c>
      <c r="K867" s="339">
        <v>2035.8737100000001</v>
      </c>
      <c r="L867" s="339">
        <v>3371.739</v>
      </c>
      <c r="M867" s="339">
        <v>64.065160000000006</v>
      </c>
      <c r="N867" s="339">
        <v>3435.8041600000001</v>
      </c>
      <c r="O867" s="339">
        <v>5471.6778700000004</v>
      </c>
      <c r="P867" s="339">
        <v>48926.560239999999</v>
      </c>
      <c r="Q867" s="339">
        <v>0</v>
      </c>
      <c r="R867" s="340">
        <v>48926.560239999999</v>
      </c>
    </row>
    <row r="868" spans="1:18" s="315" customFormat="1" ht="13.5">
      <c r="A868" s="341"/>
      <c r="B868" s="341"/>
      <c r="C868" s="341"/>
      <c r="D868" s="341"/>
      <c r="E868" s="342">
        <v>214</v>
      </c>
      <c r="F868" s="343">
        <v>0</v>
      </c>
      <c r="G868" s="344">
        <v>0</v>
      </c>
      <c r="H868" s="344">
        <v>0</v>
      </c>
      <c r="I868" s="344">
        <v>1445.9006000000002</v>
      </c>
      <c r="J868" s="344">
        <v>43.613349999999997</v>
      </c>
      <c r="K868" s="344">
        <v>1489.51395</v>
      </c>
      <c r="L868" s="344">
        <v>1791.1007199999999</v>
      </c>
      <c r="M868" s="344">
        <v>0</v>
      </c>
      <c r="N868" s="344">
        <v>1791.1007199999999</v>
      </c>
      <c r="O868" s="344">
        <v>3280.6146699999999</v>
      </c>
      <c r="P868" s="344">
        <v>37679.49235</v>
      </c>
      <c r="Q868" s="344">
        <v>0</v>
      </c>
      <c r="R868" s="345">
        <v>37679.49235</v>
      </c>
    </row>
    <row r="869" spans="1:18" s="315" customFormat="1" ht="13.5">
      <c r="A869" s="341"/>
      <c r="B869" s="341"/>
      <c r="C869" s="336" t="s">
        <v>393</v>
      </c>
      <c r="D869" s="336" t="s">
        <v>393</v>
      </c>
      <c r="E869" s="337">
        <v>238</v>
      </c>
      <c r="F869" s="338">
        <v>0</v>
      </c>
      <c r="G869" s="339">
        <v>0</v>
      </c>
      <c r="H869" s="339">
        <v>0</v>
      </c>
      <c r="I869" s="339">
        <v>1775.9836599999999</v>
      </c>
      <c r="J869" s="339">
        <v>138.04945999999998</v>
      </c>
      <c r="K869" s="339">
        <v>1914.0331200000001</v>
      </c>
      <c r="L869" s="339">
        <v>2445.27214</v>
      </c>
      <c r="M869" s="339">
        <v>55.77</v>
      </c>
      <c r="N869" s="339">
        <v>2501.04214</v>
      </c>
      <c r="O869" s="339">
        <v>4415.0752599999996</v>
      </c>
      <c r="P869" s="339">
        <v>66620.639469999995</v>
      </c>
      <c r="Q869" s="339">
        <v>0</v>
      </c>
      <c r="R869" s="340">
        <v>66620.639469999995</v>
      </c>
    </row>
    <row r="870" spans="1:18" s="315" customFormat="1" ht="13.5">
      <c r="A870" s="341"/>
      <c r="B870" s="341"/>
      <c r="C870" s="336" t="s">
        <v>251</v>
      </c>
      <c r="D870" s="336" t="s">
        <v>252</v>
      </c>
      <c r="E870" s="337">
        <v>239</v>
      </c>
      <c r="F870" s="338">
        <v>0</v>
      </c>
      <c r="G870" s="339">
        <v>0</v>
      </c>
      <c r="H870" s="339">
        <v>0</v>
      </c>
      <c r="I870" s="339">
        <v>3772.1911399999999</v>
      </c>
      <c r="J870" s="339">
        <v>457.04353000000003</v>
      </c>
      <c r="K870" s="339">
        <v>4229.2346699999998</v>
      </c>
      <c r="L870" s="339">
        <v>5017.8197799999998</v>
      </c>
      <c r="M870" s="339">
        <v>0</v>
      </c>
      <c r="N870" s="339">
        <v>5017.8197799999998</v>
      </c>
      <c r="O870" s="339">
        <v>9247.0544499999996</v>
      </c>
      <c r="P870" s="339">
        <v>95275.124779999998</v>
      </c>
      <c r="Q870" s="339">
        <v>0</v>
      </c>
      <c r="R870" s="340">
        <v>95275.124779999998</v>
      </c>
    </row>
    <row r="871" spans="1:18" s="315" customFormat="1" ht="13.5">
      <c r="A871" s="341"/>
      <c r="B871" s="341"/>
      <c r="C871" s="336" t="s">
        <v>253</v>
      </c>
      <c r="D871" s="336" t="s">
        <v>394</v>
      </c>
      <c r="E871" s="337">
        <v>194</v>
      </c>
      <c r="F871" s="338">
        <v>0</v>
      </c>
      <c r="G871" s="339">
        <v>0</v>
      </c>
      <c r="H871" s="339">
        <v>0</v>
      </c>
      <c r="I871" s="339">
        <v>3586.2727300000001</v>
      </c>
      <c r="J871" s="339">
        <v>145.58385000000001</v>
      </c>
      <c r="K871" s="339">
        <v>3731.8565800000001</v>
      </c>
      <c r="L871" s="339">
        <v>3470.9576499999998</v>
      </c>
      <c r="M871" s="339">
        <v>19.34085</v>
      </c>
      <c r="N871" s="339">
        <v>3490.2984999999999</v>
      </c>
      <c r="O871" s="339">
        <v>7222.1550800000005</v>
      </c>
      <c r="P871" s="339">
        <v>68303.42240000001</v>
      </c>
      <c r="Q871" s="339">
        <v>0</v>
      </c>
      <c r="R871" s="340">
        <v>68303.42240000001</v>
      </c>
    </row>
    <row r="872" spans="1:18" s="315" customFormat="1" ht="13.5">
      <c r="A872" s="341"/>
      <c r="B872" s="341"/>
      <c r="C872" s="341"/>
      <c r="D872" s="341"/>
      <c r="E872" s="342">
        <v>354</v>
      </c>
      <c r="F872" s="343">
        <v>0.28837999999999997</v>
      </c>
      <c r="G872" s="344">
        <v>0</v>
      </c>
      <c r="H872" s="344">
        <v>0.28837999999999997</v>
      </c>
      <c r="I872" s="344">
        <v>1940.03845</v>
      </c>
      <c r="J872" s="344">
        <v>19.38456</v>
      </c>
      <c r="K872" s="344">
        <v>1959.42301</v>
      </c>
      <c r="L872" s="344">
        <v>2161.49766</v>
      </c>
      <c r="M872" s="344">
        <v>4.61564</v>
      </c>
      <c r="N872" s="344">
        <v>2166.1133</v>
      </c>
      <c r="O872" s="344">
        <v>4125.8246900000004</v>
      </c>
      <c r="P872" s="344">
        <v>51061.573240000005</v>
      </c>
      <c r="Q872" s="344">
        <v>0</v>
      </c>
      <c r="R872" s="345">
        <v>51061.573240000005</v>
      </c>
    </row>
    <row r="873" spans="1:18" s="315" customFormat="1" ht="13.5">
      <c r="A873" s="341"/>
      <c r="B873" s="341"/>
      <c r="C873" s="341"/>
      <c r="D873" s="336" t="s">
        <v>395</v>
      </c>
      <c r="E873" s="337">
        <v>88</v>
      </c>
      <c r="F873" s="338">
        <v>53.853850000000001</v>
      </c>
      <c r="G873" s="339">
        <v>1.5169999999999999E-2</v>
      </c>
      <c r="H873" s="339">
        <v>53.869019999999999</v>
      </c>
      <c r="I873" s="339">
        <v>2415.9387099999999</v>
      </c>
      <c r="J873" s="339">
        <v>65.50994</v>
      </c>
      <c r="K873" s="339">
        <v>2481.4486499999998</v>
      </c>
      <c r="L873" s="339">
        <v>2090.8325100000002</v>
      </c>
      <c r="M873" s="339">
        <v>6.7999999999999996E-3</v>
      </c>
      <c r="N873" s="339">
        <v>2090.8393099999998</v>
      </c>
      <c r="O873" s="339">
        <v>4626.1569800000007</v>
      </c>
      <c r="P873" s="339">
        <v>51228.989889999997</v>
      </c>
      <c r="Q873" s="339">
        <v>0</v>
      </c>
      <c r="R873" s="340">
        <v>51228.989889999997</v>
      </c>
    </row>
    <row r="874" spans="1:18" s="315" customFormat="1" ht="13.5">
      <c r="A874" s="341"/>
      <c r="B874" s="341"/>
      <c r="C874" s="341"/>
      <c r="D874" s="341"/>
      <c r="E874" s="342">
        <v>361</v>
      </c>
      <c r="F874" s="343">
        <v>0</v>
      </c>
      <c r="G874" s="344">
        <v>0</v>
      </c>
      <c r="H874" s="344">
        <v>0</v>
      </c>
      <c r="I874" s="344">
        <v>1857.50225</v>
      </c>
      <c r="J874" s="344">
        <v>8.5700400000000005</v>
      </c>
      <c r="K874" s="344">
        <v>1866.0722900000001</v>
      </c>
      <c r="L874" s="344">
        <v>1586.0322800000001</v>
      </c>
      <c r="M874" s="344">
        <v>5.577</v>
      </c>
      <c r="N874" s="344">
        <v>1591.6092800000001</v>
      </c>
      <c r="O874" s="344">
        <v>3457.6815699999997</v>
      </c>
      <c r="P874" s="344">
        <v>53929.96974</v>
      </c>
      <c r="Q874" s="344">
        <v>0</v>
      </c>
      <c r="R874" s="345">
        <v>53929.96974</v>
      </c>
    </row>
    <row r="875" spans="1:18" s="315" customFormat="1" ht="13.5">
      <c r="A875" s="341"/>
      <c r="B875" s="341"/>
      <c r="C875" s="341"/>
      <c r="D875" s="336" t="s">
        <v>253</v>
      </c>
      <c r="E875" s="337">
        <v>32</v>
      </c>
      <c r="F875" s="338">
        <v>47.302059999999997</v>
      </c>
      <c r="G875" s="339">
        <v>255.49430999999998</v>
      </c>
      <c r="H875" s="339">
        <v>302.79636999999997</v>
      </c>
      <c r="I875" s="339">
        <v>9208.5080299999991</v>
      </c>
      <c r="J875" s="339">
        <v>1750.4475</v>
      </c>
      <c r="K875" s="339">
        <v>10958.955529999999</v>
      </c>
      <c r="L875" s="339">
        <v>52193.422590000002</v>
      </c>
      <c r="M875" s="339">
        <v>1421.7010400000001</v>
      </c>
      <c r="N875" s="339">
        <v>53615.123630000002</v>
      </c>
      <c r="O875" s="339">
        <v>64876.875530000005</v>
      </c>
      <c r="P875" s="339">
        <v>109516.21122</v>
      </c>
      <c r="Q875" s="339">
        <v>0</v>
      </c>
      <c r="R875" s="340">
        <v>109516.21122</v>
      </c>
    </row>
    <row r="876" spans="1:18" s="315" customFormat="1" ht="13.5">
      <c r="A876" s="341"/>
      <c r="B876" s="341"/>
      <c r="C876" s="341"/>
      <c r="D876" s="341"/>
      <c r="E876" s="342">
        <v>99</v>
      </c>
      <c r="F876" s="343">
        <v>68.61045</v>
      </c>
      <c r="G876" s="344">
        <v>7.3600000000000002E-3</v>
      </c>
      <c r="H876" s="344">
        <v>68.617809999999992</v>
      </c>
      <c r="I876" s="344">
        <v>5815.6250999999993</v>
      </c>
      <c r="J876" s="344">
        <v>435.12099000000001</v>
      </c>
      <c r="K876" s="344">
        <v>6250.7460899999996</v>
      </c>
      <c r="L876" s="344">
        <v>20193.057550000001</v>
      </c>
      <c r="M876" s="344">
        <v>313.81028000000003</v>
      </c>
      <c r="N876" s="344">
        <v>20506.867829999999</v>
      </c>
      <c r="O876" s="344">
        <v>26826.23173</v>
      </c>
      <c r="P876" s="344">
        <v>63387.036249999997</v>
      </c>
      <c r="Q876" s="344">
        <v>109.89600999999999</v>
      </c>
      <c r="R876" s="345">
        <v>63496.932260000001</v>
      </c>
    </row>
    <row r="877" spans="1:18" s="315" customFormat="1" ht="13.5">
      <c r="A877" s="341"/>
      <c r="B877" s="341"/>
      <c r="C877" s="341"/>
      <c r="D877" s="341"/>
      <c r="E877" s="342">
        <v>116</v>
      </c>
      <c r="F877" s="343">
        <v>24.725240000000003</v>
      </c>
      <c r="G877" s="344">
        <v>2.49E-3</v>
      </c>
      <c r="H877" s="344">
        <v>24.727730000000001</v>
      </c>
      <c r="I877" s="344">
        <v>8111.0634</v>
      </c>
      <c r="J877" s="344">
        <v>664.54337999999996</v>
      </c>
      <c r="K877" s="344">
        <v>8775.6067800000001</v>
      </c>
      <c r="L877" s="344">
        <v>23735.23328</v>
      </c>
      <c r="M877" s="344">
        <v>705.59167000000002</v>
      </c>
      <c r="N877" s="344">
        <v>24440.824949999998</v>
      </c>
      <c r="O877" s="344">
        <v>33241.159460000003</v>
      </c>
      <c r="P877" s="344">
        <v>92569.108609999996</v>
      </c>
      <c r="Q877" s="344">
        <v>0</v>
      </c>
      <c r="R877" s="345">
        <v>92569.108609999996</v>
      </c>
    </row>
    <row r="878" spans="1:18" s="315" customFormat="1" ht="13.5">
      <c r="A878" s="341"/>
      <c r="B878" s="341"/>
      <c r="C878" s="341"/>
      <c r="D878" s="336" t="s">
        <v>396</v>
      </c>
      <c r="E878" s="337">
        <v>323</v>
      </c>
      <c r="F878" s="338">
        <v>0</v>
      </c>
      <c r="G878" s="339">
        <v>0</v>
      </c>
      <c r="H878" s="339">
        <v>0</v>
      </c>
      <c r="I878" s="339">
        <v>1770.98164</v>
      </c>
      <c r="J878" s="339">
        <v>15.608000000000001</v>
      </c>
      <c r="K878" s="339">
        <v>1786.5896399999999</v>
      </c>
      <c r="L878" s="339">
        <v>1574.96156</v>
      </c>
      <c r="M878" s="339">
        <v>0</v>
      </c>
      <c r="N878" s="339">
        <v>1574.96156</v>
      </c>
      <c r="O878" s="339">
        <v>3361.5512000000003</v>
      </c>
      <c r="P878" s="339">
        <v>31058.325379999998</v>
      </c>
      <c r="Q878" s="339">
        <v>0</v>
      </c>
      <c r="R878" s="340">
        <v>31058.325379999998</v>
      </c>
    </row>
    <row r="879" spans="1:18" s="315" customFormat="1" ht="13.5">
      <c r="A879" s="341"/>
      <c r="B879" s="341"/>
      <c r="C879" s="336" t="s">
        <v>397</v>
      </c>
      <c r="D879" s="336" t="s">
        <v>397</v>
      </c>
      <c r="E879" s="337">
        <v>217</v>
      </c>
      <c r="F879" s="338">
        <v>0</v>
      </c>
      <c r="G879" s="339">
        <v>0</v>
      </c>
      <c r="H879" s="339">
        <v>0</v>
      </c>
      <c r="I879" s="339">
        <v>2126.8001400000003</v>
      </c>
      <c r="J879" s="339">
        <v>1.7047600000000001</v>
      </c>
      <c r="K879" s="339">
        <v>2128.5048999999999</v>
      </c>
      <c r="L879" s="339">
        <v>2593.6169799999998</v>
      </c>
      <c r="M879" s="339">
        <v>9.9790400000000012</v>
      </c>
      <c r="N879" s="339">
        <v>2603.59602</v>
      </c>
      <c r="O879" s="339">
        <v>4732.1009199999999</v>
      </c>
      <c r="P879" s="339">
        <v>58397.233970000001</v>
      </c>
      <c r="Q879" s="339">
        <v>0</v>
      </c>
      <c r="R879" s="340">
        <v>58397.233970000001</v>
      </c>
    </row>
    <row r="880" spans="1:18" s="315" customFormat="1" ht="13.5">
      <c r="A880" s="341"/>
      <c r="B880" s="341"/>
      <c r="C880" s="336" t="s">
        <v>398</v>
      </c>
      <c r="D880" s="336" t="s">
        <v>398</v>
      </c>
      <c r="E880" s="337">
        <v>368</v>
      </c>
      <c r="F880" s="338">
        <v>0</v>
      </c>
      <c r="G880" s="339">
        <v>0</v>
      </c>
      <c r="H880" s="339">
        <v>0</v>
      </c>
      <c r="I880" s="339">
        <v>894.70402999999999</v>
      </c>
      <c r="J880" s="339">
        <v>0.9194500000000001</v>
      </c>
      <c r="K880" s="339">
        <v>895.62347999999997</v>
      </c>
      <c r="L880" s="339">
        <v>1185.5990800000002</v>
      </c>
      <c r="M880" s="339">
        <v>0</v>
      </c>
      <c r="N880" s="339">
        <v>1185.5990800000002</v>
      </c>
      <c r="O880" s="339">
        <v>2081.2225600000002</v>
      </c>
      <c r="P880" s="339">
        <v>15590.834199999999</v>
      </c>
      <c r="Q880" s="339">
        <v>0</v>
      </c>
      <c r="R880" s="340">
        <v>15590.834199999999</v>
      </c>
    </row>
    <row r="881" spans="1:18" s="315" customFormat="1" ht="13.5">
      <c r="A881" s="341"/>
      <c r="B881" s="336" t="s">
        <v>15</v>
      </c>
      <c r="C881" s="336" t="s">
        <v>255</v>
      </c>
      <c r="D881" s="336" t="s">
        <v>399</v>
      </c>
      <c r="E881" s="337">
        <v>346</v>
      </c>
      <c r="F881" s="338">
        <v>0</v>
      </c>
      <c r="G881" s="339">
        <v>0</v>
      </c>
      <c r="H881" s="339">
        <v>0</v>
      </c>
      <c r="I881" s="339">
        <v>828.50209999999993</v>
      </c>
      <c r="J881" s="339">
        <v>10.899620000000001</v>
      </c>
      <c r="K881" s="339">
        <v>839.40171999999995</v>
      </c>
      <c r="L881" s="339">
        <v>1415.9761100000001</v>
      </c>
      <c r="M881" s="339">
        <v>0</v>
      </c>
      <c r="N881" s="339">
        <v>1415.9761100000001</v>
      </c>
      <c r="O881" s="339">
        <v>2255.3778299999999</v>
      </c>
      <c r="P881" s="339">
        <v>25208.103709999999</v>
      </c>
      <c r="Q881" s="339">
        <v>0</v>
      </c>
      <c r="R881" s="340">
        <v>25208.103709999999</v>
      </c>
    </row>
    <row r="882" spans="1:18" s="315" customFormat="1" ht="13.5">
      <c r="A882" s="341"/>
      <c r="B882" s="341"/>
      <c r="C882" s="341"/>
      <c r="D882" s="336" t="s">
        <v>255</v>
      </c>
      <c r="E882" s="337">
        <v>24</v>
      </c>
      <c r="F882" s="338">
        <v>9.4107199999999995</v>
      </c>
      <c r="G882" s="339">
        <v>0</v>
      </c>
      <c r="H882" s="339">
        <v>9.4107199999999995</v>
      </c>
      <c r="I882" s="339">
        <v>4389.7032099999997</v>
      </c>
      <c r="J882" s="339">
        <v>116.34472</v>
      </c>
      <c r="K882" s="339">
        <v>4506.0479299999997</v>
      </c>
      <c r="L882" s="339">
        <v>15546.15662</v>
      </c>
      <c r="M882" s="339">
        <v>62.742249999999999</v>
      </c>
      <c r="N882" s="339">
        <v>15608.898869999999</v>
      </c>
      <c r="O882" s="339">
        <v>20124.357519999998</v>
      </c>
      <c r="P882" s="339">
        <v>71377.154129999995</v>
      </c>
      <c r="Q882" s="339">
        <v>0</v>
      </c>
      <c r="R882" s="340">
        <v>71377.154129999995</v>
      </c>
    </row>
    <row r="883" spans="1:18" s="315" customFormat="1" ht="13.5">
      <c r="A883" s="341"/>
      <c r="B883" s="341"/>
      <c r="C883" s="341"/>
      <c r="D883" s="341"/>
      <c r="E883" s="342">
        <v>184</v>
      </c>
      <c r="F883" s="343">
        <v>0.48851999999999995</v>
      </c>
      <c r="G883" s="344">
        <v>0</v>
      </c>
      <c r="H883" s="344">
        <v>0.48851999999999995</v>
      </c>
      <c r="I883" s="344">
        <v>3640.4616299999998</v>
      </c>
      <c r="J883" s="344">
        <v>164.12909999999999</v>
      </c>
      <c r="K883" s="344">
        <v>3804.5907299999999</v>
      </c>
      <c r="L883" s="344">
        <v>6415.0430900000001</v>
      </c>
      <c r="M883" s="344">
        <v>0</v>
      </c>
      <c r="N883" s="344">
        <v>6415.0430900000001</v>
      </c>
      <c r="O883" s="344">
        <v>10220.12234</v>
      </c>
      <c r="P883" s="344">
        <v>66599.761379999996</v>
      </c>
      <c r="Q883" s="344">
        <v>23.173439999999999</v>
      </c>
      <c r="R883" s="345">
        <v>66622.934819999995</v>
      </c>
    </row>
    <row r="884" spans="1:18" s="315" customFormat="1" ht="13.5">
      <c r="A884" s="341"/>
      <c r="B884" s="341"/>
      <c r="C884" s="341"/>
      <c r="D884" s="336" t="s">
        <v>256</v>
      </c>
      <c r="E884" s="337">
        <v>53</v>
      </c>
      <c r="F884" s="338">
        <v>51.297989999999999</v>
      </c>
      <c r="G884" s="339">
        <v>0</v>
      </c>
      <c r="H884" s="339">
        <v>51.297989999999999</v>
      </c>
      <c r="I884" s="339">
        <v>3750.0993199999998</v>
      </c>
      <c r="J884" s="339">
        <v>69.261710000000008</v>
      </c>
      <c r="K884" s="339">
        <v>3819.3610299999996</v>
      </c>
      <c r="L884" s="339">
        <v>4312.8086800000001</v>
      </c>
      <c r="M884" s="339">
        <v>134.04720999999998</v>
      </c>
      <c r="N884" s="339">
        <v>4446.8558899999998</v>
      </c>
      <c r="O884" s="339">
        <v>8317.5149099999999</v>
      </c>
      <c r="P884" s="339">
        <v>90823.695819999994</v>
      </c>
      <c r="Q884" s="339">
        <v>0</v>
      </c>
      <c r="R884" s="340">
        <v>90823.695819999994</v>
      </c>
    </row>
    <row r="885" spans="1:18" s="315" customFormat="1" ht="13.5">
      <c r="A885" s="341"/>
      <c r="B885" s="341"/>
      <c r="C885" s="341"/>
      <c r="D885" s="336" t="s">
        <v>56</v>
      </c>
      <c r="E885" s="337">
        <v>307</v>
      </c>
      <c r="F885" s="338">
        <v>4.6600000000000001E-3</v>
      </c>
      <c r="G885" s="339">
        <v>0</v>
      </c>
      <c r="H885" s="339">
        <v>4.6600000000000001E-3</v>
      </c>
      <c r="I885" s="339">
        <v>1825.9616899999999</v>
      </c>
      <c r="J885" s="339">
        <v>37.834379999999996</v>
      </c>
      <c r="K885" s="339">
        <v>1863.7960700000001</v>
      </c>
      <c r="L885" s="339">
        <v>4299.7439100000001</v>
      </c>
      <c r="M885" s="339">
        <v>404.26501999999999</v>
      </c>
      <c r="N885" s="339">
        <v>4704.00893</v>
      </c>
      <c r="O885" s="339">
        <v>6567.8096599999999</v>
      </c>
      <c r="P885" s="339">
        <v>60503.90956</v>
      </c>
      <c r="Q885" s="339">
        <v>0</v>
      </c>
      <c r="R885" s="340">
        <v>60503.90956</v>
      </c>
    </row>
    <row r="886" spans="1:18" s="315" customFormat="1" ht="13.5">
      <c r="A886" s="341"/>
      <c r="B886" s="341"/>
      <c r="C886" s="341"/>
      <c r="D886" s="336" t="s">
        <v>400</v>
      </c>
      <c r="E886" s="337">
        <v>173</v>
      </c>
      <c r="F886" s="338">
        <v>0</v>
      </c>
      <c r="G886" s="339">
        <v>0</v>
      </c>
      <c r="H886" s="339">
        <v>0</v>
      </c>
      <c r="I886" s="339">
        <v>190.75633999999999</v>
      </c>
      <c r="J886" s="339">
        <v>0.31089</v>
      </c>
      <c r="K886" s="339">
        <v>191.06723000000002</v>
      </c>
      <c r="L886" s="339">
        <v>438.20344</v>
      </c>
      <c r="M886" s="339">
        <v>0</v>
      </c>
      <c r="N886" s="339">
        <v>438.20344</v>
      </c>
      <c r="O886" s="339">
        <v>629.27067</v>
      </c>
      <c r="P886" s="339">
        <v>24257.046770000001</v>
      </c>
      <c r="Q886" s="339">
        <v>0</v>
      </c>
      <c r="R886" s="340">
        <v>24257.046770000001</v>
      </c>
    </row>
    <row r="887" spans="1:18" s="315" customFormat="1" ht="13.5">
      <c r="A887" s="341"/>
      <c r="B887" s="341"/>
      <c r="C887" s="341"/>
      <c r="D887" s="336" t="s">
        <v>401</v>
      </c>
      <c r="E887" s="337">
        <v>174</v>
      </c>
      <c r="F887" s="338">
        <v>0</v>
      </c>
      <c r="G887" s="339">
        <v>0</v>
      </c>
      <c r="H887" s="339">
        <v>0</v>
      </c>
      <c r="I887" s="339">
        <v>452.11377000000005</v>
      </c>
      <c r="J887" s="339">
        <v>0.46237</v>
      </c>
      <c r="K887" s="339">
        <v>452.57614000000001</v>
      </c>
      <c r="L887" s="339">
        <v>119.48008999999999</v>
      </c>
      <c r="M887" s="339">
        <v>0</v>
      </c>
      <c r="N887" s="339">
        <v>119.48008999999999</v>
      </c>
      <c r="O887" s="339">
        <v>572.05623000000003</v>
      </c>
      <c r="P887" s="339">
        <v>22611.575430000001</v>
      </c>
      <c r="Q887" s="339">
        <v>0</v>
      </c>
      <c r="R887" s="340">
        <v>22611.575430000001</v>
      </c>
    </row>
    <row r="888" spans="1:18" s="315" customFormat="1" ht="13.5">
      <c r="A888" s="341"/>
      <c r="B888" s="341"/>
      <c r="C888" s="341"/>
      <c r="D888" s="336" t="s">
        <v>402</v>
      </c>
      <c r="E888" s="337">
        <v>185</v>
      </c>
      <c r="F888" s="338">
        <v>0</v>
      </c>
      <c r="G888" s="339">
        <v>0</v>
      </c>
      <c r="H888" s="339">
        <v>0</v>
      </c>
      <c r="I888" s="339">
        <v>87.26688</v>
      </c>
      <c r="J888" s="339">
        <v>241.77736999999999</v>
      </c>
      <c r="K888" s="339">
        <v>329.04424999999998</v>
      </c>
      <c r="L888" s="339">
        <v>1.5480000000000001E-2</v>
      </c>
      <c r="M888" s="339">
        <v>0</v>
      </c>
      <c r="N888" s="339">
        <v>1.5480000000000001E-2</v>
      </c>
      <c r="O888" s="339">
        <v>329.05973</v>
      </c>
      <c r="P888" s="339">
        <v>9225.1015100000004</v>
      </c>
      <c r="Q888" s="339">
        <v>0</v>
      </c>
      <c r="R888" s="340">
        <v>9225.1015100000004</v>
      </c>
    </row>
    <row r="889" spans="1:18" s="315" customFormat="1" ht="13.5">
      <c r="A889" s="341"/>
      <c r="B889" s="341"/>
      <c r="C889" s="341"/>
      <c r="D889" s="336" t="s">
        <v>403</v>
      </c>
      <c r="E889" s="337">
        <v>201</v>
      </c>
      <c r="F889" s="338">
        <v>0</v>
      </c>
      <c r="G889" s="339">
        <v>0</v>
      </c>
      <c r="H889" s="339">
        <v>0</v>
      </c>
      <c r="I889" s="339">
        <v>261.79741000000001</v>
      </c>
      <c r="J889" s="339">
        <v>2.332E-2</v>
      </c>
      <c r="K889" s="339">
        <v>261.82073000000003</v>
      </c>
      <c r="L889" s="339">
        <v>33.73742</v>
      </c>
      <c r="M889" s="339">
        <v>0</v>
      </c>
      <c r="N889" s="339">
        <v>33.73742</v>
      </c>
      <c r="O889" s="339">
        <v>295.55815000000001</v>
      </c>
      <c r="P889" s="339">
        <v>13373.21293</v>
      </c>
      <c r="Q889" s="339">
        <v>0</v>
      </c>
      <c r="R889" s="340">
        <v>13373.21293</v>
      </c>
    </row>
    <row r="890" spans="1:18" s="315" customFormat="1" ht="13.5">
      <c r="A890" s="341"/>
      <c r="B890" s="341"/>
      <c r="C890" s="336" t="s">
        <v>15</v>
      </c>
      <c r="D890" s="336" t="s">
        <v>15</v>
      </c>
      <c r="E890" s="337">
        <v>301</v>
      </c>
      <c r="F890" s="338">
        <v>1.337E-2</v>
      </c>
      <c r="G890" s="339">
        <v>0</v>
      </c>
      <c r="H890" s="339">
        <v>1.337E-2</v>
      </c>
      <c r="I890" s="339">
        <v>1351.9428899999998</v>
      </c>
      <c r="J890" s="339">
        <v>54.809010000000001</v>
      </c>
      <c r="K890" s="339">
        <v>1406.7519</v>
      </c>
      <c r="L890" s="339">
        <v>4701.3802000000005</v>
      </c>
      <c r="M890" s="339">
        <v>75.514479999999992</v>
      </c>
      <c r="N890" s="339">
        <v>4776.8946799999994</v>
      </c>
      <c r="O890" s="339">
        <v>6183.6599500000002</v>
      </c>
      <c r="P890" s="339">
        <v>44161.698810000002</v>
      </c>
      <c r="Q890" s="339">
        <v>0</v>
      </c>
      <c r="R890" s="340">
        <v>44161.698810000002</v>
      </c>
    </row>
    <row r="891" spans="1:18" s="315" customFormat="1" ht="13.5">
      <c r="A891" s="341"/>
      <c r="B891" s="341"/>
      <c r="C891" s="341"/>
      <c r="D891" s="336" t="s">
        <v>404</v>
      </c>
      <c r="E891" s="337">
        <v>176</v>
      </c>
      <c r="F891" s="338">
        <v>0.24881</v>
      </c>
      <c r="G891" s="339">
        <v>0.53034000000000003</v>
      </c>
      <c r="H891" s="339">
        <v>0.77915000000000001</v>
      </c>
      <c r="I891" s="339">
        <v>928.02454</v>
      </c>
      <c r="J891" s="339">
        <v>6.7598599999999998</v>
      </c>
      <c r="K891" s="339">
        <v>934.78440000000001</v>
      </c>
      <c r="L891" s="339">
        <v>1404.24233</v>
      </c>
      <c r="M891" s="339">
        <v>0</v>
      </c>
      <c r="N891" s="339">
        <v>1404.24233</v>
      </c>
      <c r="O891" s="339">
        <v>2339.8058799999999</v>
      </c>
      <c r="P891" s="339">
        <v>60898.699810000006</v>
      </c>
      <c r="Q891" s="339">
        <v>0</v>
      </c>
      <c r="R891" s="340">
        <v>60898.699810000006</v>
      </c>
    </row>
    <row r="892" spans="1:18" s="315" customFormat="1" ht="13.5">
      <c r="A892" s="341"/>
      <c r="B892" s="341"/>
      <c r="C892" s="341"/>
      <c r="D892" s="336" t="s">
        <v>405</v>
      </c>
      <c r="E892" s="337">
        <v>175</v>
      </c>
      <c r="F892" s="338">
        <v>0</v>
      </c>
      <c r="G892" s="339">
        <v>0</v>
      </c>
      <c r="H892" s="339">
        <v>0</v>
      </c>
      <c r="I892" s="339">
        <v>214.34341000000001</v>
      </c>
      <c r="J892" s="339">
        <v>44.652889999999999</v>
      </c>
      <c r="K892" s="339">
        <v>258.99629999999996</v>
      </c>
      <c r="L892" s="339">
        <v>162.31657999999999</v>
      </c>
      <c r="M892" s="339">
        <v>0</v>
      </c>
      <c r="N892" s="339">
        <v>162.31657999999999</v>
      </c>
      <c r="O892" s="339">
        <v>421.31288000000001</v>
      </c>
      <c r="P892" s="339">
        <v>22509.643479999999</v>
      </c>
      <c r="Q892" s="339">
        <v>0</v>
      </c>
      <c r="R892" s="340">
        <v>22509.643479999999</v>
      </c>
    </row>
    <row r="893" spans="1:18" s="315" customFormat="1" ht="13.5">
      <c r="A893" s="341"/>
      <c r="B893" s="341"/>
      <c r="C893" s="341"/>
      <c r="D893" s="336" t="s">
        <v>406</v>
      </c>
      <c r="E893" s="337">
        <v>344</v>
      </c>
      <c r="F893" s="338">
        <v>0</v>
      </c>
      <c r="G893" s="339">
        <v>0</v>
      </c>
      <c r="H893" s="339">
        <v>0</v>
      </c>
      <c r="I893" s="339">
        <v>1272.3946899999999</v>
      </c>
      <c r="J893" s="339">
        <v>13.55827</v>
      </c>
      <c r="K893" s="339">
        <v>1285.9529600000001</v>
      </c>
      <c r="L893" s="339">
        <v>1168.4705100000001</v>
      </c>
      <c r="M893" s="339">
        <v>0</v>
      </c>
      <c r="N893" s="339">
        <v>1168.4705100000001</v>
      </c>
      <c r="O893" s="339">
        <v>2454.4234700000002</v>
      </c>
      <c r="P893" s="339">
        <v>82696.49252</v>
      </c>
      <c r="Q893" s="339">
        <v>0</v>
      </c>
      <c r="R893" s="340">
        <v>82696.49252</v>
      </c>
    </row>
    <row r="894" spans="1:18" s="315" customFormat="1" ht="13.5">
      <c r="A894" s="341"/>
      <c r="B894" s="341"/>
      <c r="C894" s="341"/>
      <c r="D894" s="336" t="s">
        <v>407</v>
      </c>
      <c r="E894" s="337">
        <v>332</v>
      </c>
      <c r="F894" s="338">
        <v>0</v>
      </c>
      <c r="G894" s="339">
        <v>0</v>
      </c>
      <c r="H894" s="339">
        <v>0</v>
      </c>
      <c r="I894" s="339">
        <v>672.84298999999999</v>
      </c>
      <c r="J894" s="339">
        <v>33.943480000000001</v>
      </c>
      <c r="K894" s="339">
        <v>706.78647000000001</v>
      </c>
      <c r="L894" s="339">
        <v>954.26702999999998</v>
      </c>
      <c r="M894" s="339">
        <v>0</v>
      </c>
      <c r="N894" s="339">
        <v>954.26702999999998</v>
      </c>
      <c r="O894" s="339">
        <v>1661.0535</v>
      </c>
      <c r="P894" s="339">
        <v>70958.833959999989</v>
      </c>
      <c r="Q894" s="339">
        <v>0</v>
      </c>
      <c r="R894" s="340">
        <v>70958.833959999989</v>
      </c>
    </row>
    <row r="895" spans="1:18" s="315" customFormat="1" ht="13.5">
      <c r="A895" s="341"/>
      <c r="B895" s="341"/>
      <c r="C895" s="336" t="s">
        <v>408</v>
      </c>
      <c r="D895" s="336" t="s">
        <v>408</v>
      </c>
      <c r="E895" s="337">
        <v>365</v>
      </c>
      <c r="F895" s="338">
        <v>2.0245500000000001</v>
      </c>
      <c r="G895" s="339">
        <v>0</v>
      </c>
      <c r="H895" s="339">
        <v>2.0245500000000001</v>
      </c>
      <c r="I895" s="339">
        <v>1609.61951</v>
      </c>
      <c r="J895" s="339">
        <v>86.546390000000002</v>
      </c>
      <c r="K895" s="339">
        <v>1696.1659</v>
      </c>
      <c r="L895" s="339">
        <v>2195.8790400000003</v>
      </c>
      <c r="M895" s="339">
        <v>19.108360000000001</v>
      </c>
      <c r="N895" s="339">
        <v>2214.9874</v>
      </c>
      <c r="O895" s="339">
        <v>3913.17785</v>
      </c>
      <c r="P895" s="339">
        <v>31657.484329999999</v>
      </c>
      <c r="Q895" s="339">
        <v>0</v>
      </c>
      <c r="R895" s="340">
        <v>31657.484329999999</v>
      </c>
    </row>
    <row r="896" spans="1:18" s="315" customFormat="1" ht="13.5">
      <c r="A896" s="341"/>
      <c r="B896" s="336" t="s">
        <v>16</v>
      </c>
      <c r="C896" s="336" t="s">
        <v>257</v>
      </c>
      <c r="D896" s="336" t="s">
        <v>257</v>
      </c>
      <c r="E896" s="337">
        <v>73</v>
      </c>
      <c r="F896" s="338">
        <v>1.3762999999999999</v>
      </c>
      <c r="G896" s="339">
        <v>0</v>
      </c>
      <c r="H896" s="339">
        <v>1.3762999999999999</v>
      </c>
      <c r="I896" s="339">
        <v>3739.9336499999999</v>
      </c>
      <c r="J896" s="339">
        <v>208.66145</v>
      </c>
      <c r="K896" s="339">
        <v>3948.5951</v>
      </c>
      <c r="L896" s="339">
        <v>6236.95622</v>
      </c>
      <c r="M896" s="339">
        <v>12.63139</v>
      </c>
      <c r="N896" s="339">
        <v>6249.5876100000005</v>
      </c>
      <c r="O896" s="339">
        <v>10199.559009999999</v>
      </c>
      <c r="P896" s="339">
        <v>35792.165009999997</v>
      </c>
      <c r="Q896" s="339">
        <v>0</v>
      </c>
      <c r="R896" s="340">
        <v>35792.165009999997</v>
      </c>
    </row>
    <row r="897" spans="1:18" s="315" customFormat="1" ht="13.5">
      <c r="A897" s="341"/>
      <c r="B897" s="341"/>
      <c r="C897" s="336" t="s">
        <v>258</v>
      </c>
      <c r="D897" s="336" t="s">
        <v>389</v>
      </c>
      <c r="E897" s="337">
        <v>234</v>
      </c>
      <c r="F897" s="338">
        <v>37.506980000000006</v>
      </c>
      <c r="G897" s="339">
        <v>0</v>
      </c>
      <c r="H897" s="339">
        <v>37.506980000000006</v>
      </c>
      <c r="I897" s="339">
        <v>2206.1750400000001</v>
      </c>
      <c r="J897" s="339">
        <v>49.452289999999998</v>
      </c>
      <c r="K897" s="339">
        <v>2255.6273300000003</v>
      </c>
      <c r="L897" s="339">
        <v>3106.8201400000003</v>
      </c>
      <c r="M897" s="339">
        <v>0</v>
      </c>
      <c r="N897" s="339">
        <v>3106.8201400000003</v>
      </c>
      <c r="O897" s="339">
        <v>5399.9544500000002</v>
      </c>
      <c r="P897" s="339">
        <v>33067.223359999996</v>
      </c>
      <c r="Q897" s="339">
        <v>0</v>
      </c>
      <c r="R897" s="340">
        <v>33067.223359999996</v>
      </c>
    </row>
    <row r="898" spans="1:18" s="315" customFormat="1" ht="13.5">
      <c r="A898" s="341"/>
      <c r="B898" s="341"/>
      <c r="C898" s="341"/>
      <c r="D898" s="336" t="s">
        <v>409</v>
      </c>
      <c r="E898" s="337">
        <v>325</v>
      </c>
      <c r="F898" s="338">
        <v>7.9993699999999999</v>
      </c>
      <c r="G898" s="339">
        <v>0</v>
      </c>
      <c r="H898" s="339">
        <v>7.9993699999999999</v>
      </c>
      <c r="I898" s="339">
        <v>1926.9340300000001</v>
      </c>
      <c r="J898" s="339">
        <v>308.80682999999999</v>
      </c>
      <c r="K898" s="339">
        <v>2235.7408599999999</v>
      </c>
      <c r="L898" s="339">
        <v>3749.0607300000001</v>
      </c>
      <c r="M898" s="339">
        <v>3.3799999999999998E-3</v>
      </c>
      <c r="N898" s="339">
        <v>3749.0641099999998</v>
      </c>
      <c r="O898" s="339">
        <v>5992.8043399999997</v>
      </c>
      <c r="P898" s="339">
        <v>32069.876479999999</v>
      </c>
      <c r="Q898" s="339">
        <v>0</v>
      </c>
      <c r="R898" s="340">
        <v>32069.876479999999</v>
      </c>
    </row>
    <row r="899" spans="1:18" s="315" customFormat="1" ht="13.5">
      <c r="A899" s="341"/>
      <c r="B899" s="341"/>
      <c r="C899" s="341"/>
      <c r="D899" s="336" t="s">
        <v>260</v>
      </c>
      <c r="E899" s="337">
        <v>36</v>
      </c>
      <c r="F899" s="338">
        <v>58.587919999999997</v>
      </c>
      <c r="G899" s="339">
        <v>0</v>
      </c>
      <c r="H899" s="339">
        <v>58.587919999999997</v>
      </c>
      <c r="I899" s="339">
        <v>3847.64392</v>
      </c>
      <c r="J899" s="339">
        <v>144.84985999999998</v>
      </c>
      <c r="K899" s="339">
        <v>3992.4937799999998</v>
      </c>
      <c r="L899" s="339">
        <v>7214.1435199999996</v>
      </c>
      <c r="M899" s="339">
        <v>369.92009999999999</v>
      </c>
      <c r="N899" s="339">
        <v>7584.0636199999999</v>
      </c>
      <c r="O899" s="339">
        <v>11635.14532</v>
      </c>
      <c r="P899" s="339">
        <v>55282.418279999998</v>
      </c>
      <c r="Q899" s="339">
        <v>0</v>
      </c>
      <c r="R899" s="340">
        <v>55282.418279999998</v>
      </c>
    </row>
    <row r="900" spans="1:18" s="315" customFormat="1" ht="13.5">
      <c r="A900" s="341"/>
      <c r="B900" s="341"/>
      <c r="C900" s="336" t="s">
        <v>262</v>
      </c>
      <c r="D900" s="336" t="s">
        <v>262</v>
      </c>
      <c r="E900" s="337">
        <v>80</v>
      </c>
      <c r="F900" s="338">
        <v>0</v>
      </c>
      <c r="G900" s="339">
        <v>0</v>
      </c>
      <c r="H900" s="339">
        <v>0</v>
      </c>
      <c r="I900" s="339">
        <v>3685.0805</v>
      </c>
      <c r="J900" s="339">
        <v>416.00483000000003</v>
      </c>
      <c r="K900" s="339">
        <v>4101.0853299999999</v>
      </c>
      <c r="L900" s="339">
        <v>7597.1017999999995</v>
      </c>
      <c r="M900" s="339">
        <v>55.363620000000004</v>
      </c>
      <c r="N900" s="339">
        <v>7652.4654199999995</v>
      </c>
      <c r="O900" s="339">
        <v>11753.55075</v>
      </c>
      <c r="P900" s="339">
        <v>28531.251270000001</v>
      </c>
      <c r="Q900" s="339">
        <v>0</v>
      </c>
      <c r="R900" s="340">
        <v>28531.251270000001</v>
      </c>
    </row>
    <row r="901" spans="1:18" s="315" customFormat="1" ht="13.5">
      <c r="A901" s="341"/>
      <c r="B901" s="341"/>
      <c r="C901" s="336" t="s">
        <v>264</v>
      </c>
      <c r="D901" s="336" t="s">
        <v>265</v>
      </c>
      <c r="E901" s="337">
        <v>37</v>
      </c>
      <c r="F901" s="338">
        <v>0.52634999999999998</v>
      </c>
      <c r="G901" s="339">
        <v>0</v>
      </c>
      <c r="H901" s="339">
        <v>0.52634999999999998</v>
      </c>
      <c r="I901" s="339">
        <v>4485.0198099999998</v>
      </c>
      <c r="J901" s="339">
        <v>387.63759999999996</v>
      </c>
      <c r="K901" s="339">
        <v>4872.6574099999998</v>
      </c>
      <c r="L901" s="339">
        <v>10477.699269999999</v>
      </c>
      <c r="M901" s="339">
        <v>703.89975000000004</v>
      </c>
      <c r="N901" s="339">
        <v>11181.59902</v>
      </c>
      <c r="O901" s="339">
        <v>16054.78278</v>
      </c>
      <c r="P901" s="339">
        <v>48523.197329999995</v>
      </c>
      <c r="Q901" s="339">
        <v>0</v>
      </c>
      <c r="R901" s="340">
        <v>48523.197329999995</v>
      </c>
    </row>
    <row r="902" spans="1:18" s="315" customFormat="1" ht="13.5">
      <c r="A902" s="341"/>
      <c r="B902" s="341"/>
      <c r="C902" s="336" t="s">
        <v>16</v>
      </c>
      <c r="D902" s="336" t="s">
        <v>266</v>
      </c>
      <c r="E902" s="337">
        <v>6</v>
      </c>
      <c r="F902" s="338">
        <v>28.27853</v>
      </c>
      <c r="G902" s="339">
        <v>8.5481299999999987</v>
      </c>
      <c r="H902" s="339">
        <v>36.826660000000004</v>
      </c>
      <c r="I902" s="339">
        <v>14013.3174</v>
      </c>
      <c r="J902" s="339">
        <v>3654.7110600000001</v>
      </c>
      <c r="K902" s="339">
        <v>17668.028460000001</v>
      </c>
      <c r="L902" s="339">
        <v>43256.220700000005</v>
      </c>
      <c r="M902" s="339">
        <v>1562.6404499999999</v>
      </c>
      <c r="N902" s="339">
        <v>44818.861149999997</v>
      </c>
      <c r="O902" s="339">
        <v>62523.716270000004</v>
      </c>
      <c r="P902" s="339">
        <v>115764.23575000001</v>
      </c>
      <c r="Q902" s="339">
        <v>160.99851000000001</v>
      </c>
      <c r="R902" s="340">
        <v>115925.23426000001</v>
      </c>
    </row>
    <row r="903" spans="1:18" s="315" customFormat="1" ht="13.5">
      <c r="A903" s="341"/>
      <c r="B903" s="341"/>
      <c r="C903" s="341"/>
      <c r="D903" s="341"/>
      <c r="E903" s="342">
        <v>16</v>
      </c>
      <c r="F903" s="343">
        <v>35.573219999999999</v>
      </c>
      <c r="G903" s="344">
        <v>0</v>
      </c>
      <c r="H903" s="344">
        <v>35.573219999999999</v>
      </c>
      <c r="I903" s="344">
        <v>10783.976909999999</v>
      </c>
      <c r="J903" s="344">
        <v>1148.1596999999999</v>
      </c>
      <c r="K903" s="344">
        <v>11932.13661</v>
      </c>
      <c r="L903" s="344">
        <v>18893.018359999998</v>
      </c>
      <c r="M903" s="344">
        <v>206.13607999999999</v>
      </c>
      <c r="N903" s="344">
        <v>19099.154440000002</v>
      </c>
      <c r="O903" s="344">
        <v>31066.864269999998</v>
      </c>
      <c r="P903" s="344">
        <v>112940.30709</v>
      </c>
      <c r="Q903" s="344">
        <v>0</v>
      </c>
      <c r="R903" s="345">
        <v>112940.30709</v>
      </c>
    </row>
    <row r="904" spans="1:18" s="315" customFormat="1" ht="13.5">
      <c r="A904" s="341"/>
      <c r="B904" s="341"/>
      <c r="C904" s="341"/>
      <c r="D904" s="341"/>
      <c r="E904" s="342">
        <v>89</v>
      </c>
      <c r="F904" s="343">
        <v>9.3698799999999984</v>
      </c>
      <c r="G904" s="344">
        <v>0.53160000000000007</v>
      </c>
      <c r="H904" s="344">
        <v>9.9014799999999994</v>
      </c>
      <c r="I904" s="344">
        <v>3375.82186</v>
      </c>
      <c r="J904" s="344">
        <v>434.60377</v>
      </c>
      <c r="K904" s="344">
        <v>3810.4256299999997</v>
      </c>
      <c r="L904" s="344">
        <v>6669.4000500000002</v>
      </c>
      <c r="M904" s="344">
        <v>146.44679000000002</v>
      </c>
      <c r="N904" s="344">
        <v>6815.8468400000002</v>
      </c>
      <c r="O904" s="344">
        <v>10636.173949999999</v>
      </c>
      <c r="P904" s="344">
        <v>52455.411630000002</v>
      </c>
      <c r="Q904" s="344">
        <v>0</v>
      </c>
      <c r="R904" s="345">
        <v>52455.411630000002</v>
      </c>
    </row>
    <row r="905" spans="1:18" s="315" customFormat="1" ht="13.5">
      <c r="A905" s="341"/>
      <c r="B905" s="341"/>
      <c r="C905" s="341"/>
      <c r="D905" s="341"/>
      <c r="E905" s="342">
        <v>125</v>
      </c>
      <c r="F905" s="343">
        <v>0</v>
      </c>
      <c r="G905" s="344">
        <v>0</v>
      </c>
      <c r="H905" s="344">
        <v>0</v>
      </c>
      <c r="I905" s="344">
        <v>6464.7656699999998</v>
      </c>
      <c r="J905" s="344">
        <v>918.92211999999995</v>
      </c>
      <c r="K905" s="344">
        <v>7383.6877899999999</v>
      </c>
      <c r="L905" s="344">
        <v>14003.44744</v>
      </c>
      <c r="M905" s="344">
        <v>317.32044000000002</v>
      </c>
      <c r="N905" s="344">
        <v>14320.767880000001</v>
      </c>
      <c r="O905" s="344">
        <v>21704.455670000003</v>
      </c>
      <c r="P905" s="344">
        <v>54387.306929999999</v>
      </c>
      <c r="Q905" s="344">
        <v>331.30079999999998</v>
      </c>
      <c r="R905" s="345">
        <v>54718.607729999996</v>
      </c>
    </row>
    <row r="906" spans="1:18" s="315" customFormat="1" ht="13.5">
      <c r="A906" s="341"/>
      <c r="B906" s="341"/>
      <c r="C906" s="341"/>
      <c r="D906" s="341"/>
      <c r="E906" s="342">
        <v>148</v>
      </c>
      <c r="F906" s="343">
        <v>5.0000000000000002E-5</v>
      </c>
      <c r="G906" s="344">
        <v>0</v>
      </c>
      <c r="H906" s="344">
        <v>5.0000000000000002E-5</v>
      </c>
      <c r="I906" s="344">
        <v>10460.861580000001</v>
      </c>
      <c r="J906" s="344">
        <v>1247.3581899999999</v>
      </c>
      <c r="K906" s="344">
        <v>11708.21977</v>
      </c>
      <c r="L906" s="344">
        <v>25554.09462</v>
      </c>
      <c r="M906" s="344">
        <v>539.65989000000002</v>
      </c>
      <c r="N906" s="344">
        <v>26093.754510000002</v>
      </c>
      <c r="O906" s="344">
        <v>37801.974329999997</v>
      </c>
      <c r="P906" s="344">
        <v>110883.50281999999</v>
      </c>
      <c r="Q906" s="344">
        <v>0</v>
      </c>
      <c r="R906" s="345">
        <v>110883.50281999999</v>
      </c>
    </row>
    <row r="907" spans="1:18" s="315" customFormat="1" ht="13.5">
      <c r="A907" s="341"/>
      <c r="B907" s="341"/>
      <c r="C907" s="341"/>
      <c r="D907" s="336" t="s">
        <v>74</v>
      </c>
      <c r="E907" s="337">
        <v>34</v>
      </c>
      <c r="F907" s="338">
        <v>15.09667</v>
      </c>
      <c r="G907" s="339">
        <v>0</v>
      </c>
      <c r="H907" s="339">
        <v>15.09667</v>
      </c>
      <c r="I907" s="339">
        <v>3941.4222799999998</v>
      </c>
      <c r="J907" s="339">
        <v>575.54357999999991</v>
      </c>
      <c r="K907" s="339">
        <v>4516.9658600000002</v>
      </c>
      <c r="L907" s="339">
        <v>14381.1003</v>
      </c>
      <c r="M907" s="339">
        <v>587.39409999999998</v>
      </c>
      <c r="N907" s="339">
        <v>14968.4944</v>
      </c>
      <c r="O907" s="339">
        <v>19500.556929999999</v>
      </c>
      <c r="P907" s="339">
        <v>69013.448359999995</v>
      </c>
      <c r="Q907" s="339">
        <v>0</v>
      </c>
      <c r="R907" s="340">
        <v>69013.448359999995</v>
      </c>
    </row>
    <row r="908" spans="1:18" s="315" customFormat="1" ht="13.5">
      <c r="A908" s="341"/>
      <c r="B908" s="341"/>
      <c r="C908" s="341"/>
      <c r="D908" s="336" t="s">
        <v>73</v>
      </c>
      <c r="E908" s="337">
        <v>7</v>
      </c>
      <c r="F908" s="338">
        <v>1.4199999999999998E-3</v>
      </c>
      <c r="G908" s="339">
        <v>0</v>
      </c>
      <c r="H908" s="339">
        <v>1.4199999999999998E-3</v>
      </c>
      <c r="I908" s="339">
        <v>6267.7992300000005</v>
      </c>
      <c r="J908" s="339">
        <v>864.89821999999992</v>
      </c>
      <c r="K908" s="339">
        <v>7132.6974500000006</v>
      </c>
      <c r="L908" s="339">
        <v>24691.979890000002</v>
      </c>
      <c r="M908" s="339">
        <v>718.30293000000006</v>
      </c>
      <c r="N908" s="339">
        <v>25410.28282</v>
      </c>
      <c r="O908" s="339">
        <v>32542.981690000001</v>
      </c>
      <c r="P908" s="339">
        <v>47980.890289999996</v>
      </c>
      <c r="Q908" s="339">
        <v>185.72870999999998</v>
      </c>
      <c r="R908" s="340">
        <v>48166.618999999999</v>
      </c>
    </row>
    <row r="909" spans="1:18" s="315" customFormat="1" ht="13.5">
      <c r="A909" s="341"/>
      <c r="B909" s="341"/>
      <c r="C909" s="341"/>
      <c r="D909" s="341"/>
      <c r="E909" s="342">
        <v>82</v>
      </c>
      <c r="F909" s="343">
        <v>13.166379999999998</v>
      </c>
      <c r="G909" s="344">
        <v>0</v>
      </c>
      <c r="H909" s="344">
        <v>13.166379999999998</v>
      </c>
      <c r="I909" s="344">
        <v>3918.0337500000001</v>
      </c>
      <c r="J909" s="344">
        <v>656.55065000000002</v>
      </c>
      <c r="K909" s="344">
        <v>4574.5844000000006</v>
      </c>
      <c r="L909" s="344">
        <v>13555.555349999999</v>
      </c>
      <c r="M909" s="344">
        <v>30.766560000000002</v>
      </c>
      <c r="N909" s="344">
        <v>13586.321910000001</v>
      </c>
      <c r="O909" s="344">
        <v>18174.072690000001</v>
      </c>
      <c r="P909" s="344">
        <v>61226.715450000003</v>
      </c>
      <c r="Q909" s="344">
        <v>0</v>
      </c>
      <c r="R909" s="345">
        <v>61226.715450000003</v>
      </c>
    </row>
    <row r="910" spans="1:18" s="315" customFormat="1" ht="13.5">
      <c r="A910" s="341"/>
      <c r="B910" s="341"/>
      <c r="C910" s="341"/>
      <c r="D910" s="341"/>
      <c r="E910" s="342">
        <v>379</v>
      </c>
      <c r="F910" s="343">
        <v>13.134879999999999</v>
      </c>
      <c r="G910" s="344">
        <v>0</v>
      </c>
      <c r="H910" s="344">
        <v>13.134879999999999</v>
      </c>
      <c r="I910" s="344">
        <v>2029.7334900000001</v>
      </c>
      <c r="J910" s="344">
        <v>442.95278999999999</v>
      </c>
      <c r="K910" s="344">
        <v>2472.6862799999999</v>
      </c>
      <c r="L910" s="344">
        <v>10447.91984</v>
      </c>
      <c r="M910" s="344">
        <v>225.35960999999998</v>
      </c>
      <c r="N910" s="344">
        <v>10673.27945</v>
      </c>
      <c r="O910" s="344">
        <v>13159.10061</v>
      </c>
      <c r="P910" s="344">
        <v>26754.477770000001</v>
      </c>
      <c r="Q910" s="344">
        <v>0</v>
      </c>
      <c r="R910" s="345">
        <v>26754.477770000001</v>
      </c>
    </row>
    <row r="911" spans="1:18" s="315" customFormat="1" ht="13.5">
      <c r="A911" s="341"/>
      <c r="B911" s="341"/>
      <c r="C911" s="341"/>
      <c r="D911" s="336" t="s">
        <v>78</v>
      </c>
      <c r="E911" s="337">
        <v>442</v>
      </c>
      <c r="F911" s="338">
        <v>0</v>
      </c>
      <c r="G911" s="339">
        <v>0</v>
      </c>
      <c r="H911" s="339">
        <v>0</v>
      </c>
      <c r="I911" s="339">
        <v>2358.9428599999997</v>
      </c>
      <c r="J911" s="339">
        <v>717.25436999999999</v>
      </c>
      <c r="K911" s="339">
        <v>3076.1972299999998</v>
      </c>
      <c r="L911" s="339">
        <v>13995.937029999999</v>
      </c>
      <c r="M911" s="339">
        <v>405.39309000000003</v>
      </c>
      <c r="N911" s="339">
        <v>14401.330119999999</v>
      </c>
      <c r="O911" s="339">
        <v>17477.52735</v>
      </c>
      <c r="P911" s="339">
        <v>18798.240760000001</v>
      </c>
      <c r="Q911" s="339">
        <v>66.669210000000007</v>
      </c>
      <c r="R911" s="340">
        <v>18864.909970000001</v>
      </c>
    </row>
    <row r="912" spans="1:18" s="315" customFormat="1" ht="13.5">
      <c r="A912" s="341"/>
      <c r="B912" s="341"/>
      <c r="C912" s="341"/>
      <c r="D912" s="336" t="s">
        <v>56</v>
      </c>
      <c r="E912" s="337">
        <v>65</v>
      </c>
      <c r="F912" s="338">
        <v>41.991720000000001</v>
      </c>
      <c r="G912" s="339">
        <v>0</v>
      </c>
      <c r="H912" s="339">
        <v>41.991720000000001</v>
      </c>
      <c r="I912" s="339">
        <v>5553.1535400000002</v>
      </c>
      <c r="J912" s="339">
        <v>1310.2489399999999</v>
      </c>
      <c r="K912" s="339">
        <v>6863.4024800000007</v>
      </c>
      <c r="L912" s="339">
        <v>10204.985640000001</v>
      </c>
      <c r="M912" s="339">
        <v>1242.12634</v>
      </c>
      <c r="N912" s="339">
        <v>11447.11198</v>
      </c>
      <c r="O912" s="339">
        <v>18352.50618</v>
      </c>
      <c r="P912" s="339">
        <v>33411.148649999996</v>
      </c>
      <c r="Q912" s="339">
        <v>247.69018</v>
      </c>
      <c r="R912" s="340">
        <v>33658.838830000001</v>
      </c>
    </row>
    <row r="913" spans="1:18" s="315" customFormat="1" ht="13.5">
      <c r="A913" s="341"/>
      <c r="B913" s="341"/>
      <c r="C913" s="341"/>
      <c r="D913" s="341"/>
      <c r="E913" s="342">
        <v>103</v>
      </c>
      <c r="F913" s="343">
        <v>10.7386</v>
      </c>
      <c r="G913" s="344">
        <v>4.2240900000000003</v>
      </c>
      <c r="H913" s="344">
        <v>14.96269</v>
      </c>
      <c r="I913" s="344">
        <v>7834.6626500000002</v>
      </c>
      <c r="J913" s="344">
        <v>1379.18013</v>
      </c>
      <c r="K913" s="344">
        <v>9213.842779999999</v>
      </c>
      <c r="L913" s="344">
        <v>15478.940839999999</v>
      </c>
      <c r="M913" s="344">
        <v>1176.4576999999999</v>
      </c>
      <c r="N913" s="344">
        <v>16655.398539999998</v>
      </c>
      <c r="O913" s="344">
        <v>25884.204010000001</v>
      </c>
      <c r="P913" s="344">
        <v>72858.674769999998</v>
      </c>
      <c r="Q913" s="344">
        <v>505.05803000000003</v>
      </c>
      <c r="R913" s="345">
        <v>73363.732799999998</v>
      </c>
    </row>
    <row r="914" spans="1:18" s="315" customFormat="1" ht="13.5">
      <c r="A914" s="341"/>
      <c r="B914" s="341"/>
      <c r="C914" s="341"/>
      <c r="D914" s="341"/>
      <c r="E914" s="342">
        <v>127</v>
      </c>
      <c r="F914" s="343">
        <v>356.78745000000004</v>
      </c>
      <c r="G914" s="344">
        <v>11.06244</v>
      </c>
      <c r="H914" s="344">
        <v>367.84989000000002</v>
      </c>
      <c r="I914" s="344">
        <v>22407.654859999999</v>
      </c>
      <c r="J914" s="344">
        <v>4222.05674</v>
      </c>
      <c r="K914" s="344">
        <v>26629.711600000002</v>
      </c>
      <c r="L914" s="344">
        <v>47734.848890000001</v>
      </c>
      <c r="M914" s="344">
        <v>2520.7494799999999</v>
      </c>
      <c r="N914" s="344">
        <v>50255.59837</v>
      </c>
      <c r="O914" s="344">
        <v>77253.15986</v>
      </c>
      <c r="P914" s="344">
        <v>125264.91965000001</v>
      </c>
      <c r="Q914" s="344">
        <v>1006.13634</v>
      </c>
      <c r="R914" s="345">
        <v>126271.05598999999</v>
      </c>
    </row>
    <row r="915" spans="1:18" s="315" customFormat="1" ht="13.5">
      <c r="A915" s="341"/>
      <c r="B915" s="341"/>
      <c r="C915" s="341"/>
      <c r="D915" s="336" t="s">
        <v>16</v>
      </c>
      <c r="E915" s="337">
        <v>26</v>
      </c>
      <c r="F915" s="338">
        <v>10.294829999999999</v>
      </c>
      <c r="G915" s="339">
        <v>0.87429000000000001</v>
      </c>
      <c r="H915" s="339">
        <v>11.169120000000001</v>
      </c>
      <c r="I915" s="339">
        <v>13472.447259999999</v>
      </c>
      <c r="J915" s="339">
        <v>2989.7714000000001</v>
      </c>
      <c r="K915" s="339">
        <v>16462.218659999999</v>
      </c>
      <c r="L915" s="339">
        <v>46322.795469999997</v>
      </c>
      <c r="M915" s="339">
        <v>2826.8290000000002</v>
      </c>
      <c r="N915" s="339">
        <v>49149.624469999995</v>
      </c>
      <c r="O915" s="339">
        <v>65623.01225</v>
      </c>
      <c r="P915" s="339">
        <v>117460.95458000001</v>
      </c>
      <c r="Q915" s="339">
        <v>3294.8654999999999</v>
      </c>
      <c r="R915" s="340">
        <v>120755.82008</v>
      </c>
    </row>
    <row r="916" spans="1:18" s="315" customFormat="1" ht="13.5">
      <c r="A916" s="341"/>
      <c r="B916" s="341"/>
      <c r="C916" s="341"/>
      <c r="D916" s="341"/>
      <c r="E916" s="342">
        <v>376</v>
      </c>
      <c r="F916" s="343">
        <v>11.39091</v>
      </c>
      <c r="G916" s="344">
        <v>14.72001</v>
      </c>
      <c r="H916" s="344">
        <v>26.110919999999997</v>
      </c>
      <c r="I916" s="344">
        <v>6179.5838300000005</v>
      </c>
      <c r="J916" s="344">
        <v>3205.1614300000001</v>
      </c>
      <c r="K916" s="344">
        <v>9384.7452599999997</v>
      </c>
      <c r="L916" s="344">
        <v>29571.46775</v>
      </c>
      <c r="M916" s="344">
        <v>1146.41858</v>
      </c>
      <c r="N916" s="344">
        <v>30717.886329999998</v>
      </c>
      <c r="O916" s="344">
        <v>40128.742509999996</v>
      </c>
      <c r="P916" s="344">
        <v>61154.395240000005</v>
      </c>
      <c r="Q916" s="344">
        <v>76.552210000000002</v>
      </c>
      <c r="R916" s="345">
        <v>61230.94745</v>
      </c>
    </row>
    <row r="917" spans="1:18" s="315" customFormat="1" ht="13.5">
      <c r="A917" s="341"/>
      <c r="B917" s="341"/>
      <c r="C917" s="341"/>
      <c r="D917" s="336" t="s">
        <v>58</v>
      </c>
      <c r="E917" s="337">
        <v>11</v>
      </c>
      <c r="F917" s="338">
        <v>21.643129999999999</v>
      </c>
      <c r="G917" s="339">
        <v>7.0000000000000007E-5</v>
      </c>
      <c r="H917" s="339">
        <v>21.6432</v>
      </c>
      <c r="I917" s="339">
        <v>8954.2048900000009</v>
      </c>
      <c r="J917" s="339">
        <v>2351.8964599999999</v>
      </c>
      <c r="K917" s="339">
        <v>11306.101349999999</v>
      </c>
      <c r="L917" s="339">
        <v>44182.899950000006</v>
      </c>
      <c r="M917" s="339">
        <v>1124.1214199999999</v>
      </c>
      <c r="N917" s="339">
        <v>45307.021369999995</v>
      </c>
      <c r="O917" s="339">
        <v>56634.765920000005</v>
      </c>
      <c r="P917" s="339">
        <v>43985.127950000002</v>
      </c>
      <c r="Q917" s="339">
        <v>0</v>
      </c>
      <c r="R917" s="340">
        <v>43985.127950000002</v>
      </c>
    </row>
    <row r="918" spans="1:18" s="315" customFormat="1" ht="13.5">
      <c r="A918" s="341"/>
      <c r="B918" s="341"/>
      <c r="C918" s="341"/>
      <c r="D918" s="341"/>
      <c r="E918" s="342">
        <v>48</v>
      </c>
      <c r="F918" s="343">
        <v>10.803240000000001</v>
      </c>
      <c r="G918" s="344">
        <v>3.7679699999999996</v>
      </c>
      <c r="H918" s="344">
        <v>14.571209999999999</v>
      </c>
      <c r="I918" s="344">
        <v>4871.2407599999997</v>
      </c>
      <c r="J918" s="344">
        <v>2148.51521</v>
      </c>
      <c r="K918" s="344">
        <v>7019.7559700000002</v>
      </c>
      <c r="L918" s="344">
        <v>18139.30428</v>
      </c>
      <c r="M918" s="344">
        <v>438.64653000000004</v>
      </c>
      <c r="N918" s="344">
        <v>18577.950809999998</v>
      </c>
      <c r="O918" s="344">
        <v>25612.277989999999</v>
      </c>
      <c r="P918" s="344">
        <v>41700.158790000001</v>
      </c>
      <c r="Q918" s="344">
        <v>0</v>
      </c>
      <c r="R918" s="345">
        <v>41700.158790000001</v>
      </c>
    </row>
    <row r="919" spans="1:18" s="315" customFormat="1" ht="13.5">
      <c r="A919" s="341"/>
      <c r="B919" s="341"/>
      <c r="C919" s="341"/>
      <c r="D919" s="341"/>
      <c r="E919" s="342">
        <v>51</v>
      </c>
      <c r="F919" s="343">
        <v>20.756520000000002</v>
      </c>
      <c r="G919" s="344">
        <v>2.4182600000000001</v>
      </c>
      <c r="H919" s="344">
        <v>23.174779999999998</v>
      </c>
      <c r="I919" s="344">
        <v>6164.9580800000003</v>
      </c>
      <c r="J919" s="344">
        <v>827.65346</v>
      </c>
      <c r="K919" s="344">
        <v>6992.6115399999999</v>
      </c>
      <c r="L919" s="344">
        <v>29494.721160000001</v>
      </c>
      <c r="M919" s="344">
        <v>1600.0524599999999</v>
      </c>
      <c r="N919" s="344">
        <v>31094.77362</v>
      </c>
      <c r="O919" s="344">
        <v>38110.559939999999</v>
      </c>
      <c r="P919" s="344">
        <v>36853.930270000004</v>
      </c>
      <c r="Q919" s="344">
        <v>8.3772099999999998</v>
      </c>
      <c r="R919" s="345">
        <v>36862.307479999996</v>
      </c>
    </row>
    <row r="920" spans="1:18" s="315" customFormat="1" ht="13.5">
      <c r="A920" s="341"/>
      <c r="B920" s="341"/>
      <c r="C920" s="341"/>
      <c r="D920" s="341"/>
      <c r="E920" s="342">
        <v>54</v>
      </c>
      <c r="F920" s="343">
        <v>3.5733600000000001</v>
      </c>
      <c r="G920" s="344">
        <v>1E-3</v>
      </c>
      <c r="H920" s="344">
        <v>3.57436</v>
      </c>
      <c r="I920" s="344">
        <v>3816.33259</v>
      </c>
      <c r="J920" s="344">
        <v>223.76032999999998</v>
      </c>
      <c r="K920" s="344">
        <v>4040.09292</v>
      </c>
      <c r="L920" s="344">
        <v>4798.2966699999997</v>
      </c>
      <c r="M920" s="344">
        <v>85.756259999999997</v>
      </c>
      <c r="N920" s="344">
        <v>4884.0529299999998</v>
      </c>
      <c r="O920" s="344">
        <v>8927.7202100000013</v>
      </c>
      <c r="P920" s="344">
        <v>61754.512799999997</v>
      </c>
      <c r="Q920" s="344">
        <v>0</v>
      </c>
      <c r="R920" s="345">
        <v>61754.512799999997</v>
      </c>
    </row>
    <row r="921" spans="1:18" s="315" customFormat="1" ht="13.5">
      <c r="A921" s="341"/>
      <c r="B921" s="341"/>
      <c r="C921" s="341"/>
      <c r="D921" s="341"/>
      <c r="E921" s="342">
        <v>67</v>
      </c>
      <c r="F921" s="343">
        <v>230.14617000000001</v>
      </c>
      <c r="G921" s="344">
        <v>17.169240000000002</v>
      </c>
      <c r="H921" s="344">
        <v>247.31541000000001</v>
      </c>
      <c r="I921" s="344">
        <v>8659.2431400000005</v>
      </c>
      <c r="J921" s="344">
        <v>1117.4055600000002</v>
      </c>
      <c r="K921" s="344">
        <v>9776.6486999999997</v>
      </c>
      <c r="L921" s="344">
        <v>25820.20563</v>
      </c>
      <c r="M921" s="344">
        <v>839.57008999999994</v>
      </c>
      <c r="N921" s="344">
        <v>26659.775719999998</v>
      </c>
      <c r="O921" s="344">
        <v>36683.739829999999</v>
      </c>
      <c r="P921" s="344">
        <v>87109.522159999993</v>
      </c>
      <c r="Q921" s="344">
        <v>0</v>
      </c>
      <c r="R921" s="345">
        <v>87109.522159999993</v>
      </c>
    </row>
    <row r="922" spans="1:18" s="315" customFormat="1" ht="13.5">
      <c r="A922" s="341"/>
      <c r="B922" s="341"/>
      <c r="C922" s="341"/>
      <c r="D922" s="336" t="s">
        <v>268</v>
      </c>
      <c r="E922" s="337">
        <v>15</v>
      </c>
      <c r="F922" s="338">
        <v>7.5000000000000002E-4</v>
      </c>
      <c r="G922" s="339">
        <v>0</v>
      </c>
      <c r="H922" s="339">
        <v>7.5000000000000002E-4</v>
      </c>
      <c r="I922" s="339">
        <v>5790.9038499999997</v>
      </c>
      <c r="J922" s="339">
        <v>854.41025000000002</v>
      </c>
      <c r="K922" s="339">
        <v>6645.3140999999996</v>
      </c>
      <c r="L922" s="339">
        <v>20783.88624</v>
      </c>
      <c r="M922" s="339">
        <v>550.08500000000004</v>
      </c>
      <c r="N922" s="339">
        <v>21333.971239999999</v>
      </c>
      <c r="O922" s="339">
        <v>27979.286090000001</v>
      </c>
      <c r="P922" s="339">
        <v>45683.960859999999</v>
      </c>
      <c r="Q922" s="339">
        <v>0</v>
      </c>
      <c r="R922" s="340">
        <v>45683.960859999999</v>
      </c>
    </row>
    <row r="923" spans="1:18" s="315" customFormat="1" ht="13.5">
      <c r="A923" s="341"/>
      <c r="B923" s="341"/>
      <c r="C923" s="341"/>
      <c r="D923" s="341"/>
      <c r="E923" s="342">
        <v>343</v>
      </c>
      <c r="F923" s="343">
        <v>0</v>
      </c>
      <c r="G923" s="344">
        <v>0</v>
      </c>
      <c r="H923" s="344">
        <v>0</v>
      </c>
      <c r="I923" s="344">
        <v>2948.9699700000001</v>
      </c>
      <c r="J923" s="344">
        <v>583.88295999999991</v>
      </c>
      <c r="K923" s="344">
        <v>3532.85293</v>
      </c>
      <c r="L923" s="344">
        <v>5185.6018199999999</v>
      </c>
      <c r="M923" s="344">
        <v>1.4298299999999999</v>
      </c>
      <c r="N923" s="344">
        <v>5187.0316500000008</v>
      </c>
      <c r="O923" s="344">
        <v>8719.8845799999999</v>
      </c>
      <c r="P923" s="344">
        <v>36017.259680000003</v>
      </c>
      <c r="Q923" s="344">
        <v>0</v>
      </c>
      <c r="R923" s="345">
        <v>36017.259680000003</v>
      </c>
    </row>
    <row r="924" spans="1:18" s="315" customFormat="1" ht="13.5">
      <c r="A924" s="341"/>
      <c r="B924" s="341"/>
      <c r="C924" s="341"/>
      <c r="D924" s="336" t="s">
        <v>269</v>
      </c>
      <c r="E924" s="337">
        <v>33</v>
      </c>
      <c r="F924" s="338">
        <v>2.0053800000000002</v>
      </c>
      <c r="G924" s="339">
        <v>8.1349799999999988</v>
      </c>
      <c r="H924" s="339">
        <v>10.140360000000001</v>
      </c>
      <c r="I924" s="339">
        <v>8884.1033200000002</v>
      </c>
      <c r="J924" s="339">
        <v>899.10143999999991</v>
      </c>
      <c r="K924" s="339">
        <v>9783.2047600000005</v>
      </c>
      <c r="L924" s="339">
        <v>22532.185260000002</v>
      </c>
      <c r="M924" s="339">
        <v>699.29826000000003</v>
      </c>
      <c r="N924" s="339">
        <v>23231.483519999998</v>
      </c>
      <c r="O924" s="339">
        <v>33024.82864</v>
      </c>
      <c r="P924" s="339">
        <v>84292.073369999998</v>
      </c>
      <c r="Q924" s="339">
        <v>0</v>
      </c>
      <c r="R924" s="340">
        <v>84292.073369999998</v>
      </c>
    </row>
    <row r="925" spans="1:18" s="315" customFormat="1" ht="13.5">
      <c r="A925" s="341"/>
      <c r="B925" s="341"/>
      <c r="C925" s="341"/>
      <c r="D925" s="336" t="s">
        <v>270</v>
      </c>
      <c r="E925" s="337">
        <v>64</v>
      </c>
      <c r="F925" s="338">
        <v>86.317539999999994</v>
      </c>
      <c r="G925" s="339">
        <v>3.9437199999999999</v>
      </c>
      <c r="H925" s="339">
        <v>90.261259999999993</v>
      </c>
      <c r="I925" s="339">
        <v>8701.7274600000001</v>
      </c>
      <c r="J925" s="339">
        <v>1517.26585</v>
      </c>
      <c r="K925" s="339">
        <v>10218.99331</v>
      </c>
      <c r="L925" s="339">
        <v>56934.627590000004</v>
      </c>
      <c r="M925" s="339">
        <v>2691.1714700000002</v>
      </c>
      <c r="N925" s="339">
        <v>59625.799060000005</v>
      </c>
      <c r="O925" s="339">
        <v>69935.053629999995</v>
      </c>
      <c r="P925" s="339">
        <v>33220.06856</v>
      </c>
      <c r="Q925" s="339">
        <v>615.15260000000001</v>
      </c>
      <c r="R925" s="340">
        <v>33835.221159999994</v>
      </c>
    </row>
    <row r="926" spans="1:18" s="315" customFormat="1" ht="13.5">
      <c r="A926" s="341"/>
      <c r="B926" s="341"/>
      <c r="C926" s="341"/>
      <c r="D926" s="336" t="s">
        <v>60</v>
      </c>
      <c r="E926" s="337">
        <v>28</v>
      </c>
      <c r="F926" s="338">
        <v>346.15708000000001</v>
      </c>
      <c r="G926" s="339">
        <v>1042.4133100000001</v>
      </c>
      <c r="H926" s="339">
        <v>1388.5703899999999</v>
      </c>
      <c r="I926" s="339">
        <v>12544.830759999999</v>
      </c>
      <c r="J926" s="339">
        <v>4207.3591200000001</v>
      </c>
      <c r="K926" s="339">
        <v>16752.189880000002</v>
      </c>
      <c r="L926" s="339">
        <v>106337.25485</v>
      </c>
      <c r="M926" s="339">
        <v>6877.9765199999993</v>
      </c>
      <c r="N926" s="339">
        <v>113215.23137000001</v>
      </c>
      <c r="O926" s="339">
        <v>131355.99163999999</v>
      </c>
      <c r="P926" s="339">
        <v>35073.668460000001</v>
      </c>
      <c r="Q926" s="339">
        <v>339.39868000000001</v>
      </c>
      <c r="R926" s="340">
        <v>35413.067139999999</v>
      </c>
    </row>
    <row r="927" spans="1:18" s="315" customFormat="1" ht="13.5">
      <c r="A927" s="341"/>
      <c r="B927" s="341"/>
      <c r="C927" s="341"/>
      <c r="D927" s="341"/>
      <c r="E927" s="342">
        <v>114</v>
      </c>
      <c r="F927" s="343">
        <v>3675.59503</v>
      </c>
      <c r="G927" s="344">
        <v>901.08389</v>
      </c>
      <c r="H927" s="344">
        <v>4576.6789200000003</v>
      </c>
      <c r="I927" s="344">
        <v>74384.604989999993</v>
      </c>
      <c r="J927" s="344">
        <v>49951.625489999999</v>
      </c>
      <c r="K927" s="344">
        <v>124336.23048</v>
      </c>
      <c r="L927" s="344">
        <v>1216313.7374500001</v>
      </c>
      <c r="M927" s="344">
        <v>134203.99406</v>
      </c>
      <c r="N927" s="344">
        <v>1350517.7315100001</v>
      </c>
      <c r="O927" s="344">
        <v>1479430.6409100001</v>
      </c>
      <c r="P927" s="344">
        <v>0</v>
      </c>
      <c r="Q927" s="344">
        <v>0</v>
      </c>
      <c r="R927" s="345">
        <v>0</v>
      </c>
    </row>
    <row r="928" spans="1:18" s="315" customFormat="1" ht="13.5">
      <c r="A928" s="341"/>
      <c r="B928" s="341"/>
      <c r="C928" s="341"/>
      <c r="D928" s="336" t="s">
        <v>82</v>
      </c>
      <c r="E928" s="337">
        <v>17</v>
      </c>
      <c r="F928" s="338">
        <v>139.96501999999998</v>
      </c>
      <c r="G928" s="339">
        <v>0.38117000000000001</v>
      </c>
      <c r="H928" s="339">
        <v>140.34619000000001</v>
      </c>
      <c r="I928" s="339">
        <v>11706.969650000001</v>
      </c>
      <c r="J928" s="339">
        <v>1636.7793300000001</v>
      </c>
      <c r="K928" s="339">
        <v>13343.74898</v>
      </c>
      <c r="L928" s="339">
        <v>36662.476740000006</v>
      </c>
      <c r="M928" s="339">
        <v>272.36176</v>
      </c>
      <c r="N928" s="339">
        <v>36934.838499999998</v>
      </c>
      <c r="O928" s="339">
        <v>50418.933669999999</v>
      </c>
      <c r="P928" s="339">
        <v>107011.107</v>
      </c>
      <c r="Q928" s="339">
        <v>0</v>
      </c>
      <c r="R928" s="340">
        <v>107011.107</v>
      </c>
    </row>
    <row r="929" spans="1:18" s="315" customFormat="1" ht="13.5">
      <c r="A929" s="341"/>
      <c r="B929" s="341"/>
      <c r="C929" s="341"/>
      <c r="D929" s="341"/>
      <c r="E929" s="342">
        <v>366</v>
      </c>
      <c r="F929" s="343">
        <v>2.2991599999999996</v>
      </c>
      <c r="G929" s="344">
        <v>0</v>
      </c>
      <c r="H929" s="344">
        <v>2.2991599999999996</v>
      </c>
      <c r="I929" s="344">
        <v>3384.3924700000002</v>
      </c>
      <c r="J929" s="344">
        <v>177.12983</v>
      </c>
      <c r="K929" s="344">
        <v>3561.5222999999996</v>
      </c>
      <c r="L929" s="344">
        <v>4112.2535200000002</v>
      </c>
      <c r="M929" s="344">
        <v>235.11688000000001</v>
      </c>
      <c r="N929" s="344">
        <v>4347.3704000000007</v>
      </c>
      <c r="O929" s="344">
        <v>7911.1918599999999</v>
      </c>
      <c r="P929" s="344">
        <v>64878.704079999996</v>
      </c>
      <c r="Q929" s="344">
        <v>0</v>
      </c>
      <c r="R929" s="345">
        <v>64878.704079999996</v>
      </c>
    </row>
    <row r="930" spans="1:18" s="315" customFormat="1" ht="13.5">
      <c r="A930" s="341"/>
      <c r="B930" s="341"/>
      <c r="C930" s="341"/>
      <c r="D930" s="336" t="s">
        <v>64</v>
      </c>
      <c r="E930" s="337">
        <v>12</v>
      </c>
      <c r="F930" s="338">
        <v>1E-4</v>
      </c>
      <c r="G930" s="339">
        <v>0</v>
      </c>
      <c r="H930" s="339">
        <v>1E-4</v>
      </c>
      <c r="I930" s="339">
        <v>12758.54624</v>
      </c>
      <c r="J930" s="339">
        <v>1524.65976</v>
      </c>
      <c r="K930" s="339">
        <v>14283.206</v>
      </c>
      <c r="L930" s="339">
        <v>47752.28944</v>
      </c>
      <c r="M930" s="339">
        <v>1148.0975100000001</v>
      </c>
      <c r="N930" s="339">
        <v>48900.38695</v>
      </c>
      <c r="O930" s="339">
        <v>63183.593049999996</v>
      </c>
      <c r="P930" s="339">
        <v>47239.170989999999</v>
      </c>
      <c r="Q930" s="339">
        <v>0</v>
      </c>
      <c r="R930" s="340">
        <v>47239.170989999999</v>
      </c>
    </row>
    <row r="931" spans="1:18" s="315" customFormat="1" ht="13.5">
      <c r="A931" s="341"/>
      <c r="B931" s="341"/>
      <c r="C931" s="341"/>
      <c r="D931" s="341"/>
      <c r="E931" s="342">
        <v>27</v>
      </c>
      <c r="F931" s="343">
        <v>318.72330999999997</v>
      </c>
      <c r="G931" s="344">
        <v>0</v>
      </c>
      <c r="H931" s="344">
        <v>318.72330999999997</v>
      </c>
      <c r="I931" s="344">
        <v>12078.16195</v>
      </c>
      <c r="J931" s="344">
        <v>2153.9188100000001</v>
      </c>
      <c r="K931" s="344">
        <v>14232.080759999999</v>
      </c>
      <c r="L931" s="344">
        <v>47075.418570000002</v>
      </c>
      <c r="M931" s="344">
        <v>1391.7469799999999</v>
      </c>
      <c r="N931" s="344">
        <v>48467.165549999998</v>
      </c>
      <c r="O931" s="344">
        <v>63017.969619999996</v>
      </c>
      <c r="P931" s="344">
        <v>48272.533159999999</v>
      </c>
      <c r="Q931" s="344">
        <v>445.02746000000002</v>
      </c>
      <c r="R931" s="345">
        <v>48717.560619999997</v>
      </c>
    </row>
    <row r="932" spans="1:18" s="315" customFormat="1" ht="13.5">
      <c r="A932" s="341"/>
      <c r="B932" s="341"/>
      <c r="C932" s="341"/>
      <c r="D932" s="341"/>
      <c r="E932" s="342">
        <v>72</v>
      </c>
      <c r="F932" s="343">
        <v>198.83957000000001</v>
      </c>
      <c r="G932" s="344">
        <v>854.41620999999998</v>
      </c>
      <c r="H932" s="344">
        <v>1053.25578</v>
      </c>
      <c r="I932" s="344">
        <v>7537.1705700000002</v>
      </c>
      <c r="J932" s="344">
        <v>972.41776000000004</v>
      </c>
      <c r="K932" s="344">
        <v>8509.5883300000005</v>
      </c>
      <c r="L932" s="344">
        <v>29237.883300000001</v>
      </c>
      <c r="M932" s="344">
        <v>396.27292999999997</v>
      </c>
      <c r="N932" s="344">
        <v>29634.156230000001</v>
      </c>
      <c r="O932" s="344">
        <v>39197.000340000006</v>
      </c>
      <c r="P932" s="344">
        <v>58728.208930000001</v>
      </c>
      <c r="Q932" s="344">
        <v>59.304370000000006</v>
      </c>
      <c r="R932" s="345">
        <v>58787.513299999999</v>
      </c>
    </row>
    <row r="933" spans="1:18" s="315" customFormat="1" ht="13.5">
      <c r="A933" s="341"/>
      <c r="B933" s="341"/>
      <c r="C933" s="341"/>
      <c r="D933" s="341"/>
      <c r="E933" s="342">
        <v>134</v>
      </c>
      <c r="F933" s="343">
        <v>0.11733</v>
      </c>
      <c r="G933" s="344">
        <v>5.7259999999999998E-2</v>
      </c>
      <c r="H933" s="344">
        <v>0.17459</v>
      </c>
      <c r="I933" s="344">
        <v>4207.9119800000008</v>
      </c>
      <c r="J933" s="344">
        <v>181.89832000000001</v>
      </c>
      <c r="K933" s="344">
        <v>4389.8103000000001</v>
      </c>
      <c r="L933" s="344">
        <v>3334.1586600000001</v>
      </c>
      <c r="M933" s="344">
        <v>6.47445</v>
      </c>
      <c r="N933" s="344">
        <v>3340.6331099999998</v>
      </c>
      <c r="O933" s="344">
        <v>7730.6180000000004</v>
      </c>
      <c r="P933" s="344">
        <v>59859.450250000002</v>
      </c>
      <c r="Q933" s="344">
        <v>0</v>
      </c>
      <c r="R933" s="345">
        <v>59859.450250000002</v>
      </c>
    </row>
    <row r="934" spans="1:18" s="315" customFormat="1" ht="13.5">
      <c r="A934" s="341"/>
      <c r="B934" s="341"/>
      <c r="C934" s="341"/>
      <c r="D934" s="341"/>
      <c r="E934" s="342">
        <v>210</v>
      </c>
      <c r="F934" s="343">
        <v>0</v>
      </c>
      <c r="G934" s="344">
        <v>0</v>
      </c>
      <c r="H934" s="344">
        <v>0</v>
      </c>
      <c r="I934" s="344">
        <v>2651.2766699999997</v>
      </c>
      <c r="J934" s="344">
        <v>228.74767</v>
      </c>
      <c r="K934" s="344">
        <v>2880.0243399999999</v>
      </c>
      <c r="L934" s="344">
        <v>5169.5461999999998</v>
      </c>
      <c r="M934" s="344">
        <v>280.79831000000001</v>
      </c>
      <c r="N934" s="344">
        <v>5450.3445099999999</v>
      </c>
      <c r="O934" s="344">
        <v>8330.3688499999989</v>
      </c>
      <c r="P934" s="344">
        <v>39698.811590000005</v>
      </c>
      <c r="Q934" s="344">
        <v>0</v>
      </c>
      <c r="R934" s="345">
        <v>39698.811590000005</v>
      </c>
    </row>
    <row r="935" spans="1:18" s="315" customFormat="1" ht="13.5">
      <c r="A935" s="341"/>
      <c r="B935" s="341"/>
      <c r="C935" s="341"/>
      <c r="D935" s="341"/>
      <c r="E935" s="342">
        <v>378</v>
      </c>
      <c r="F935" s="343">
        <v>0</v>
      </c>
      <c r="G935" s="344">
        <v>0</v>
      </c>
      <c r="H935" s="344">
        <v>0</v>
      </c>
      <c r="I935" s="344">
        <v>3100.7662799999998</v>
      </c>
      <c r="J935" s="344">
        <v>372.06748999999996</v>
      </c>
      <c r="K935" s="344">
        <v>3472.8337700000002</v>
      </c>
      <c r="L935" s="344">
        <v>7911.0953200000004</v>
      </c>
      <c r="M935" s="344">
        <v>20.208410000000001</v>
      </c>
      <c r="N935" s="344">
        <v>7931.3037300000005</v>
      </c>
      <c r="O935" s="344">
        <v>11404.137500000001</v>
      </c>
      <c r="P935" s="344">
        <v>18802.787069999998</v>
      </c>
      <c r="Q935" s="344">
        <v>0</v>
      </c>
      <c r="R935" s="345">
        <v>18802.787069999998</v>
      </c>
    </row>
    <row r="936" spans="1:18" s="315" customFormat="1" ht="13.5">
      <c r="A936" s="341"/>
      <c r="B936" s="341"/>
      <c r="C936" s="341"/>
      <c r="D936" s="341"/>
      <c r="E936" s="342">
        <v>367</v>
      </c>
      <c r="F936" s="343">
        <v>0.20179</v>
      </c>
      <c r="G936" s="344">
        <v>6.2840000000000007E-2</v>
      </c>
      <c r="H936" s="344">
        <v>0.26462999999999998</v>
      </c>
      <c r="I936" s="344">
        <v>3936.2271800000003</v>
      </c>
      <c r="J936" s="344">
        <v>368.53679999999997</v>
      </c>
      <c r="K936" s="344">
        <v>4304.7639800000006</v>
      </c>
      <c r="L936" s="344">
        <v>6888.0696100000005</v>
      </c>
      <c r="M936" s="344">
        <v>81.149070000000009</v>
      </c>
      <c r="N936" s="344">
        <v>6969.2186799999999</v>
      </c>
      <c r="O936" s="344">
        <v>11274.247289999999</v>
      </c>
      <c r="P936" s="344">
        <v>50518.505770000003</v>
      </c>
      <c r="Q936" s="344">
        <v>0</v>
      </c>
      <c r="R936" s="345">
        <v>50518.505770000003</v>
      </c>
    </row>
    <row r="937" spans="1:18" s="315" customFormat="1" ht="13.5">
      <c r="A937" s="341"/>
      <c r="B937" s="341"/>
      <c r="C937" s="341"/>
      <c r="D937" s="341"/>
      <c r="E937" s="342">
        <v>283</v>
      </c>
      <c r="F937" s="343">
        <v>17.07572</v>
      </c>
      <c r="G937" s="344">
        <v>6.8996400000000007</v>
      </c>
      <c r="H937" s="344">
        <v>23.975360000000002</v>
      </c>
      <c r="I937" s="344">
        <v>10906.239380000001</v>
      </c>
      <c r="J937" s="344">
        <v>2482.7112999999999</v>
      </c>
      <c r="K937" s="344">
        <v>13388.95068</v>
      </c>
      <c r="L937" s="344">
        <v>47678.423689999996</v>
      </c>
      <c r="M937" s="344">
        <v>1523.0611100000001</v>
      </c>
      <c r="N937" s="344">
        <v>49201.484799999998</v>
      </c>
      <c r="O937" s="344">
        <v>62614.410840000004</v>
      </c>
      <c r="P937" s="344">
        <v>76410.154859999995</v>
      </c>
      <c r="Q937" s="344">
        <v>560.87806999999998</v>
      </c>
      <c r="R937" s="345">
        <v>76971.032930000001</v>
      </c>
    </row>
    <row r="938" spans="1:18" s="315" customFormat="1" ht="13.5">
      <c r="A938" s="341"/>
      <c r="B938" s="341"/>
      <c r="C938" s="341"/>
      <c r="D938" s="336" t="s">
        <v>84</v>
      </c>
      <c r="E938" s="337">
        <v>2</v>
      </c>
      <c r="F938" s="338">
        <v>0.46212000000000003</v>
      </c>
      <c r="G938" s="339">
        <v>0</v>
      </c>
      <c r="H938" s="339">
        <v>0.46212000000000003</v>
      </c>
      <c r="I938" s="339">
        <v>10600.77636</v>
      </c>
      <c r="J938" s="339">
        <v>2000.6269399999999</v>
      </c>
      <c r="K938" s="339">
        <v>12601.4033</v>
      </c>
      <c r="L938" s="339">
        <v>39553.282319999998</v>
      </c>
      <c r="M938" s="339">
        <v>1841.2345299999999</v>
      </c>
      <c r="N938" s="339">
        <v>41394.51685</v>
      </c>
      <c r="O938" s="339">
        <v>53996.382270000002</v>
      </c>
      <c r="P938" s="339">
        <v>81169.956890000001</v>
      </c>
      <c r="Q938" s="339">
        <v>493.30324000000002</v>
      </c>
      <c r="R938" s="340">
        <v>81663.260129999995</v>
      </c>
    </row>
    <row r="939" spans="1:18" s="315" customFormat="1" ht="13.5">
      <c r="A939" s="341"/>
      <c r="B939" s="341"/>
      <c r="C939" s="341"/>
      <c r="D939" s="341"/>
      <c r="E939" s="342">
        <v>46</v>
      </c>
      <c r="F939" s="343">
        <v>42.214400000000005</v>
      </c>
      <c r="G939" s="344">
        <v>6.3018199999999993</v>
      </c>
      <c r="H939" s="344">
        <v>48.516220000000004</v>
      </c>
      <c r="I939" s="344">
        <v>7613.0791900000004</v>
      </c>
      <c r="J939" s="344">
        <v>1221.65257</v>
      </c>
      <c r="K939" s="344">
        <v>8834.7317600000006</v>
      </c>
      <c r="L939" s="344">
        <v>29147.513489999998</v>
      </c>
      <c r="M939" s="344">
        <v>774.20167000000004</v>
      </c>
      <c r="N939" s="344">
        <v>29921.71516</v>
      </c>
      <c r="O939" s="344">
        <v>38804.96314</v>
      </c>
      <c r="P939" s="344">
        <v>53098.295840000006</v>
      </c>
      <c r="Q939" s="344">
        <v>185.50694000000001</v>
      </c>
      <c r="R939" s="345">
        <v>53283.802779999998</v>
      </c>
    </row>
    <row r="940" spans="1:18" s="315" customFormat="1" ht="13.5">
      <c r="A940" s="341"/>
      <c r="B940" s="341"/>
      <c r="C940" s="341"/>
      <c r="D940" s="341"/>
      <c r="E940" s="342">
        <v>139</v>
      </c>
      <c r="F940" s="343">
        <v>2.7E-4</v>
      </c>
      <c r="G940" s="344">
        <v>0</v>
      </c>
      <c r="H940" s="344">
        <v>2.7E-4</v>
      </c>
      <c r="I940" s="344">
        <v>1972.6584800000001</v>
      </c>
      <c r="J940" s="344">
        <v>149.41186999999999</v>
      </c>
      <c r="K940" s="344">
        <v>2122.07035</v>
      </c>
      <c r="L940" s="344">
        <v>2595.0977599999997</v>
      </c>
      <c r="M940" s="344">
        <v>10.47282</v>
      </c>
      <c r="N940" s="344">
        <v>2605.5705800000001</v>
      </c>
      <c r="O940" s="344">
        <v>4727.6412</v>
      </c>
      <c r="P940" s="344">
        <v>41173.392319999999</v>
      </c>
      <c r="Q940" s="344">
        <v>235.27127999999999</v>
      </c>
      <c r="R940" s="345">
        <v>41408.6636</v>
      </c>
    </row>
    <row r="941" spans="1:18" s="315" customFormat="1" ht="13.5">
      <c r="A941" s="341"/>
      <c r="B941" s="341"/>
      <c r="C941" s="341"/>
      <c r="D941" s="341"/>
      <c r="E941" s="342">
        <v>160</v>
      </c>
      <c r="F941" s="343">
        <v>2.9999999999999997E-5</v>
      </c>
      <c r="G941" s="344">
        <v>5.6000000000000006E-4</v>
      </c>
      <c r="H941" s="344">
        <v>5.8999999999999992E-4</v>
      </c>
      <c r="I941" s="344">
        <v>7937.9584299999997</v>
      </c>
      <c r="J941" s="344">
        <v>953.44116000000008</v>
      </c>
      <c r="K941" s="344">
        <v>8891.3995899999991</v>
      </c>
      <c r="L941" s="344">
        <v>30455.055850000001</v>
      </c>
      <c r="M941" s="344">
        <v>412.59285</v>
      </c>
      <c r="N941" s="344">
        <v>30867.648699999998</v>
      </c>
      <c r="O941" s="344">
        <v>39759.048880000002</v>
      </c>
      <c r="P941" s="344">
        <v>51434.409270000004</v>
      </c>
      <c r="Q941" s="344">
        <v>0</v>
      </c>
      <c r="R941" s="345">
        <v>51434.409270000004</v>
      </c>
    </row>
    <row r="942" spans="1:18" s="315" customFormat="1" ht="13.5">
      <c r="A942" s="341"/>
      <c r="B942" s="341"/>
      <c r="C942" s="341"/>
      <c r="D942" s="341"/>
      <c r="E942" s="342">
        <v>322</v>
      </c>
      <c r="F942" s="343">
        <v>0</v>
      </c>
      <c r="G942" s="344">
        <v>0</v>
      </c>
      <c r="H942" s="344">
        <v>0</v>
      </c>
      <c r="I942" s="344">
        <v>3192.2594599999998</v>
      </c>
      <c r="J942" s="344">
        <v>622.76721999999995</v>
      </c>
      <c r="K942" s="344">
        <v>3815.0266799999999</v>
      </c>
      <c r="L942" s="344">
        <v>10458.84755</v>
      </c>
      <c r="M942" s="344">
        <v>151.70363</v>
      </c>
      <c r="N942" s="344">
        <v>10610.55118</v>
      </c>
      <c r="O942" s="344">
        <v>14425.577859999999</v>
      </c>
      <c r="P942" s="344">
        <v>24382.673870000002</v>
      </c>
      <c r="Q942" s="344">
        <v>0</v>
      </c>
      <c r="R942" s="345">
        <v>24382.673870000002</v>
      </c>
    </row>
    <row r="943" spans="1:18" s="315" customFormat="1" ht="13.5">
      <c r="A943" s="341"/>
      <c r="B943" s="341"/>
      <c r="C943" s="341"/>
      <c r="D943" s="336" t="s">
        <v>271</v>
      </c>
      <c r="E943" s="337">
        <v>18</v>
      </c>
      <c r="F943" s="338">
        <v>0.13453999999999999</v>
      </c>
      <c r="G943" s="339">
        <v>0</v>
      </c>
      <c r="H943" s="339">
        <v>0.13453999999999999</v>
      </c>
      <c r="I943" s="339">
        <v>8053.53352</v>
      </c>
      <c r="J943" s="339">
        <v>2191.8810800000001</v>
      </c>
      <c r="K943" s="339">
        <v>10245.4146</v>
      </c>
      <c r="L943" s="339">
        <v>25871.374239999997</v>
      </c>
      <c r="M943" s="339">
        <v>1137.8522600000001</v>
      </c>
      <c r="N943" s="339">
        <v>27009.226500000001</v>
      </c>
      <c r="O943" s="339">
        <v>37254.77564</v>
      </c>
      <c r="P943" s="339">
        <v>73080.648959999991</v>
      </c>
      <c r="Q943" s="339">
        <v>12.88123</v>
      </c>
      <c r="R943" s="340">
        <v>73093.53018999999</v>
      </c>
    </row>
    <row r="944" spans="1:18" s="315" customFormat="1" ht="13.5">
      <c r="A944" s="341"/>
      <c r="B944" s="341"/>
      <c r="C944" s="341"/>
      <c r="D944" s="341"/>
      <c r="E944" s="342">
        <v>373</v>
      </c>
      <c r="F944" s="343">
        <v>0.80742999999999998</v>
      </c>
      <c r="G944" s="344">
        <v>1.20947</v>
      </c>
      <c r="H944" s="344">
        <v>2.0169000000000001</v>
      </c>
      <c r="I944" s="344">
        <v>3177.8298599999998</v>
      </c>
      <c r="J944" s="344">
        <v>354.80459999999999</v>
      </c>
      <c r="K944" s="344">
        <v>3532.6344599999998</v>
      </c>
      <c r="L944" s="344">
        <v>5595.8638499999997</v>
      </c>
      <c r="M944" s="344">
        <v>130.55069</v>
      </c>
      <c r="N944" s="344">
        <v>5726.4145399999998</v>
      </c>
      <c r="O944" s="344">
        <v>9261.0658999999996</v>
      </c>
      <c r="P944" s="344">
        <v>25487.35859</v>
      </c>
      <c r="Q944" s="344">
        <v>0</v>
      </c>
      <c r="R944" s="345">
        <v>25487.35859</v>
      </c>
    </row>
    <row r="945" spans="1:18" s="315" customFormat="1" ht="13.5">
      <c r="A945" s="341"/>
      <c r="B945" s="341"/>
      <c r="C945" s="341"/>
      <c r="D945" s="336" t="s">
        <v>69</v>
      </c>
      <c r="E945" s="337">
        <v>105</v>
      </c>
      <c r="F945" s="338">
        <v>766.74901</v>
      </c>
      <c r="G945" s="339">
        <v>154.19788</v>
      </c>
      <c r="H945" s="339">
        <v>920.94689000000005</v>
      </c>
      <c r="I945" s="339">
        <v>10563.265369999999</v>
      </c>
      <c r="J945" s="339">
        <v>1681.6032299999999</v>
      </c>
      <c r="K945" s="339">
        <v>12244.8686</v>
      </c>
      <c r="L945" s="339">
        <v>87533.133419999998</v>
      </c>
      <c r="M945" s="339">
        <v>4174.98459</v>
      </c>
      <c r="N945" s="339">
        <v>91708.118010000006</v>
      </c>
      <c r="O945" s="339">
        <v>104873.9335</v>
      </c>
      <c r="P945" s="339">
        <v>16741.417679999999</v>
      </c>
      <c r="Q945" s="339">
        <v>78.899899999999988</v>
      </c>
      <c r="R945" s="340">
        <v>16820.317579999999</v>
      </c>
    </row>
    <row r="946" spans="1:18" s="315" customFormat="1" ht="13.5">
      <c r="A946" s="341"/>
      <c r="B946" s="341"/>
      <c r="C946" s="341"/>
      <c r="D946" s="341"/>
      <c r="E946" s="342">
        <v>372</v>
      </c>
      <c r="F946" s="343">
        <v>733.56571999999994</v>
      </c>
      <c r="G946" s="344">
        <v>75.733170000000001</v>
      </c>
      <c r="H946" s="344">
        <v>809.29889000000003</v>
      </c>
      <c r="I946" s="344">
        <v>4707.9941600000002</v>
      </c>
      <c r="J946" s="344">
        <v>447.32943999999998</v>
      </c>
      <c r="K946" s="344">
        <v>5155.3235999999997</v>
      </c>
      <c r="L946" s="344">
        <v>27482.539089999998</v>
      </c>
      <c r="M946" s="344">
        <v>603.23448999999994</v>
      </c>
      <c r="N946" s="344">
        <v>28085.773579999997</v>
      </c>
      <c r="O946" s="344">
        <v>34050.396070000003</v>
      </c>
      <c r="P946" s="344">
        <v>29974.964969999997</v>
      </c>
      <c r="Q946" s="344">
        <v>0</v>
      </c>
      <c r="R946" s="345">
        <v>29974.964969999997</v>
      </c>
    </row>
    <row r="947" spans="1:18" s="315" customFormat="1" ht="13.5">
      <c r="A947" s="341"/>
      <c r="B947" s="341"/>
      <c r="C947" s="341"/>
      <c r="D947" s="336" t="s">
        <v>86</v>
      </c>
      <c r="E947" s="337">
        <v>5</v>
      </c>
      <c r="F947" s="338">
        <v>0.27456000000000003</v>
      </c>
      <c r="G947" s="339">
        <v>0.47542000000000001</v>
      </c>
      <c r="H947" s="339">
        <v>0.74997999999999998</v>
      </c>
      <c r="I947" s="339">
        <v>12910.575650000001</v>
      </c>
      <c r="J947" s="339">
        <v>1675.6437700000001</v>
      </c>
      <c r="K947" s="339">
        <v>14586.219419999999</v>
      </c>
      <c r="L947" s="339">
        <v>37555.221299999997</v>
      </c>
      <c r="M947" s="339">
        <v>633.53542000000004</v>
      </c>
      <c r="N947" s="339">
        <v>38188.756719999998</v>
      </c>
      <c r="O947" s="339">
        <v>52775.726119999999</v>
      </c>
      <c r="P947" s="339">
        <v>86348.504610000004</v>
      </c>
      <c r="Q947" s="339">
        <v>76.847309999999993</v>
      </c>
      <c r="R947" s="340">
        <v>86425.351920000001</v>
      </c>
    </row>
    <row r="948" spans="1:18" s="315" customFormat="1" ht="13.5">
      <c r="A948" s="341"/>
      <c r="B948" s="341"/>
      <c r="C948" s="341"/>
      <c r="D948" s="341"/>
      <c r="E948" s="342">
        <v>49</v>
      </c>
      <c r="F948" s="343">
        <v>0</v>
      </c>
      <c r="G948" s="344">
        <v>0</v>
      </c>
      <c r="H948" s="344">
        <v>0</v>
      </c>
      <c r="I948" s="344">
        <v>4644.4940900000001</v>
      </c>
      <c r="J948" s="344">
        <v>490.09514000000001</v>
      </c>
      <c r="K948" s="344">
        <v>5134.5892300000005</v>
      </c>
      <c r="L948" s="344">
        <v>10667.747579999999</v>
      </c>
      <c r="M948" s="344">
        <v>116.33033999999999</v>
      </c>
      <c r="N948" s="344">
        <v>10784.07792</v>
      </c>
      <c r="O948" s="344">
        <v>15918.667150000001</v>
      </c>
      <c r="P948" s="344">
        <v>43819.35944</v>
      </c>
      <c r="Q948" s="344">
        <v>0</v>
      </c>
      <c r="R948" s="345">
        <v>43819.35944</v>
      </c>
    </row>
    <row r="949" spans="1:18" s="315" customFormat="1" ht="13.5">
      <c r="A949" s="341"/>
      <c r="B949" s="341"/>
      <c r="C949" s="341"/>
      <c r="D949" s="341"/>
      <c r="E949" s="342">
        <v>228</v>
      </c>
      <c r="F949" s="343">
        <v>4.7199999999999994E-3</v>
      </c>
      <c r="G949" s="344">
        <v>0</v>
      </c>
      <c r="H949" s="344">
        <v>4.7199999999999994E-3</v>
      </c>
      <c r="I949" s="344">
        <v>2410.0989599999998</v>
      </c>
      <c r="J949" s="344">
        <v>290.01721000000003</v>
      </c>
      <c r="K949" s="344">
        <v>2700.1161699999998</v>
      </c>
      <c r="L949" s="344">
        <v>4404.8622999999998</v>
      </c>
      <c r="M949" s="344">
        <v>171.02799999999999</v>
      </c>
      <c r="N949" s="344">
        <v>4575.8903</v>
      </c>
      <c r="O949" s="344">
        <v>7276.0111900000002</v>
      </c>
      <c r="P949" s="344">
        <v>19890.034929999998</v>
      </c>
      <c r="Q949" s="344">
        <v>0</v>
      </c>
      <c r="R949" s="345">
        <v>19890.034929999998</v>
      </c>
    </row>
    <row r="950" spans="1:18" s="315" customFormat="1" ht="13.5">
      <c r="A950" s="341"/>
      <c r="B950" s="341"/>
      <c r="C950" s="341"/>
      <c r="D950" s="341"/>
      <c r="E950" s="342">
        <v>303</v>
      </c>
      <c r="F950" s="343">
        <v>16.780069999999998</v>
      </c>
      <c r="G950" s="344">
        <v>0</v>
      </c>
      <c r="H950" s="344">
        <v>16.780069999999998</v>
      </c>
      <c r="I950" s="344">
        <v>5629.1198700000004</v>
      </c>
      <c r="J950" s="344">
        <v>524.72791000000007</v>
      </c>
      <c r="K950" s="344">
        <v>6153.8477800000001</v>
      </c>
      <c r="L950" s="344">
        <v>12638.766519999999</v>
      </c>
      <c r="M950" s="344">
        <v>284.56180999999998</v>
      </c>
      <c r="N950" s="344">
        <v>12923.32833</v>
      </c>
      <c r="O950" s="344">
        <v>19093.956180000001</v>
      </c>
      <c r="P950" s="344">
        <v>41419.144060000006</v>
      </c>
      <c r="Q950" s="344">
        <v>0</v>
      </c>
      <c r="R950" s="345">
        <v>41419.144060000006</v>
      </c>
    </row>
    <row r="951" spans="1:18" s="315" customFormat="1" ht="13.5">
      <c r="A951" s="341"/>
      <c r="B951" s="341"/>
      <c r="C951" s="341"/>
      <c r="D951" s="341"/>
      <c r="E951" s="342">
        <v>345</v>
      </c>
      <c r="F951" s="343">
        <v>0.65971999999999997</v>
      </c>
      <c r="G951" s="344">
        <v>0</v>
      </c>
      <c r="H951" s="344">
        <v>0.65971999999999997</v>
      </c>
      <c r="I951" s="344">
        <v>4006.8646800000001</v>
      </c>
      <c r="J951" s="344">
        <v>598.07087999999999</v>
      </c>
      <c r="K951" s="344">
        <v>4604.9355599999999</v>
      </c>
      <c r="L951" s="344">
        <v>8657.9295500000007</v>
      </c>
      <c r="M951" s="344">
        <v>267.53002000000004</v>
      </c>
      <c r="N951" s="344">
        <v>8925.4595700000009</v>
      </c>
      <c r="O951" s="344">
        <v>13531.05485</v>
      </c>
      <c r="P951" s="344">
        <v>55361.26872</v>
      </c>
      <c r="Q951" s="344">
        <v>0</v>
      </c>
      <c r="R951" s="345">
        <v>55361.26872</v>
      </c>
    </row>
    <row r="952" spans="1:18" s="315" customFormat="1" ht="13.5">
      <c r="A952" s="341"/>
      <c r="B952" s="341"/>
      <c r="C952" s="341"/>
      <c r="D952" s="336" t="s">
        <v>272</v>
      </c>
      <c r="E952" s="337">
        <v>10</v>
      </c>
      <c r="F952" s="338">
        <v>7.7000000000000007E-4</v>
      </c>
      <c r="G952" s="339">
        <v>0</v>
      </c>
      <c r="H952" s="339">
        <v>7.7000000000000007E-4</v>
      </c>
      <c r="I952" s="339">
        <v>11174.971300000001</v>
      </c>
      <c r="J952" s="339">
        <v>1363.4970600000001</v>
      </c>
      <c r="K952" s="339">
        <v>12538.468359999999</v>
      </c>
      <c r="L952" s="339">
        <v>40820.080630000004</v>
      </c>
      <c r="M952" s="339">
        <v>1486.58797</v>
      </c>
      <c r="N952" s="339">
        <v>42306.668600000005</v>
      </c>
      <c r="O952" s="339">
        <v>54845.137729999995</v>
      </c>
      <c r="P952" s="339">
        <v>59248.739479999997</v>
      </c>
      <c r="Q952" s="339">
        <v>35.978269999999995</v>
      </c>
      <c r="R952" s="340">
        <v>59284.717750000003</v>
      </c>
    </row>
    <row r="953" spans="1:18" s="315" customFormat="1" ht="13.5">
      <c r="A953" s="341"/>
      <c r="B953" s="341"/>
      <c r="C953" s="341"/>
      <c r="D953" s="341"/>
      <c r="E953" s="342">
        <v>47</v>
      </c>
      <c r="F953" s="343">
        <v>0.19647000000000001</v>
      </c>
      <c r="G953" s="344">
        <v>0</v>
      </c>
      <c r="H953" s="344">
        <v>0.19647000000000001</v>
      </c>
      <c r="I953" s="344">
        <v>6782.2860000000001</v>
      </c>
      <c r="J953" s="344">
        <v>945.79402000000005</v>
      </c>
      <c r="K953" s="344">
        <v>7728.0800199999994</v>
      </c>
      <c r="L953" s="344">
        <v>18766.916269999998</v>
      </c>
      <c r="M953" s="344">
        <v>1178.65545</v>
      </c>
      <c r="N953" s="344">
        <v>19945.57172</v>
      </c>
      <c r="O953" s="344">
        <v>27673.84821</v>
      </c>
      <c r="P953" s="344">
        <v>51691.245159999999</v>
      </c>
      <c r="Q953" s="344">
        <v>0</v>
      </c>
      <c r="R953" s="345">
        <v>51691.245159999999</v>
      </c>
    </row>
    <row r="954" spans="1:18" s="315" customFormat="1" ht="13.5">
      <c r="A954" s="341"/>
      <c r="B954" s="341"/>
      <c r="C954" s="341"/>
      <c r="D954" s="341"/>
      <c r="E954" s="342">
        <v>349</v>
      </c>
      <c r="F954" s="343">
        <v>0</v>
      </c>
      <c r="G954" s="344">
        <v>0</v>
      </c>
      <c r="H954" s="344">
        <v>0</v>
      </c>
      <c r="I954" s="344">
        <v>2911.2955299999999</v>
      </c>
      <c r="J954" s="344">
        <v>310.95527000000004</v>
      </c>
      <c r="K954" s="344">
        <v>3222.2507999999998</v>
      </c>
      <c r="L954" s="344">
        <v>7400.8461500000003</v>
      </c>
      <c r="M954" s="344">
        <v>76.571880000000007</v>
      </c>
      <c r="N954" s="344">
        <v>7477.4180299999998</v>
      </c>
      <c r="O954" s="344">
        <v>10699.668830000001</v>
      </c>
      <c r="P954" s="344">
        <v>34898.574119999997</v>
      </c>
      <c r="Q954" s="344">
        <v>0</v>
      </c>
      <c r="R954" s="345">
        <v>34898.574119999997</v>
      </c>
    </row>
    <row r="955" spans="1:18" s="315" customFormat="1" ht="13.5">
      <c r="A955" s="341"/>
      <c r="B955" s="341"/>
      <c r="C955" s="341"/>
      <c r="D955" s="341"/>
      <c r="E955" s="342">
        <v>276</v>
      </c>
      <c r="F955" s="343">
        <v>121.26935</v>
      </c>
      <c r="G955" s="344">
        <v>0</v>
      </c>
      <c r="H955" s="344">
        <v>121.26935</v>
      </c>
      <c r="I955" s="344">
        <v>3932.9335099999998</v>
      </c>
      <c r="J955" s="344">
        <v>316.86313000000001</v>
      </c>
      <c r="K955" s="344">
        <v>4249.7966399999996</v>
      </c>
      <c r="L955" s="344">
        <v>9072.0069100000001</v>
      </c>
      <c r="M955" s="344">
        <v>81.806380000000004</v>
      </c>
      <c r="N955" s="344">
        <v>9153.8132899999982</v>
      </c>
      <c r="O955" s="344">
        <v>13524.879279999999</v>
      </c>
      <c r="P955" s="344">
        <v>32901.25518</v>
      </c>
      <c r="Q955" s="344">
        <v>0</v>
      </c>
      <c r="R955" s="345">
        <v>32901.25518</v>
      </c>
    </row>
    <row r="956" spans="1:18" s="315" customFormat="1" ht="13.5">
      <c r="A956" s="341"/>
      <c r="B956" s="341"/>
      <c r="C956" s="341"/>
      <c r="D956" s="336" t="s">
        <v>77</v>
      </c>
      <c r="E956" s="337">
        <v>21</v>
      </c>
      <c r="F956" s="338">
        <v>1.4499999999999999E-3</v>
      </c>
      <c r="G956" s="339">
        <v>0</v>
      </c>
      <c r="H956" s="339">
        <v>1.4499999999999999E-3</v>
      </c>
      <c r="I956" s="339">
        <v>8505.1954800000003</v>
      </c>
      <c r="J956" s="339">
        <v>1189.66275</v>
      </c>
      <c r="K956" s="339">
        <v>9694.8582299999998</v>
      </c>
      <c r="L956" s="339">
        <v>28210.44831</v>
      </c>
      <c r="M956" s="339">
        <v>710.8124499999999</v>
      </c>
      <c r="N956" s="339">
        <v>28921.260760000001</v>
      </c>
      <c r="O956" s="339">
        <v>38616.120439999999</v>
      </c>
      <c r="P956" s="339">
        <v>77834.343389999995</v>
      </c>
      <c r="Q956" s="339">
        <v>2141.0434399999999</v>
      </c>
      <c r="R956" s="340">
        <v>79975.386830000003</v>
      </c>
    </row>
    <row r="957" spans="1:18" s="315" customFormat="1" ht="13.5">
      <c r="A957" s="341"/>
      <c r="B957" s="341"/>
      <c r="C957" s="341"/>
      <c r="D957" s="336" t="s">
        <v>81</v>
      </c>
      <c r="E957" s="337">
        <v>98</v>
      </c>
      <c r="F957" s="338">
        <v>1.8568800000000001</v>
      </c>
      <c r="G957" s="339">
        <v>13.267940000000001</v>
      </c>
      <c r="H957" s="339">
        <v>15.12482</v>
      </c>
      <c r="I957" s="339">
        <v>4923.6665899999998</v>
      </c>
      <c r="J957" s="339">
        <v>245.15510999999998</v>
      </c>
      <c r="K957" s="339">
        <v>5168.8217000000004</v>
      </c>
      <c r="L957" s="339">
        <v>8063.9850900000001</v>
      </c>
      <c r="M957" s="339">
        <v>117.06108999999999</v>
      </c>
      <c r="N957" s="339">
        <v>8181.0461799999994</v>
      </c>
      <c r="O957" s="339">
        <v>13364.992699999999</v>
      </c>
      <c r="P957" s="339">
        <v>72800.872180000006</v>
      </c>
      <c r="Q957" s="339">
        <v>70.459890000000001</v>
      </c>
      <c r="R957" s="340">
        <v>72871.332069999989</v>
      </c>
    </row>
    <row r="958" spans="1:18" s="315" customFormat="1" ht="13.5">
      <c r="A958" s="341"/>
      <c r="B958" s="341"/>
      <c r="C958" s="341"/>
      <c r="D958" s="341"/>
      <c r="E958" s="342">
        <v>350</v>
      </c>
      <c r="F958" s="343">
        <v>0</v>
      </c>
      <c r="G958" s="344">
        <v>0</v>
      </c>
      <c r="H958" s="344">
        <v>0</v>
      </c>
      <c r="I958" s="344">
        <v>2511.7196200000003</v>
      </c>
      <c r="J958" s="344">
        <v>76.63488000000001</v>
      </c>
      <c r="K958" s="344">
        <v>2588.3544999999999</v>
      </c>
      <c r="L958" s="344">
        <v>3621.9719500000001</v>
      </c>
      <c r="M958" s="344">
        <v>19.40052</v>
      </c>
      <c r="N958" s="344">
        <v>3641.3724700000002</v>
      </c>
      <c r="O958" s="344">
        <v>6229.7269699999997</v>
      </c>
      <c r="P958" s="344">
        <v>44729.754179999996</v>
      </c>
      <c r="Q958" s="344">
        <v>0</v>
      </c>
      <c r="R958" s="345">
        <v>44729.754179999996</v>
      </c>
    </row>
    <row r="959" spans="1:18" s="315" customFormat="1" ht="13.5">
      <c r="A959" s="341"/>
      <c r="B959" s="341"/>
      <c r="C959" s="341"/>
      <c r="D959" s="341"/>
      <c r="E959" s="342">
        <v>363</v>
      </c>
      <c r="F959" s="343">
        <v>0.61199999999999999</v>
      </c>
      <c r="G959" s="344">
        <v>0</v>
      </c>
      <c r="H959" s="344">
        <v>0.61199999999999999</v>
      </c>
      <c r="I959" s="344">
        <v>1825.6692</v>
      </c>
      <c r="J959" s="344">
        <v>44.150800000000004</v>
      </c>
      <c r="K959" s="344">
        <v>1869.82</v>
      </c>
      <c r="L959" s="344">
        <v>3581.7190000000001</v>
      </c>
      <c r="M959" s="344">
        <v>354.44538</v>
      </c>
      <c r="N959" s="344">
        <v>3936.1643799999997</v>
      </c>
      <c r="O959" s="344">
        <v>5806.59638</v>
      </c>
      <c r="P959" s="344">
        <v>24210.546329999997</v>
      </c>
      <c r="Q959" s="344">
        <v>0</v>
      </c>
      <c r="R959" s="345">
        <v>24210.546329999997</v>
      </c>
    </row>
    <row r="960" spans="1:18" s="315" customFormat="1" ht="13.5">
      <c r="A960" s="341"/>
      <c r="B960" s="341"/>
      <c r="C960" s="341"/>
      <c r="D960" s="336" t="s">
        <v>54</v>
      </c>
      <c r="E960" s="337">
        <v>8</v>
      </c>
      <c r="F960" s="338">
        <v>129.06207000000001</v>
      </c>
      <c r="G960" s="339">
        <v>1.8069999999999999E-2</v>
      </c>
      <c r="H960" s="339">
        <v>129.08014</v>
      </c>
      <c r="I960" s="339">
        <v>10119.91525</v>
      </c>
      <c r="J960" s="339">
        <v>1865.06882</v>
      </c>
      <c r="K960" s="339">
        <v>11984.98407</v>
      </c>
      <c r="L960" s="339">
        <v>38698.814409999999</v>
      </c>
      <c r="M960" s="339">
        <v>1080.2538</v>
      </c>
      <c r="N960" s="339">
        <v>39779.068209999998</v>
      </c>
      <c r="O960" s="339">
        <v>51893.132420000002</v>
      </c>
      <c r="P960" s="339">
        <v>92544.604260000007</v>
      </c>
      <c r="Q960" s="339">
        <v>0</v>
      </c>
      <c r="R960" s="340">
        <v>92544.604260000007</v>
      </c>
    </row>
    <row r="961" spans="1:18" s="315" customFormat="1" ht="13.5">
      <c r="A961" s="341"/>
      <c r="B961" s="341"/>
      <c r="C961" s="341"/>
      <c r="D961" s="341"/>
      <c r="E961" s="342">
        <v>219</v>
      </c>
      <c r="F961" s="343">
        <v>1449.8834399999998</v>
      </c>
      <c r="G961" s="344">
        <v>1.9149999999999997E-2</v>
      </c>
      <c r="H961" s="344">
        <v>1449.9025900000001</v>
      </c>
      <c r="I961" s="344">
        <v>9501.4833400000007</v>
      </c>
      <c r="J961" s="344">
        <v>805.19911999999999</v>
      </c>
      <c r="K961" s="344">
        <v>10306.68246</v>
      </c>
      <c r="L961" s="344">
        <v>30319.822250000001</v>
      </c>
      <c r="M961" s="344">
        <v>407.85593999999998</v>
      </c>
      <c r="N961" s="344">
        <v>30727.678190000002</v>
      </c>
      <c r="O961" s="344">
        <v>42484.26324</v>
      </c>
      <c r="P961" s="344">
        <v>82897.378379999995</v>
      </c>
      <c r="Q961" s="344">
        <v>0</v>
      </c>
      <c r="R961" s="345">
        <v>82897.378379999995</v>
      </c>
    </row>
    <row r="962" spans="1:18" s="315" customFormat="1" ht="13.5">
      <c r="A962" s="341"/>
      <c r="B962" s="341"/>
      <c r="C962" s="341"/>
      <c r="D962" s="336" t="s">
        <v>274</v>
      </c>
      <c r="E962" s="337">
        <v>3</v>
      </c>
      <c r="F962" s="338">
        <v>9.4090000000000007E-2</v>
      </c>
      <c r="G962" s="339">
        <v>0</v>
      </c>
      <c r="H962" s="339">
        <v>9.4090000000000007E-2</v>
      </c>
      <c r="I962" s="339">
        <v>6167.7870800000001</v>
      </c>
      <c r="J962" s="339">
        <v>1749.31241</v>
      </c>
      <c r="K962" s="339">
        <v>7917.0994900000005</v>
      </c>
      <c r="L962" s="339">
        <v>16828.021499999999</v>
      </c>
      <c r="M962" s="339">
        <v>487.35745000000003</v>
      </c>
      <c r="N962" s="339">
        <v>17315.378949999998</v>
      </c>
      <c r="O962" s="339">
        <v>25232.572530000001</v>
      </c>
      <c r="P962" s="339">
        <v>57168.98113</v>
      </c>
      <c r="Q962" s="339">
        <v>374.19334000000003</v>
      </c>
      <c r="R962" s="340">
        <v>57543.174469999998</v>
      </c>
    </row>
    <row r="963" spans="1:18" s="315" customFormat="1" ht="13.5">
      <c r="A963" s="341"/>
      <c r="B963" s="341"/>
      <c r="C963" s="341"/>
      <c r="D963" s="341"/>
      <c r="E963" s="342">
        <v>247</v>
      </c>
      <c r="F963" s="343">
        <v>0.51290999999999998</v>
      </c>
      <c r="G963" s="344">
        <v>0</v>
      </c>
      <c r="H963" s="344">
        <v>0.51290999999999998</v>
      </c>
      <c r="I963" s="344">
        <v>3769.4444199999998</v>
      </c>
      <c r="J963" s="344">
        <v>832.11189000000002</v>
      </c>
      <c r="K963" s="344">
        <v>4601.5563099999999</v>
      </c>
      <c r="L963" s="344">
        <v>11448.104650000001</v>
      </c>
      <c r="M963" s="344">
        <v>383.0471</v>
      </c>
      <c r="N963" s="344">
        <v>11831.151750000001</v>
      </c>
      <c r="O963" s="344">
        <v>16433.220970000002</v>
      </c>
      <c r="P963" s="344">
        <v>39454.153549999995</v>
      </c>
      <c r="Q963" s="344">
        <v>0</v>
      </c>
      <c r="R963" s="345">
        <v>39454.153549999995</v>
      </c>
    </row>
    <row r="964" spans="1:18" s="315" customFormat="1" ht="13.5">
      <c r="A964" s="341"/>
      <c r="B964" s="341"/>
      <c r="C964" s="341"/>
      <c r="D964" s="336" t="s">
        <v>76</v>
      </c>
      <c r="E964" s="337">
        <v>87</v>
      </c>
      <c r="F964" s="338">
        <v>0.35045999999999999</v>
      </c>
      <c r="G964" s="339">
        <v>0</v>
      </c>
      <c r="H964" s="339">
        <v>0.35045999999999999</v>
      </c>
      <c r="I964" s="339">
        <v>12262.01424</v>
      </c>
      <c r="J964" s="339">
        <v>1133.30171</v>
      </c>
      <c r="K964" s="339">
        <v>13395.31595</v>
      </c>
      <c r="L964" s="339">
        <v>37814.665810000006</v>
      </c>
      <c r="M964" s="339">
        <v>1583.73055</v>
      </c>
      <c r="N964" s="339">
        <v>39398.396359999999</v>
      </c>
      <c r="O964" s="339">
        <v>52794.062770000004</v>
      </c>
      <c r="P964" s="339">
        <v>88366.389989999996</v>
      </c>
      <c r="Q964" s="339">
        <v>150.2971</v>
      </c>
      <c r="R964" s="340">
        <v>88516.687090000007</v>
      </c>
    </row>
    <row r="965" spans="1:18" s="315" customFormat="1" ht="13.5">
      <c r="A965" s="341"/>
      <c r="B965" s="341"/>
      <c r="C965" s="341"/>
      <c r="D965" s="336" t="s">
        <v>275</v>
      </c>
      <c r="E965" s="337">
        <v>100</v>
      </c>
      <c r="F965" s="338">
        <v>13.080780000000001</v>
      </c>
      <c r="G965" s="339">
        <v>56.64284</v>
      </c>
      <c r="H965" s="339">
        <v>69.723619999999997</v>
      </c>
      <c r="I965" s="339">
        <v>9863.47228</v>
      </c>
      <c r="J965" s="339">
        <v>2744.1601700000001</v>
      </c>
      <c r="K965" s="339">
        <v>12607.632449999999</v>
      </c>
      <c r="L965" s="339">
        <v>28588.490460000001</v>
      </c>
      <c r="M965" s="339">
        <v>1691.32772</v>
      </c>
      <c r="N965" s="339">
        <v>30279.818179999998</v>
      </c>
      <c r="O965" s="339">
        <v>42957.174249999996</v>
      </c>
      <c r="P965" s="339">
        <v>71813.106430000014</v>
      </c>
      <c r="Q965" s="339">
        <v>341.02578000000005</v>
      </c>
      <c r="R965" s="340">
        <v>72154.132209999996</v>
      </c>
    </row>
    <row r="966" spans="1:18" s="315" customFormat="1" ht="13.5">
      <c r="A966" s="341"/>
      <c r="B966" s="341"/>
      <c r="C966" s="341"/>
      <c r="D966" s="336" t="s">
        <v>410</v>
      </c>
      <c r="E966" s="337">
        <v>256</v>
      </c>
      <c r="F966" s="338">
        <v>0</v>
      </c>
      <c r="G966" s="339">
        <v>0</v>
      </c>
      <c r="H966" s="339">
        <v>0</v>
      </c>
      <c r="I966" s="339">
        <v>3041.3628199999998</v>
      </c>
      <c r="J966" s="339">
        <v>219.41814000000002</v>
      </c>
      <c r="K966" s="339">
        <v>3260.7809600000001</v>
      </c>
      <c r="L966" s="339">
        <v>5280.4858800000002</v>
      </c>
      <c r="M966" s="339">
        <v>1.9000000000000001E-4</v>
      </c>
      <c r="N966" s="339">
        <v>5280.4860699999999</v>
      </c>
      <c r="O966" s="339">
        <v>8541.2670299999991</v>
      </c>
      <c r="P966" s="339">
        <v>37022.578659999999</v>
      </c>
      <c r="Q966" s="339">
        <v>0</v>
      </c>
      <c r="R966" s="340">
        <v>37022.578659999999</v>
      </c>
    </row>
    <row r="967" spans="1:18" s="315" customFormat="1" ht="13.5">
      <c r="A967" s="341"/>
      <c r="B967" s="341"/>
      <c r="C967" s="341"/>
      <c r="D967" s="336" t="s">
        <v>70</v>
      </c>
      <c r="E967" s="337">
        <v>1</v>
      </c>
      <c r="F967" s="338">
        <v>2647.7269200000001</v>
      </c>
      <c r="G967" s="339">
        <v>569.70090000000005</v>
      </c>
      <c r="H967" s="339">
        <v>3217.4278199999999</v>
      </c>
      <c r="I967" s="339">
        <v>249026.20788</v>
      </c>
      <c r="J967" s="339">
        <v>5360.60214</v>
      </c>
      <c r="K967" s="339">
        <v>254386.81002</v>
      </c>
      <c r="L967" s="339">
        <v>4412580.9204500001</v>
      </c>
      <c r="M967" s="339">
        <v>11552.32985</v>
      </c>
      <c r="N967" s="339">
        <v>4424133.2503000004</v>
      </c>
      <c r="O967" s="339">
        <v>4681737.48814</v>
      </c>
      <c r="P967" s="339">
        <v>57451.831979999995</v>
      </c>
      <c r="Q967" s="339">
        <v>673.28525999999999</v>
      </c>
      <c r="R967" s="340">
        <v>58125.11724</v>
      </c>
    </row>
    <row r="968" spans="1:18" s="315" customFormat="1" ht="13.5">
      <c r="A968" s="341"/>
      <c r="B968" s="341"/>
      <c r="C968" s="336" t="s">
        <v>411</v>
      </c>
      <c r="D968" s="336" t="s">
        <v>412</v>
      </c>
      <c r="E968" s="337">
        <v>315</v>
      </c>
      <c r="F968" s="338">
        <v>4.3539399999999997</v>
      </c>
      <c r="G968" s="339">
        <v>0</v>
      </c>
      <c r="H968" s="339">
        <v>4.3539399999999997</v>
      </c>
      <c r="I968" s="339">
        <v>2701.06718</v>
      </c>
      <c r="J968" s="339">
        <v>317.89339000000001</v>
      </c>
      <c r="K968" s="339">
        <v>3018.9605699999997</v>
      </c>
      <c r="L968" s="339">
        <v>4906.8439600000002</v>
      </c>
      <c r="M968" s="339">
        <v>60.239040000000003</v>
      </c>
      <c r="N968" s="339">
        <v>4967.0829999999996</v>
      </c>
      <c r="O968" s="339">
        <v>7990.3975099999998</v>
      </c>
      <c r="P968" s="339">
        <v>44579.714209999998</v>
      </c>
      <c r="Q968" s="339">
        <v>0</v>
      </c>
      <c r="R968" s="340">
        <v>44579.714209999998</v>
      </c>
    </row>
    <row r="969" spans="1:18" s="315" customFormat="1" ht="13.5">
      <c r="A969" s="341"/>
      <c r="B969" s="341"/>
      <c r="C969" s="341"/>
      <c r="D969" s="341"/>
      <c r="E969" s="342">
        <v>314</v>
      </c>
      <c r="F969" s="343">
        <v>8.1768000000000001</v>
      </c>
      <c r="G969" s="344">
        <v>0</v>
      </c>
      <c r="H969" s="344">
        <v>8.1768000000000001</v>
      </c>
      <c r="I969" s="344">
        <v>2385.1104100000002</v>
      </c>
      <c r="J969" s="344">
        <v>303.90949000000001</v>
      </c>
      <c r="K969" s="344">
        <v>2689.0198999999998</v>
      </c>
      <c r="L969" s="344">
        <v>4531.5228399999996</v>
      </c>
      <c r="M969" s="344">
        <v>3.72763</v>
      </c>
      <c r="N969" s="344">
        <v>4535.25047</v>
      </c>
      <c r="O969" s="344">
        <v>7232.4471700000004</v>
      </c>
      <c r="P969" s="344">
        <v>24243.313129999999</v>
      </c>
      <c r="Q969" s="344">
        <v>0</v>
      </c>
      <c r="R969" s="345">
        <v>24243.313129999999</v>
      </c>
    </row>
    <row r="970" spans="1:18" s="315" customFormat="1" ht="13.5">
      <c r="A970" s="341"/>
      <c r="B970" s="336" t="s">
        <v>17</v>
      </c>
      <c r="C970" s="336" t="s">
        <v>278</v>
      </c>
      <c r="D970" s="336" t="s">
        <v>279</v>
      </c>
      <c r="E970" s="337">
        <v>298</v>
      </c>
      <c r="F970" s="338">
        <v>0.21647</v>
      </c>
      <c r="G970" s="339">
        <v>1.4999999999999999E-4</v>
      </c>
      <c r="H970" s="339">
        <v>0.21662000000000001</v>
      </c>
      <c r="I970" s="339">
        <v>4107.0663999999997</v>
      </c>
      <c r="J970" s="339">
        <v>333.72626000000002</v>
      </c>
      <c r="K970" s="339">
        <v>4440.7926600000001</v>
      </c>
      <c r="L970" s="339">
        <v>3321.59211</v>
      </c>
      <c r="M970" s="339">
        <v>37.214019999999998</v>
      </c>
      <c r="N970" s="339">
        <v>3358.8061299999999</v>
      </c>
      <c r="O970" s="339">
        <v>7799.8154100000002</v>
      </c>
      <c r="P970" s="339">
        <v>66975.335059999998</v>
      </c>
      <c r="Q970" s="339">
        <v>0</v>
      </c>
      <c r="R970" s="340">
        <v>66975.335059999998</v>
      </c>
    </row>
    <row r="971" spans="1:18" s="315" customFormat="1" ht="13.5">
      <c r="A971" s="341"/>
      <c r="B971" s="336" t="s">
        <v>18</v>
      </c>
      <c r="C971" s="336" t="s">
        <v>281</v>
      </c>
      <c r="D971" s="336" t="s">
        <v>281</v>
      </c>
      <c r="E971" s="337">
        <v>76</v>
      </c>
      <c r="F971" s="338">
        <v>6.5939999999999999E-2</v>
      </c>
      <c r="G971" s="339">
        <v>0.97132000000000007</v>
      </c>
      <c r="H971" s="339">
        <v>1.0372600000000001</v>
      </c>
      <c r="I971" s="339">
        <v>3593.2771499999999</v>
      </c>
      <c r="J971" s="339">
        <v>289.39466999999996</v>
      </c>
      <c r="K971" s="339">
        <v>3882.67182</v>
      </c>
      <c r="L971" s="339">
        <v>3190.8060699999996</v>
      </c>
      <c r="M971" s="339">
        <v>0</v>
      </c>
      <c r="N971" s="339">
        <v>3190.8060699999996</v>
      </c>
      <c r="O971" s="339">
        <v>7074.5151500000002</v>
      </c>
      <c r="P971" s="339">
        <v>38942.212740000003</v>
      </c>
      <c r="Q971" s="339">
        <v>0</v>
      </c>
      <c r="R971" s="340">
        <v>38942.212740000003</v>
      </c>
    </row>
    <row r="972" spans="1:18" s="315" customFormat="1" ht="13.5">
      <c r="A972" s="341"/>
      <c r="B972" s="336" t="s">
        <v>19</v>
      </c>
      <c r="C972" s="336" t="s">
        <v>282</v>
      </c>
      <c r="D972" s="336" t="s">
        <v>282</v>
      </c>
      <c r="E972" s="337">
        <v>71</v>
      </c>
      <c r="F972" s="338">
        <v>0.1196</v>
      </c>
      <c r="G972" s="339">
        <v>0</v>
      </c>
      <c r="H972" s="339">
        <v>0.1196</v>
      </c>
      <c r="I972" s="339">
        <v>2806.0076300000001</v>
      </c>
      <c r="J972" s="339">
        <v>84.918630000000007</v>
      </c>
      <c r="K972" s="339">
        <v>2890.9262599999997</v>
      </c>
      <c r="L972" s="339">
        <v>6451.0410000000002</v>
      </c>
      <c r="M972" s="339">
        <v>24.609400000000001</v>
      </c>
      <c r="N972" s="339">
        <v>6475.6504000000004</v>
      </c>
      <c r="O972" s="339">
        <v>9366.6962600000006</v>
      </c>
      <c r="P972" s="339">
        <v>40710.701289999997</v>
      </c>
      <c r="Q972" s="339">
        <v>0</v>
      </c>
      <c r="R972" s="340">
        <v>40710.701289999997</v>
      </c>
    </row>
    <row r="973" spans="1:18" s="315" customFormat="1" ht="13.5">
      <c r="A973" s="341"/>
      <c r="B973" s="341"/>
      <c r="C973" s="341"/>
      <c r="D973" s="341"/>
      <c r="E973" s="342">
        <v>308</v>
      </c>
      <c r="F973" s="343">
        <v>0</v>
      </c>
      <c r="G973" s="344">
        <v>0</v>
      </c>
      <c r="H973" s="344">
        <v>0</v>
      </c>
      <c r="I973" s="344">
        <v>1720.5155600000001</v>
      </c>
      <c r="J973" s="344">
        <v>88.057469999999995</v>
      </c>
      <c r="K973" s="344">
        <v>1808.57303</v>
      </c>
      <c r="L973" s="344">
        <v>2362.4963399999997</v>
      </c>
      <c r="M973" s="344">
        <v>2.6000000000000003E-4</v>
      </c>
      <c r="N973" s="344">
        <v>2362.4965999999999</v>
      </c>
      <c r="O973" s="344">
        <v>4171.06963</v>
      </c>
      <c r="P973" s="344">
        <v>64175.617720000002</v>
      </c>
      <c r="Q973" s="344">
        <v>0</v>
      </c>
      <c r="R973" s="345">
        <v>64175.617720000002</v>
      </c>
    </row>
    <row r="974" spans="1:18" s="315" customFormat="1" ht="13.5">
      <c r="A974" s="341"/>
      <c r="B974" s="341"/>
      <c r="C974" s="336" t="s">
        <v>284</v>
      </c>
      <c r="D974" s="336" t="s">
        <v>19</v>
      </c>
      <c r="E974" s="337">
        <v>339</v>
      </c>
      <c r="F974" s="338">
        <v>0</v>
      </c>
      <c r="G974" s="339">
        <v>0</v>
      </c>
      <c r="H974" s="339">
        <v>0</v>
      </c>
      <c r="I974" s="339">
        <v>1535.7341299999998</v>
      </c>
      <c r="J974" s="339">
        <v>50.37133</v>
      </c>
      <c r="K974" s="339">
        <v>1586.10546</v>
      </c>
      <c r="L974" s="339">
        <v>2148.46758</v>
      </c>
      <c r="M974" s="339">
        <v>14.9506</v>
      </c>
      <c r="N974" s="339">
        <v>2163.4181800000001</v>
      </c>
      <c r="O974" s="339">
        <v>3749.5236400000003</v>
      </c>
      <c r="P974" s="339">
        <v>66448.541440000001</v>
      </c>
      <c r="Q974" s="339">
        <v>0</v>
      </c>
      <c r="R974" s="340">
        <v>66448.541440000001</v>
      </c>
    </row>
    <row r="975" spans="1:18" s="315" customFormat="1" ht="13.5">
      <c r="A975" s="341"/>
      <c r="B975" s="336" t="s">
        <v>20</v>
      </c>
      <c r="C975" s="336" t="s">
        <v>286</v>
      </c>
      <c r="D975" s="336" t="s">
        <v>286</v>
      </c>
      <c r="E975" s="337">
        <v>341</v>
      </c>
      <c r="F975" s="338">
        <v>0</v>
      </c>
      <c r="G975" s="339">
        <v>0</v>
      </c>
      <c r="H975" s="339">
        <v>0</v>
      </c>
      <c r="I975" s="339">
        <v>1532.0369699999999</v>
      </c>
      <c r="J975" s="339">
        <v>15.69497</v>
      </c>
      <c r="K975" s="339">
        <v>1547.7319399999999</v>
      </c>
      <c r="L975" s="339">
        <v>2173.7061100000001</v>
      </c>
      <c r="M975" s="339">
        <v>0</v>
      </c>
      <c r="N975" s="339">
        <v>2173.7061100000001</v>
      </c>
      <c r="O975" s="339">
        <v>3721.4380499999997</v>
      </c>
      <c r="P975" s="339">
        <v>38945.529920000001</v>
      </c>
      <c r="Q975" s="339">
        <v>0</v>
      </c>
      <c r="R975" s="340">
        <v>38945.529920000001</v>
      </c>
    </row>
    <row r="976" spans="1:18" s="315" customFormat="1" ht="13.5">
      <c r="A976" s="341"/>
      <c r="B976" s="341"/>
      <c r="C976" s="341"/>
      <c r="D976" s="336" t="s">
        <v>413</v>
      </c>
      <c r="E976" s="337">
        <v>382</v>
      </c>
      <c r="F976" s="338">
        <v>0</v>
      </c>
      <c r="G976" s="339">
        <v>0</v>
      </c>
      <c r="H976" s="339">
        <v>0</v>
      </c>
      <c r="I976" s="339">
        <v>1649.5563999999999</v>
      </c>
      <c r="J976" s="339">
        <v>34.688809999999997</v>
      </c>
      <c r="K976" s="339">
        <v>1684.24521</v>
      </c>
      <c r="L976" s="339">
        <v>1687.1678700000002</v>
      </c>
      <c r="M976" s="339">
        <v>24.167000000000002</v>
      </c>
      <c r="N976" s="339">
        <v>1711.3348700000001</v>
      </c>
      <c r="O976" s="339">
        <v>3395.5800800000002</v>
      </c>
      <c r="P976" s="339">
        <v>24169.191480000001</v>
      </c>
      <c r="Q976" s="339">
        <v>0</v>
      </c>
      <c r="R976" s="340">
        <v>24169.191480000001</v>
      </c>
    </row>
    <row r="977" spans="1:18" s="315" customFormat="1" ht="13.5">
      <c r="A977" s="341"/>
      <c r="B977" s="341"/>
      <c r="C977" s="336" t="s">
        <v>20</v>
      </c>
      <c r="D977" s="336" t="s">
        <v>414</v>
      </c>
      <c r="E977" s="337">
        <v>409</v>
      </c>
      <c r="F977" s="338">
        <v>0</v>
      </c>
      <c r="G977" s="339">
        <v>0</v>
      </c>
      <c r="H977" s="339">
        <v>0</v>
      </c>
      <c r="I977" s="339">
        <v>1151.5321799999999</v>
      </c>
      <c r="J977" s="339">
        <v>36.918330000000005</v>
      </c>
      <c r="K977" s="339">
        <v>1188.4505100000001</v>
      </c>
      <c r="L977" s="339">
        <v>2439.8895899999998</v>
      </c>
      <c r="M977" s="339">
        <v>0</v>
      </c>
      <c r="N977" s="339">
        <v>2439.8895899999998</v>
      </c>
      <c r="O977" s="339">
        <v>3628.3400999999999</v>
      </c>
      <c r="P977" s="339">
        <v>23655.942520000001</v>
      </c>
      <c r="Q977" s="339">
        <v>0</v>
      </c>
      <c r="R977" s="340">
        <v>23655.942520000001</v>
      </c>
    </row>
    <row r="978" spans="1:18" s="315" customFormat="1" ht="13.5">
      <c r="A978" s="341"/>
      <c r="B978" s="336" t="s">
        <v>21</v>
      </c>
      <c r="C978" s="336" t="s">
        <v>415</v>
      </c>
      <c r="D978" s="336" t="s">
        <v>415</v>
      </c>
      <c r="E978" s="337">
        <v>277</v>
      </c>
      <c r="F978" s="338">
        <v>0</v>
      </c>
      <c r="G978" s="339">
        <v>0</v>
      </c>
      <c r="H978" s="339">
        <v>0</v>
      </c>
      <c r="I978" s="339">
        <v>506.06587999999999</v>
      </c>
      <c r="J978" s="339">
        <v>6.8689600000000004</v>
      </c>
      <c r="K978" s="339">
        <v>512.93484000000001</v>
      </c>
      <c r="L978" s="339">
        <v>1639.6970800000001</v>
      </c>
      <c r="M978" s="339">
        <v>0</v>
      </c>
      <c r="N978" s="339">
        <v>1639.6970800000001</v>
      </c>
      <c r="O978" s="339">
        <v>2152.6319199999998</v>
      </c>
      <c r="P978" s="339">
        <v>17665.455979999999</v>
      </c>
      <c r="Q978" s="339">
        <v>0</v>
      </c>
      <c r="R978" s="340">
        <v>17665.455979999999</v>
      </c>
    </row>
    <row r="979" spans="1:18" s="315" customFormat="1" ht="13.5">
      <c r="A979" s="341"/>
      <c r="B979" s="341"/>
      <c r="C979" s="341"/>
      <c r="D979" s="336" t="s">
        <v>416</v>
      </c>
      <c r="E979" s="337">
        <v>264</v>
      </c>
      <c r="F979" s="338">
        <v>0</v>
      </c>
      <c r="G979" s="339">
        <v>0</v>
      </c>
      <c r="H979" s="339">
        <v>0</v>
      </c>
      <c r="I979" s="339">
        <v>39.02664</v>
      </c>
      <c r="J979" s="339">
        <v>1.804E-2</v>
      </c>
      <c r="K979" s="339">
        <v>39.04468</v>
      </c>
      <c r="L979" s="339">
        <v>11.0001</v>
      </c>
      <c r="M979" s="339">
        <v>0</v>
      </c>
      <c r="N979" s="339">
        <v>11.0001</v>
      </c>
      <c r="O979" s="339">
        <v>50.044779999999996</v>
      </c>
      <c r="P979" s="339">
        <v>13783.03059</v>
      </c>
      <c r="Q979" s="339">
        <v>0</v>
      </c>
      <c r="R979" s="340">
        <v>13783.03059</v>
      </c>
    </row>
    <row r="980" spans="1:18" s="315" customFormat="1" ht="13.5">
      <c r="A980" s="341"/>
      <c r="B980" s="341"/>
      <c r="C980" s="336" t="s">
        <v>417</v>
      </c>
      <c r="D980" s="336" t="s">
        <v>417</v>
      </c>
      <c r="E980" s="337">
        <v>170</v>
      </c>
      <c r="F980" s="338">
        <v>120.96796000000001</v>
      </c>
      <c r="G980" s="339">
        <v>0</v>
      </c>
      <c r="H980" s="339">
        <v>120.96796000000001</v>
      </c>
      <c r="I980" s="339">
        <v>1689.7966299999998</v>
      </c>
      <c r="J980" s="339">
        <v>11.657309999999999</v>
      </c>
      <c r="K980" s="339">
        <v>1701.4539399999999</v>
      </c>
      <c r="L980" s="339">
        <v>2630.7867200000001</v>
      </c>
      <c r="M980" s="339">
        <v>74.490719999999996</v>
      </c>
      <c r="N980" s="339">
        <v>2705.2774399999998</v>
      </c>
      <c r="O980" s="339">
        <v>4527.6993400000001</v>
      </c>
      <c r="P980" s="339">
        <v>19566.072980000001</v>
      </c>
      <c r="Q980" s="339">
        <v>0</v>
      </c>
      <c r="R980" s="340">
        <v>19566.072980000001</v>
      </c>
    </row>
    <row r="981" spans="1:18" s="315" customFormat="1" ht="13.5">
      <c r="A981" s="341"/>
      <c r="B981" s="341"/>
      <c r="C981" s="341"/>
      <c r="D981" s="336" t="s">
        <v>418</v>
      </c>
      <c r="E981" s="337">
        <v>289</v>
      </c>
      <c r="F981" s="338">
        <v>70.274860000000004</v>
      </c>
      <c r="G981" s="339">
        <v>0</v>
      </c>
      <c r="H981" s="339">
        <v>70.274860000000004</v>
      </c>
      <c r="I981" s="339">
        <v>165.89948000000001</v>
      </c>
      <c r="J981" s="339">
        <v>0.96923999999999999</v>
      </c>
      <c r="K981" s="339">
        <v>166.86872</v>
      </c>
      <c r="L981" s="339">
        <v>736.22825</v>
      </c>
      <c r="M981" s="339">
        <v>0</v>
      </c>
      <c r="N981" s="339">
        <v>736.22825</v>
      </c>
      <c r="O981" s="339">
        <v>973.37182999999993</v>
      </c>
      <c r="P981" s="339">
        <v>10981.23257</v>
      </c>
      <c r="Q981" s="339">
        <v>0</v>
      </c>
      <c r="R981" s="340">
        <v>10981.23257</v>
      </c>
    </row>
    <row r="982" spans="1:18" s="315" customFormat="1" ht="13.5">
      <c r="A982" s="341"/>
      <c r="B982" s="341"/>
      <c r="C982" s="336" t="s">
        <v>288</v>
      </c>
      <c r="D982" s="336" t="s">
        <v>289</v>
      </c>
      <c r="E982" s="337">
        <v>130</v>
      </c>
      <c r="F982" s="338">
        <v>0</v>
      </c>
      <c r="G982" s="339">
        <v>0</v>
      </c>
      <c r="H982" s="339">
        <v>0</v>
      </c>
      <c r="I982" s="339">
        <v>1490.3025600000001</v>
      </c>
      <c r="J982" s="339">
        <v>124.86585000000001</v>
      </c>
      <c r="K982" s="339">
        <v>1615.16841</v>
      </c>
      <c r="L982" s="339">
        <v>1947.0198400000002</v>
      </c>
      <c r="M982" s="339">
        <v>0</v>
      </c>
      <c r="N982" s="339">
        <v>1947.0198400000002</v>
      </c>
      <c r="O982" s="339">
        <v>3562.1882500000002</v>
      </c>
      <c r="P982" s="339">
        <v>27653.307649999999</v>
      </c>
      <c r="Q982" s="339">
        <v>0</v>
      </c>
      <c r="R982" s="340">
        <v>27653.307649999999</v>
      </c>
    </row>
    <row r="983" spans="1:18" s="315" customFormat="1" ht="13.5">
      <c r="A983" s="341"/>
      <c r="B983" s="341"/>
      <c r="C983" s="341"/>
      <c r="D983" s="341"/>
      <c r="E983" s="342">
        <v>149</v>
      </c>
      <c r="F983" s="343">
        <v>0.14000000000000001</v>
      </c>
      <c r="G983" s="344">
        <v>0</v>
      </c>
      <c r="H983" s="344">
        <v>0.14000000000000001</v>
      </c>
      <c r="I983" s="344">
        <v>919.34481999999991</v>
      </c>
      <c r="J983" s="344">
        <v>1.3853</v>
      </c>
      <c r="K983" s="344">
        <v>920.73011999999994</v>
      </c>
      <c r="L983" s="344">
        <v>2599.0718500000003</v>
      </c>
      <c r="M983" s="344">
        <v>0</v>
      </c>
      <c r="N983" s="344">
        <v>2599.0718500000003</v>
      </c>
      <c r="O983" s="344">
        <v>3519.9419700000003</v>
      </c>
      <c r="P983" s="344">
        <v>41056.567920000001</v>
      </c>
      <c r="Q983" s="344">
        <v>0</v>
      </c>
      <c r="R983" s="345">
        <v>41056.567920000001</v>
      </c>
    </row>
    <row r="984" spans="1:18" s="315" customFormat="1" ht="13.5">
      <c r="A984" s="341"/>
      <c r="B984" s="341"/>
      <c r="C984" s="341"/>
      <c r="D984" s="336" t="s">
        <v>288</v>
      </c>
      <c r="E984" s="337">
        <v>164</v>
      </c>
      <c r="F984" s="338">
        <v>0</v>
      </c>
      <c r="G984" s="339">
        <v>0</v>
      </c>
      <c r="H984" s="339">
        <v>0</v>
      </c>
      <c r="I984" s="339">
        <v>487.99950999999999</v>
      </c>
      <c r="J984" s="339">
        <v>0.70760000000000001</v>
      </c>
      <c r="K984" s="339">
        <v>488.70711</v>
      </c>
      <c r="L984" s="339">
        <v>729.39012000000002</v>
      </c>
      <c r="M984" s="339">
        <v>0</v>
      </c>
      <c r="N984" s="339">
        <v>729.39012000000002</v>
      </c>
      <c r="O984" s="339">
        <v>1218.0972300000001</v>
      </c>
      <c r="P984" s="339">
        <v>21217.99857</v>
      </c>
      <c r="Q984" s="339">
        <v>0</v>
      </c>
      <c r="R984" s="340">
        <v>21217.99857</v>
      </c>
    </row>
    <row r="985" spans="1:18" s="315" customFormat="1" ht="13.5">
      <c r="A985" s="341"/>
      <c r="B985" s="341"/>
      <c r="C985" s="341"/>
      <c r="D985" s="336" t="s">
        <v>419</v>
      </c>
      <c r="E985" s="337">
        <v>203</v>
      </c>
      <c r="F985" s="338">
        <v>0</v>
      </c>
      <c r="G985" s="339">
        <v>0</v>
      </c>
      <c r="H985" s="339">
        <v>0</v>
      </c>
      <c r="I985" s="339">
        <v>23.07949</v>
      </c>
      <c r="J985" s="339">
        <v>0.32291000000000003</v>
      </c>
      <c r="K985" s="339">
        <v>23.4024</v>
      </c>
      <c r="L985" s="339">
        <v>31</v>
      </c>
      <c r="M985" s="339">
        <v>0</v>
      </c>
      <c r="N985" s="339">
        <v>31</v>
      </c>
      <c r="O985" s="339">
        <v>54.4024</v>
      </c>
      <c r="P985" s="339">
        <v>7302.38256</v>
      </c>
      <c r="Q985" s="339">
        <v>0</v>
      </c>
      <c r="R985" s="340">
        <v>7302.38256</v>
      </c>
    </row>
    <row r="986" spans="1:18" s="315" customFormat="1" ht="13.5">
      <c r="A986" s="341"/>
      <c r="B986" s="341"/>
      <c r="C986" s="336" t="s">
        <v>290</v>
      </c>
      <c r="D986" s="336" t="s">
        <v>290</v>
      </c>
      <c r="E986" s="337">
        <v>288</v>
      </c>
      <c r="F986" s="338">
        <v>0</v>
      </c>
      <c r="G986" s="339">
        <v>0</v>
      </c>
      <c r="H986" s="339">
        <v>0</v>
      </c>
      <c r="I986" s="339">
        <v>721.48213999999996</v>
      </c>
      <c r="J986" s="339">
        <v>4.5167399999999995</v>
      </c>
      <c r="K986" s="339">
        <v>725.99887999999999</v>
      </c>
      <c r="L986" s="339">
        <v>1059.7031299999999</v>
      </c>
      <c r="M986" s="339">
        <v>0</v>
      </c>
      <c r="N986" s="339">
        <v>1059.7031299999999</v>
      </c>
      <c r="O986" s="339">
        <v>1785.70201</v>
      </c>
      <c r="P986" s="339">
        <v>30243.967239999998</v>
      </c>
      <c r="Q986" s="339">
        <v>0</v>
      </c>
      <c r="R986" s="340">
        <v>30243.967239999998</v>
      </c>
    </row>
    <row r="987" spans="1:18" s="315" customFormat="1" ht="13.5">
      <c r="A987" s="341"/>
      <c r="B987" s="341"/>
      <c r="C987" s="341"/>
      <c r="D987" s="336" t="s">
        <v>420</v>
      </c>
      <c r="E987" s="337">
        <v>202</v>
      </c>
      <c r="F987" s="338">
        <v>0</v>
      </c>
      <c r="G987" s="339">
        <v>0</v>
      </c>
      <c r="H987" s="339">
        <v>0</v>
      </c>
      <c r="I987" s="339">
        <v>24.151599999999998</v>
      </c>
      <c r="J987" s="339">
        <v>6.3200000000000001E-3</v>
      </c>
      <c r="K987" s="339">
        <v>24.157919999999997</v>
      </c>
      <c r="L987" s="339">
        <v>50</v>
      </c>
      <c r="M987" s="339">
        <v>0</v>
      </c>
      <c r="N987" s="339">
        <v>50</v>
      </c>
      <c r="O987" s="339">
        <v>74.157920000000004</v>
      </c>
      <c r="P987" s="339">
        <v>4828.64149</v>
      </c>
      <c r="Q987" s="339">
        <v>0</v>
      </c>
      <c r="R987" s="340">
        <v>4828.64149</v>
      </c>
    </row>
    <row r="988" spans="1:18" s="315" customFormat="1" ht="13.5">
      <c r="A988" s="341"/>
      <c r="B988" s="341"/>
      <c r="C988" s="336" t="s">
        <v>21</v>
      </c>
      <c r="D988" s="336" t="s">
        <v>291</v>
      </c>
      <c r="E988" s="337">
        <v>97</v>
      </c>
      <c r="F988" s="338">
        <v>7.8833700000000002</v>
      </c>
      <c r="G988" s="339">
        <v>2.9999999999999997E-4</v>
      </c>
      <c r="H988" s="339">
        <v>7.8836700000000004</v>
      </c>
      <c r="I988" s="339">
        <v>3330.0376200000001</v>
      </c>
      <c r="J988" s="339">
        <v>263.41251</v>
      </c>
      <c r="K988" s="339">
        <v>3593.4501299999997</v>
      </c>
      <c r="L988" s="339">
        <v>11555.72531</v>
      </c>
      <c r="M988" s="339">
        <v>186.11895000000001</v>
      </c>
      <c r="N988" s="339">
        <v>11741.84426</v>
      </c>
      <c r="O988" s="339">
        <v>15343.17806</v>
      </c>
      <c r="P988" s="339">
        <v>82521.428230000005</v>
      </c>
      <c r="Q988" s="339">
        <v>0</v>
      </c>
      <c r="R988" s="340">
        <v>82521.428230000005</v>
      </c>
    </row>
    <row r="989" spans="1:18" s="315" customFormat="1" ht="13.5">
      <c r="A989" s="341"/>
      <c r="B989" s="341"/>
      <c r="C989" s="341"/>
      <c r="D989" s="336" t="s">
        <v>384</v>
      </c>
      <c r="E989" s="337">
        <v>161</v>
      </c>
      <c r="F989" s="338">
        <v>0</v>
      </c>
      <c r="G989" s="339">
        <v>0</v>
      </c>
      <c r="H989" s="339">
        <v>0</v>
      </c>
      <c r="I989" s="339">
        <v>780.27766000000008</v>
      </c>
      <c r="J989" s="339">
        <v>2.1843400000000002</v>
      </c>
      <c r="K989" s="339">
        <v>782.46199999999999</v>
      </c>
      <c r="L989" s="339">
        <v>550.54223999999999</v>
      </c>
      <c r="M989" s="339">
        <v>0</v>
      </c>
      <c r="N989" s="339">
        <v>550.54223999999999</v>
      </c>
      <c r="O989" s="339">
        <v>1333.00424</v>
      </c>
      <c r="P989" s="339">
        <v>38964.930869999997</v>
      </c>
      <c r="Q989" s="339">
        <v>0</v>
      </c>
      <c r="R989" s="340">
        <v>38964.930869999997</v>
      </c>
    </row>
    <row r="990" spans="1:18" s="315" customFormat="1" ht="13.5">
      <c r="A990" s="341"/>
      <c r="B990" s="341"/>
      <c r="C990" s="341"/>
      <c r="D990" s="336" t="s">
        <v>421</v>
      </c>
      <c r="E990" s="337">
        <v>187</v>
      </c>
      <c r="F990" s="338">
        <v>0</v>
      </c>
      <c r="G990" s="339">
        <v>0</v>
      </c>
      <c r="H990" s="339">
        <v>0</v>
      </c>
      <c r="I990" s="339">
        <v>313.41705999999999</v>
      </c>
      <c r="J990" s="339">
        <v>1.9854499999999999</v>
      </c>
      <c r="K990" s="339">
        <v>315.40251000000001</v>
      </c>
      <c r="L990" s="339">
        <v>501.24258000000003</v>
      </c>
      <c r="M990" s="339">
        <v>0</v>
      </c>
      <c r="N990" s="339">
        <v>501.24258000000003</v>
      </c>
      <c r="O990" s="339">
        <v>816.64508999999998</v>
      </c>
      <c r="P990" s="339">
        <v>21888.14777</v>
      </c>
      <c r="Q990" s="339">
        <v>0</v>
      </c>
      <c r="R990" s="340">
        <v>21888.14777</v>
      </c>
    </row>
    <row r="991" spans="1:18" s="315" customFormat="1" ht="13.5">
      <c r="A991" s="341"/>
      <c r="B991" s="341"/>
      <c r="C991" s="341"/>
      <c r="D991" s="336" t="s">
        <v>21</v>
      </c>
      <c r="E991" s="337">
        <v>42</v>
      </c>
      <c r="F991" s="338">
        <v>10.521100000000001</v>
      </c>
      <c r="G991" s="339">
        <v>0</v>
      </c>
      <c r="H991" s="339">
        <v>10.521100000000001</v>
      </c>
      <c r="I991" s="339">
        <v>2561.2827299999999</v>
      </c>
      <c r="J991" s="339">
        <v>72.202889999999996</v>
      </c>
      <c r="K991" s="339">
        <v>2633.4856199999999</v>
      </c>
      <c r="L991" s="339">
        <v>3401.0618799999997</v>
      </c>
      <c r="M991" s="339">
        <v>5.0900000000000001E-2</v>
      </c>
      <c r="N991" s="339">
        <v>3401.1127799999999</v>
      </c>
      <c r="O991" s="339">
        <v>6045.1194999999998</v>
      </c>
      <c r="P991" s="339">
        <v>71621.767790000013</v>
      </c>
      <c r="Q991" s="339">
        <v>0</v>
      </c>
      <c r="R991" s="340">
        <v>71621.767790000013</v>
      </c>
    </row>
    <row r="992" spans="1:18" s="315" customFormat="1" ht="13.5">
      <c r="A992" s="341"/>
      <c r="B992" s="341"/>
      <c r="C992" s="341"/>
      <c r="D992" s="341"/>
      <c r="E992" s="342">
        <v>360</v>
      </c>
      <c r="F992" s="343">
        <v>0</v>
      </c>
      <c r="G992" s="344">
        <v>0</v>
      </c>
      <c r="H992" s="344">
        <v>0</v>
      </c>
      <c r="I992" s="344">
        <v>2054.7273600000003</v>
      </c>
      <c r="J992" s="344">
        <v>7.1149199999999997</v>
      </c>
      <c r="K992" s="344">
        <v>2061.8422799999998</v>
      </c>
      <c r="L992" s="344">
        <v>1678.2529500000001</v>
      </c>
      <c r="M992" s="344">
        <v>0</v>
      </c>
      <c r="N992" s="344">
        <v>1678.2529500000001</v>
      </c>
      <c r="O992" s="344">
        <v>3740.0952299999999</v>
      </c>
      <c r="P992" s="344">
        <v>64169.898679999998</v>
      </c>
      <c r="Q992" s="344">
        <v>0</v>
      </c>
      <c r="R992" s="345">
        <v>64169.898679999998</v>
      </c>
    </row>
    <row r="993" spans="1:18" s="315" customFormat="1" ht="13.5">
      <c r="A993" s="341"/>
      <c r="B993" s="341"/>
      <c r="C993" s="341"/>
      <c r="D993" s="336" t="s">
        <v>292</v>
      </c>
      <c r="E993" s="337">
        <v>188</v>
      </c>
      <c r="F993" s="338">
        <v>0</v>
      </c>
      <c r="G993" s="339">
        <v>0</v>
      </c>
      <c r="H993" s="339">
        <v>0</v>
      </c>
      <c r="I993" s="339">
        <v>668.66026999999997</v>
      </c>
      <c r="J993" s="339">
        <v>2.7882899999999999</v>
      </c>
      <c r="K993" s="339">
        <v>671.44856000000004</v>
      </c>
      <c r="L993" s="339">
        <v>2205.3734800000002</v>
      </c>
      <c r="M993" s="339">
        <v>0</v>
      </c>
      <c r="N993" s="339">
        <v>2205.3734800000002</v>
      </c>
      <c r="O993" s="339">
        <v>2876.82204</v>
      </c>
      <c r="P993" s="339">
        <v>48997.432049999996</v>
      </c>
      <c r="Q993" s="339">
        <v>0</v>
      </c>
      <c r="R993" s="340">
        <v>48997.432049999996</v>
      </c>
    </row>
    <row r="994" spans="1:18" s="315" customFormat="1" ht="13.5">
      <c r="A994" s="341"/>
      <c r="B994" s="341"/>
      <c r="C994" s="341"/>
      <c r="D994" s="336" t="s">
        <v>422</v>
      </c>
      <c r="E994" s="337">
        <v>337</v>
      </c>
      <c r="F994" s="338">
        <v>2.1871499999999999</v>
      </c>
      <c r="G994" s="339">
        <v>0</v>
      </c>
      <c r="H994" s="339">
        <v>2.1871499999999999</v>
      </c>
      <c r="I994" s="339">
        <v>569.29034999999999</v>
      </c>
      <c r="J994" s="339">
        <v>8.2233000000000001</v>
      </c>
      <c r="K994" s="339">
        <v>577.51364999999998</v>
      </c>
      <c r="L994" s="339">
        <v>809.57881000000009</v>
      </c>
      <c r="M994" s="339">
        <v>0</v>
      </c>
      <c r="N994" s="339">
        <v>809.57881000000009</v>
      </c>
      <c r="O994" s="339">
        <v>1389.27961</v>
      </c>
      <c r="P994" s="339">
        <v>34266.17899</v>
      </c>
      <c r="Q994" s="339">
        <v>0</v>
      </c>
      <c r="R994" s="340">
        <v>34266.17899</v>
      </c>
    </row>
    <row r="995" spans="1:18" s="315" customFormat="1" ht="13.5">
      <c r="A995" s="341"/>
      <c r="B995" s="341"/>
      <c r="C995" s="336" t="s">
        <v>293</v>
      </c>
      <c r="D995" s="336" t="s">
        <v>293</v>
      </c>
      <c r="E995" s="337">
        <v>218</v>
      </c>
      <c r="F995" s="338">
        <v>0</v>
      </c>
      <c r="G995" s="339">
        <v>0</v>
      </c>
      <c r="H995" s="339">
        <v>0</v>
      </c>
      <c r="I995" s="339">
        <v>575.44452000000001</v>
      </c>
      <c r="J995" s="339">
        <v>0.33893000000000001</v>
      </c>
      <c r="K995" s="339">
        <v>575.7834499999999</v>
      </c>
      <c r="L995" s="339">
        <v>1251.6498300000001</v>
      </c>
      <c r="M995" s="339">
        <v>0</v>
      </c>
      <c r="N995" s="339">
        <v>1251.6498300000001</v>
      </c>
      <c r="O995" s="339">
        <v>1827.43328</v>
      </c>
      <c r="P995" s="339">
        <v>39639.267260000001</v>
      </c>
      <c r="Q995" s="339">
        <v>0</v>
      </c>
      <c r="R995" s="340">
        <v>39639.267260000001</v>
      </c>
    </row>
    <row r="996" spans="1:18" s="315" customFormat="1" ht="13.5">
      <c r="A996" s="341"/>
      <c r="B996" s="341"/>
      <c r="C996" s="336" t="s">
        <v>294</v>
      </c>
      <c r="D996" s="336" t="s">
        <v>294</v>
      </c>
      <c r="E996" s="337">
        <v>96</v>
      </c>
      <c r="F996" s="338">
        <v>6.1270000000000005E-2</v>
      </c>
      <c r="G996" s="339">
        <v>0</v>
      </c>
      <c r="H996" s="339">
        <v>6.1270000000000005E-2</v>
      </c>
      <c r="I996" s="339">
        <v>1469.23134</v>
      </c>
      <c r="J996" s="339">
        <v>25.99352</v>
      </c>
      <c r="K996" s="339">
        <v>1495.22486</v>
      </c>
      <c r="L996" s="339">
        <v>2373.7922999999996</v>
      </c>
      <c r="M996" s="339">
        <v>0</v>
      </c>
      <c r="N996" s="339">
        <v>2373.7922999999996</v>
      </c>
      <c r="O996" s="339">
        <v>3869.07843</v>
      </c>
      <c r="P996" s="339">
        <v>50407.660320000003</v>
      </c>
      <c r="Q996" s="339">
        <v>0</v>
      </c>
      <c r="R996" s="340">
        <v>50407.660320000003</v>
      </c>
    </row>
    <row r="997" spans="1:18" s="315" customFormat="1" ht="13.5">
      <c r="A997" s="341"/>
      <c r="B997" s="341"/>
      <c r="C997" s="341"/>
      <c r="D997" s="341"/>
      <c r="E997" s="342">
        <v>222</v>
      </c>
      <c r="F997" s="343">
        <v>1.8600000000000001E-3</v>
      </c>
      <c r="G997" s="344">
        <v>0</v>
      </c>
      <c r="H997" s="344">
        <v>1.8600000000000001E-3</v>
      </c>
      <c r="I997" s="344">
        <v>1062.62816</v>
      </c>
      <c r="J997" s="344">
        <v>7.6173100000000007</v>
      </c>
      <c r="K997" s="344">
        <v>1070.2454700000001</v>
      </c>
      <c r="L997" s="344">
        <v>2399.9348300000001</v>
      </c>
      <c r="M997" s="344">
        <v>0</v>
      </c>
      <c r="N997" s="344">
        <v>2399.9348300000001</v>
      </c>
      <c r="O997" s="344">
        <v>3470.1821600000003</v>
      </c>
      <c r="P997" s="344">
        <v>58226.505840000005</v>
      </c>
      <c r="Q997" s="344">
        <v>0</v>
      </c>
      <c r="R997" s="345">
        <v>58226.505840000005</v>
      </c>
    </row>
    <row r="998" spans="1:18" s="315" customFormat="1" ht="13.5">
      <c r="A998" s="341"/>
      <c r="B998" s="341"/>
      <c r="C998" s="341"/>
      <c r="D998" s="336" t="s">
        <v>423</v>
      </c>
      <c r="E998" s="337">
        <v>310</v>
      </c>
      <c r="F998" s="338">
        <v>0</v>
      </c>
      <c r="G998" s="339">
        <v>0</v>
      </c>
      <c r="H998" s="339">
        <v>0</v>
      </c>
      <c r="I998" s="339">
        <v>358.88848999999999</v>
      </c>
      <c r="J998" s="339">
        <v>19.534179999999999</v>
      </c>
      <c r="K998" s="339">
        <v>378.42266999999998</v>
      </c>
      <c r="L998" s="339">
        <v>630.52899000000002</v>
      </c>
      <c r="M998" s="339">
        <v>0</v>
      </c>
      <c r="N998" s="339">
        <v>630.52899000000002</v>
      </c>
      <c r="O998" s="339">
        <v>1008.9516600000001</v>
      </c>
      <c r="P998" s="339">
        <v>15523.97264</v>
      </c>
      <c r="Q998" s="339">
        <v>0</v>
      </c>
      <c r="R998" s="340">
        <v>15523.97264</v>
      </c>
    </row>
    <row r="999" spans="1:18" s="315" customFormat="1" ht="13.5">
      <c r="A999" s="341"/>
      <c r="B999" s="341"/>
      <c r="C999" s="336" t="s">
        <v>295</v>
      </c>
      <c r="D999" s="336" t="s">
        <v>424</v>
      </c>
      <c r="E999" s="337">
        <v>309</v>
      </c>
      <c r="F999" s="338">
        <v>0</v>
      </c>
      <c r="G999" s="339">
        <v>0</v>
      </c>
      <c r="H999" s="339">
        <v>0</v>
      </c>
      <c r="I999" s="339">
        <v>820.33020999999997</v>
      </c>
      <c r="J999" s="339">
        <v>79.578429999999997</v>
      </c>
      <c r="K999" s="339">
        <v>899.90863999999999</v>
      </c>
      <c r="L999" s="339">
        <v>786.95853</v>
      </c>
      <c r="M999" s="339">
        <v>0</v>
      </c>
      <c r="N999" s="339">
        <v>786.95853</v>
      </c>
      <c r="O999" s="339">
        <v>1686.86717</v>
      </c>
      <c r="P999" s="339">
        <v>20305.72365</v>
      </c>
      <c r="Q999" s="339">
        <v>0</v>
      </c>
      <c r="R999" s="340">
        <v>20305.72365</v>
      </c>
    </row>
    <row r="1000" spans="1:18" s="315" customFormat="1" ht="13.5">
      <c r="A1000" s="341"/>
      <c r="B1000" s="341"/>
      <c r="C1000" s="341"/>
      <c r="D1000" s="336" t="s">
        <v>296</v>
      </c>
      <c r="E1000" s="337">
        <v>109</v>
      </c>
      <c r="F1000" s="338">
        <v>2.8900000000000002E-3</v>
      </c>
      <c r="G1000" s="339">
        <v>0</v>
      </c>
      <c r="H1000" s="339">
        <v>2.8900000000000002E-3</v>
      </c>
      <c r="I1000" s="339">
        <v>440.61210999999997</v>
      </c>
      <c r="J1000" s="339">
        <v>14.347280000000001</v>
      </c>
      <c r="K1000" s="339">
        <v>454.95939000000004</v>
      </c>
      <c r="L1000" s="339">
        <v>1808.2076499999998</v>
      </c>
      <c r="M1000" s="339">
        <v>29.744</v>
      </c>
      <c r="N1000" s="339">
        <v>1837.95165</v>
      </c>
      <c r="O1000" s="339">
        <v>2292.9139300000002</v>
      </c>
      <c r="P1000" s="339">
        <v>15065.886789999999</v>
      </c>
      <c r="Q1000" s="339">
        <v>0</v>
      </c>
      <c r="R1000" s="340">
        <v>15065.886789999999</v>
      </c>
    </row>
    <row r="1001" spans="1:18" s="315" customFormat="1" ht="13.5">
      <c r="A1001" s="341"/>
      <c r="B1001" s="336" t="s">
        <v>22</v>
      </c>
      <c r="C1001" s="336" t="s">
        <v>425</v>
      </c>
      <c r="D1001" s="336" t="s">
        <v>426</v>
      </c>
      <c r="E1001" s="337">
        <v>166</v>
      </c>
      <c r="F1001" s="338">
        <v>0</v>
      </c>
      <c r="G1001" s="339">
        <v>0</v>
      </c>
      <c r="H1001" s="339">
        <v>0</v>
      </c>
      <c r="I1001" s="339">
        <v>898.89331000000004</v>
      </c>
      <c r="J1001" s="339">
        <v>292.50232</v>
      </c>
      <c r="K1001" s="339">
        <v>1191.39563</v>
      </c>
      <c r="L1001" s="339">
        <v>832.43100000000004</v>
      </c>
      <c r="M1001" s="339">
        <v>119.66208</v>
      </c>
      <c r="N1001" s="339">
        <v>952.09307999999999</v>
      </c>
      <c r="O1001" s="339">
        <v>2143.4887100000001</v>
      </c>
      <c r="P1001" s="339">
        <v>24914.351739999998</v>
      </c>
      <c r="Q1001" s="339">
        <v>0</v>
      </c>
      <c r="R1001" s="340">
        <v>24914.351739999998</v>
      </c>
    </row>
    <row r="1002" spans="1:18" s="315" customFormat="1" ht="13.5">
      <c r="A1002" s="341"/>
      <c r="B1002" s="341"/>
      <c r="C1002" s="341"/>
      <c r="D1002" s="336" t="s">
        <v>427</v>
      </c>
      <c r="E1002" s="337">
        <v>204</v>
      </c>
      <c r="F1002" s="338">
        <v>0</v>
      </c>
      <c r="G1002" s="339">
        <v>0</v>
      </c>
      <c r="H1002" s="339">
        <v>0</v>
      </c>
      <c r="I1002" s="339">
        <v>222.05204000000001</v>
      </c>
      <c r="J1002" s="339">
        <v>67.34317999999999</v>
      </c>
      <c r="K1002" s="339">
        <v>289.39521999999999</v>
      </c>
      <c r="L1002" s="339">
        <v>897.07563000000005</v>
      </c>
      <c r="M1002" s="339">
        <v>0</v>
      </c>
      <c r="N1002" s="339">
        <v>897.07563000000005</v>
      </c>
      <c r="O1002" s="339">
        <v>1186.4708500000002</v>
      </c>
      <c r="P1002" s="339">
        <v>18453.689289999998</v>
      </c>
      <c r="Q1002" s="339">
        <v>0</v>
      </c>
      <c r="R1002" s="340">
        <v>18453.689289999998</v>
      </c>
    </row>
    <row r="1003" spans="1:18" s="315" customFormat="1" ht="13.5">
      <c r="A1003" s="341"/>
      <c r="B1003" s="341"/>
      <c r="C1003" s="336" t="s">
        <v>428</v>
      </c>
      <c r="D1003" s="336" t="s">
        <v>429</v>
      </c>
      <c r="E1003" s="337">
        <v>282</v>
      </c>
      <c r="F1003" s="338">
        <v>0</v>
      </c>
      <c r="G1003" s="339">
        <v>0</v>
      </c>
      <c r="H1003" s="339">
        <v>0</v>
      </c>
      <c r="I1003" s="339">
        <v>1155.09537</v>
      </c>
      <c r="J1003" s="339">
        <v>62.075510000000001</v>
      </c>
      <c r="K1003" s="339">
        <v>1217.1708799999999</v>
      </c>
      <c r="L1003" s="339">
        <v>1560.6179299999999</v>
      </c>
      <c r="M1003" s="339">
        <v>0</v>
      </c>
      <c r="N1003" s="339">
        <v>1560.6179299999999</v>
      </c>
      <c r="O1003" s="339">
        <v>2777.78881</v>
      </c>
      <c r="P1003" s="339">
        <v>39521.116479999997</v>
      </c>
      <c r="Q1003" s="339">
        <v>48.671109999999999</v>
      </c>
      <c r="R1003" s="340">
        <v>39569.787590000007</v>
      </c>
    </row>
    <row r="1004" spans="1:18" s="315" customFormat="1" ht="13.5">
      <c r="A1004" s="341"/>
      <c r="B1004" s="341"/>
      <c r="C1004" s="336" t="s">
        <v>22</v>
      </c>
      <c r="D1004" s="336" t="s">
        <v>22</v>
      </c>
      <c r="E1004" s="337">
        <v>145</v>
      </c>
      <c r="F1004" s="338">
        <v>0</v>
      </c>
      <c r="G1004" s="339">
        <v>0</v>
      </c>
      <c r="H1004" s="339">
        <v>0</v>
      </c>
      <c r="I1004" s="339">
        <v>3735.5466900000001</v>
      </c>
      <c r="J1004" s="339">
        <v>1026.34484</v>
      </c>
      <c r="K1004" s="339">
        <v>4761.8915299999999</v>
      </c>
      <c r="L1004" s="339">
        <v>15980.091460000001</v>
      </c>
      <c r="M1004" s="339">
        <v>787.35898999999995</v>
      </c>
      <c r="N1004" s="339">
        <v>16767.45045</v>
      </c>
      <c r="O1004" s="339">
        <v>21529.341980000001</v>
      </c>
      <c r="P1004" s="339">
        <v>57519.341540000001</v>
      </c>
      <c r="Q1004" s="339">
        <v>0</v>
      </c>
      <c r="R1004" s="340">
        <v>57519.341540000001</v>
      </c>
    </row>
    <row r="1005" spans="1:18" s="315" customFormat="1" ht="13.5">
      <c r="A1005" s="341"/>
      <c r="B1005" s="341"/>
      <c r="C1005" s="341"/>
      <c r="D1005" s="341"/>
      <c r="E1005" s="342">
        <v>182</v>
      </c>
      <c r="F1005" s="343">
        <v>0</v>
      </c>
      <c r="G1005" s="344">
        <v>0</v>
      </c>
      <c r="H1005" s="344">
        <v>0</v>
      </c>
      <c r="I1005" s="344">
        <v>1440.7568600000002</v>
      </c>
      <c r="J1005" s="344">
        <v>81.51352</v>
      </c>
      <c r="K1005" s="344">
        <v>1522.2703799999999</v>
      </c>
      <c r="L1005" s="344">
        <v>4606.3937699999997</v>
      </c>
      <c r="M1005" s="344">
        <v>279.18465999999995</v>
      </c>
      <c r="N1005" s="344">
        <v>4885.5784299999996</v>
      </c>
      <c r="O1005" s="344">
        <v>6407.8488099999995</v>
      </c>
      <c r="P1005" s="344">
        <v>46191.504489999999</v>
      </c>
      <c r="Q1005" s="344">
        <v>16.531749999999999</v>
      </c>
      <c r="R1005" s="345">
        <v>46208.036240000001</v>
      </c>
    </row>
    <row r="1006" spans="1:18" s="315" customFormat="1" ht="13.5">
      <c r="A1006" s="341"/>
      <c r="B1006" s="341"/>
      <c r="C1006" s="341"/>
      <c r="D1006" s="341"/>
      <c r="E1006" s="342">
        <v>279</v>
      </c>
      <c r="F1006" s="343">
        <v>0</v>
      </c>
      <c r="G1006" s="344">
        <v>0</v>
      </c>
      <c r="H1006" s="344">
        <v>0</v>
      </c>
      <c r="I1006" s="344">
        <v>1213.60175</v>
      </c>
      <c r="J1006" s="344">
        <v>59.632440000000003</v>
      </c>
      <c r="K1006" s="344">
        <v>1273.2341899999999</v>
      </c>
      <c r="L1006" s="344">
        <v>3460.4636700000001</v>
      </c>
      <c r="M1006" s="344">
        <v>14.872</v>
      </c>
      <c r="N1006" s="344">
        <v>3475.3356699999999</v>
      </c>
      <c r="O1006" s="344">
        <v>4748.5698600000005</v>
      </c>
      <c r="P1006" s="344">
        <v>57648.352380000004</v>
      </c>
      <c r="Q1006" s="344">
        <v>0</v>
      </c>
      <c r="R1006" s="345">
        <v>57648.352380000004</v>
      </c>
    </row>
    <row r="1007" spans="1:18" s="315" customFormat="1" ht="13.5">
      <c r="A1007" s="341"/>
      <c r="B1007" s="341"/>
      <c r="C1007" s="341"/>
      <c r="D1007" s="336" t="s">
        <v>430</v>
      </c>
      <c r="E1007" s="337">
        <v>321</v>
      </c>
      <c r="F1007" s="338">
        <v>0</v>
      </c>
      <c r="G1007" s="339">
        <v>0</v>
      </c>
      <c r="H1007" s="339">
        <v>0</v>
      </c>
      <c r="I1007" s="339">
        <v>312.91694000000001</v>
      </c>
      <c r="J1007" s="339">
        <v>9.8949999999999996E-2</v>
      </c>
      <c r="K1007" s="339">
        <v>313.01589000000001</v>
      </c>
      <c r="L1007" s="339">
        <v>644.18568000000005</v>
      </c>
      <c r="M1007" s="339">
        <v>0</v>
      </c>
      <c r="N1007" s="339">
        <v>644.18568000000005</v>
      </c>
      <c r="O1007" s="339">
        <v>957.20156999999995</v>
      </c>
      <c r="P1007" s="339">
        <v>17293.880980000002</v>
      </c>
      <c r="Q1007" s="339">
        <v>0</v>
      </c>
      <c r="R1007" s="340">
        <v>17293.880980000002</v>
      </c>
    </row>
    <row r="1008" spans="1:18" s="315" customFormat="1" ht="13.5">
      <c r="A1008" s="341"/>
      <c r="B1008" s="341"/>
      <c r="C1008" s="336" t="s">
        <v>297</v>
      </c>
      <c r="D1008" s="336" t="s">
        <v>298</v>
      </c>
      <c r="E1008" s="337">
        <v>50</v>
      </c>
      <c r="F1008" s="338">
        <v>1.07805</v>
      </c>
      <c r="G1008" s="339">
        <v>0</v>
      </c>
      <c r="H1008" s="339">
        <v>1.07805</v>
      </c>
      <c r="I1008" s="339">
        <v>2293.6053700000002</v>
      </c>
      <c r="J1008" s="339">
        <v>227.33396999999999</v>
      </c>
      <c r="K1008" s="339">
        <v>2520.9393399999999</v>
      </c>
      <c r="L1008" s="339">
        <v>5575.1877100000002</v>
      </c>
      <c r="M1008" s="339">
        <v>181.99092000000002</v>
      </c>
      <c r="N1008" s="339">
        <v>5757.1786300000003</v>
      </c>
      <c r="O1008" s="339">
        <v>8279.1960199999994</v>
      </c>
      <c r="P1008" s="339">
        <v>66750.618170000002</v>
      </c>
      <c r="Q1008" s="339">
        <v>0</v>
      </c>
      <c r="R1008" s="340">
        <v>66750.618170000002</v>
      </c>
    </row>
    <row r="1009" spans="1:18" s="315" customFormat="1" ht="13.5">
      <c r="A1009" s="341"/>
      <c r="B1009" s="341"/>
      <c r="C1009" s="341"/>
      <c r="D1009" s="341"/>
      <c r="E1009" s="342">
        <v>181</v>
      </c>
      <c r="F1009" s="343">
        <v>18.10323</v>
      </c>
      <c r="G1009" s="344">
        <v>0</v>
      </c>
      <c r="H1009" s="344">
        <v>18.10323</v>
      </c>
      <c r="I1009" s="344">
        <v>1316.2421000000002</v>
      </c>
      <c r="J1009" s="344">
        <v>116.33976</v>
      </c>
      <c r="K1009" s="344">
        <v>1432.58186</v>
      </c>
      <c r="L1009" s="344">
        <v>2549.2993300000003</v>
      </c>
      <c r="M1009" s="344">
        <v>18.51144</v>
      </c>
      <c r="N1009" s="344">
        <v>2567.81077</v>
      </c>
      <c r="O1009" s="344">
        <v>4018.49586</v>
      </c>
      <c r="P1009" s="344">
        <v>55126.356329999995</v>
      </c>
      <c r="Q1009" s="344">
        <v>0</v>
      </c>
      <c r="R1009" s="345">
        <v>55126.356329999995</v>
      </c>
    </row>
    <row r="1010" spans="1:18" s="315" customFormat="1" ht="13.5">
      <c r="A1010" s="341"/>
      <c r="B1010" s="341"/>
      <c r="C1010" s="341"/>
      <c r="D1010" s="341"/>
      <c r="E1010" s="342">
        <v>224</v>
      </c>
      <c r="F1010" s="343">
        <v>3.3399999999999997E-3</v>
      </c>
      <c r="G1010" s="344">
        <v>0</v>
      </c>
      <c r="H1010" s="344">
        <v>3.3399999999999997E-3</v>
      </c>
      <c r="I1010" s="344">
        <v>2110.9504100000004</v>
      </c>
      <c r="J1010" s="344">
        <v>175.46957999999998</v>
      </c>
      <c r="K1010" s="344">
        <v>2286.4199900000003</v>
      </c>
      <c r="L1010" s="344">
        <v>3397.19553</v>
      </c>
      <c r="M1010" s="344">
        <v>364.36399999999998</v>
      </c>
      <c r="N1010" s="344">
        <v>3761.55953</v>
      </c>
      <c r="O1010" s="344">
        <v>6047.9828600000001</v>
      </c>
      <c r="P1010" s="344">
        <v>65034.869549999996</v>
      </c>
      <c r="Q1010" s="344">
        <v>0</v>
      </c>
      <c r="R1010" s="345">
        <v>65034.869549999996</v>
      </c>
    </row>
    <row r="1011" spans="1:18" s="315" customFormat="1" ht="13.5">
      <c r="A1011" s="341"/>
      <c r="B1011" s="341"/>
      <c r="C1011" s="341"/>
      <c r="D1011" s="341"/>
      <c r="E1011" s="342">
        <v>348</v>
      </c>
      <c r="F1011" s="343">
        <v>8.539999999999999E-3</v>
      </c>
      <c r="G1011" s="344">
        <v>0</v>
      </c>
      <c r="H1011" s="344">
        <v>8.539999999999999E-3</v>
      </c>
      <c r="I1011" s="344">
        <v>1582.01657</v>
      </c>
      <c r="J1011" s="344">
        <v>62.785980000000002</v>
      </c>
      <c r="K1011" s="344">
        <v>1644.8025500000001</v>
      </c>
      <c r="L1011" s="344">
        <v>1341.88985</v>
      </c>
      <c r="M1011" s="344">
        <v>0</v>
      </c>
      <c r="N1011" s="344">
        <v>1341.88985</v>
      </c>
      <c r="O1011" s="344">
        <v>2986.7009399999997</v>
      </c>
      <c r="P1011" s="344">
        <v>36389.855179999999</v>
      </c>
      <c r="Q1011" s="344">
        <v>0</v>
      </c>
      <c r="R1011" s="345">
        <v>36389.855179999999</v>
      </c>
    </row>
    <row r="1012" spans="1:18" s="315" customFormat="1" ht="13.5">
      <c r="A1012" s="341"/>
      <c r="B1012" s="341"/>
      <c r="C1012" s="341"/>
      <c r="D1012" s="341"/>
      <c r="E1012" s="342">
        <v>329</v>
      </c>
      <c r="F1012" s="343">
        <v>2.3120000000000002E-2</v>
      </c>
      <c r="G1012" s="344">
        <v>0</v>
      </c>
      <c r="H1012" s="344">
        <v>2.3120000000000002E-2</v>
      </c>
      <c r="I1012" s="344">
        <v>1151.8247699999999</v>
      </c>
      <c r="J1012" s="344">
        <v>61.799759999999999</v>
      </c>
      <c r="K1012" s="344">
        <v>1213.62453</v>
      </c>
      <c r="L1012" s="344">
        <v>1870.5697399999999</v>
      </c>
      <c r="M1012" s="344">
        <v>0</v>
      </c>
      <c r="N1012" s="344">
        <v>1870.5697399999999</v>
      </c>
      <c r="O1012" s="344">
        <v>3084.2173900000003</v>
      </c>
      <c r="P1012" s="344">
        <v>58740.781880000002</v>
      </c>
      <c r="Q1012" s="344">
        <v>0</v>
      </c>
      <c r="R1012" s="345">
        <v>58740.781880000002</v>
      </c>
    </row>
    <row r="1013" spans="1:18" s="315" customFormat="1" ht="13.5">
      <c r="A1013" s="341"/>
      <c r="B1013" s="341"/>
      <c r="C1013" s="341"/>
      <c r="D1013" s="341"/>
      <c r="E1013" s="342">
        <v>333</v>
      </c>
      <c r="F1013" s="343">
        <v>0</v>
      </c>
      <c r="G1013" s="344">
        <v>0</v>
      </c>
      <c r="H1013" s="344">
        <v>0</v>
      </c>
      <c r="I1013" s="344">
        <v>1234.2348500000001</v>
      </c>
      <c r="J1013" s="344">
        <v>1.3980599999999999</v>
      </c>
      <c r="K1013" s="344">
        <v>1235.6329099999998</v>
      </c>
      <c r="L1013" s="344">
        <v>1368.6356899999998</v>
      </c>
      <c r="M1013" s="344">
        <v>0</v>
      </c>
      <c r="N1013" s="344">
        <v>1368.6356899999998</v>
      </c>
      <c r="O1013" s="344">
        <v>2604.2685999999999</v>
      </c>
      <c r="P1013" s="344">
        <v>55918.804729999996</v>
      </c>
      <c r="Q1013" s="344">
        <v>0</v>
      </c>
      <c r="R1013" s="345">
        <v>55918.804729999996</v>
      </c>
    </row>
    <row r="1014" spans="1:18" s="315" customFormat="1" ht="13.5">
      <c r="A1014" s="341"/>
      <c r="B1014" s="341"/>
      <c r="C1014" s="336" t="s">
        <v>431</v>
      </c>
      <c r="D1014" s="336" t="s">
        <v>431</v>
      </c>
      <c r="E1014" s="337">
        <v>162</v>
      </c>
      <c r="F1014" s="338">
        <v>0</v>
      </c>
      <c r="G1014" s="339">
        <v>0</v>
      </c>
      <c r="H1014" s="339">
        <v>0</v>
      </c>
      <c r="I1014" s="339">
        <v>1166.77782</v>
      </c>
      <c r="J1014" s="339">
        <v>150.70039000000003</v>
      </c>
      <c r="K1014" s="339">
        <v>1317.47821</v>
      </c>
      <c r="L1014" s="339">
        <v>1331.4083899999998</v>
      </c>
      <c r="M1014" s="339">
        <v>37.18</v>
      </c>
      <c r="N1014" s="339">
        <v>1368.5883899999999</v>
      </c>
      <c r="O1014" s="339">
        <v>2686.0666000000001</v>
      </c>
      <c r="P1014" s="339">
        <v>31597.25303</v>
      </c>
      <c r="Q1014" s="339">
        <v>0</v>
      </c>
      <c r="R1014" s="340">
        <v>31597.25303</v>
      </c>
    </row>
    <row r="1015" spans="1:18" s="315" customFormat="1" ht="13.5">
      <c r="A1015" s="341"/>
      <c r="B1015" s="341"/>
      <c r="C1015" s="336" t="s">
        <v>432</v>
      </c>
      <c r="D1015" s="336" t="s">
        <v>433</v>
      </c>
      <c r="E1015" s="337">
        <v>226</v>
      </c>
      <c r="F1015" s="338">
        <v>0</v>
      </c>
      <c r="G1015" s="339">
        <v>0</v>
      </c>
      <c r="H1015" s="339">
        <v>0</v>
      </c>
      <c r="I1015" s="339">
        <v>759.22806000000003</v>
      </c>
      <c r="J1015" s="339">
        <v>0.63534000000000002</v>
      </c>
      <c r="K1015" s="339">
        <v>759.86340000000007</v>
      </c>
      <c r="L1015" s="339">
        <v>615.48337000000004</v>
      </c>
      <c r="M1015" s="339">
        <v>0</v>
      </c>
      <c r="N1015" s="339">
        <v>615.48337000000004</v>
      </c>
      <c r="O1015" s="339">
        <v>1375.3467700000001</v>
      </c>
      <c r="P1015" s="339">
        <v>23354.769359999998</v>
      </c>
      <c r="Q1015" s="339">
        <v>0</v>
      </c>
      <c r="R1015" s="340">
        <v>23354.769359999998</v>
      </c>
    </row>
    <row r="1016" spans="1:18" s="315" customFormat="1" ht="13.5">
      <c r="A1016" s="341"/>
      <c r="B1016" s="341"/>
      <c r="C1016" s="336" t="s">
        <v>434</v>
      </c>
      <c r="D1016" s="336" t="s">
        <v>434</v>
      </c>
      <c r="E1016" s="337">
        <v>227</v>
      </c>
      <c r="F1016" s="338">
        <v>0</v>
      </c>
      <c r="G1016" s="339">
        <v>0</v>
      </c>
      <c r="H1016" s="339">
        <v>0</v>
      </c>
      <c r="I1016" s="339">
        <v>319.58921999999995</v>
      </c>
      <c r="J1016" s="339">
        <v>0.12576999999999999</v>
      </c>
      <c r="K1016" s="339">
        <v>319.71499</v>
      </c>
      <c r="L1016" s="339">
        <v>628.70209999999997</v>
      </c>
      <c r="M1016" s="339">
        <v>0</v>
      </c>
      <c r="N1016" s="339">
        <v>628.70209999999997</v>
      </c>
      <c r="O1016" s="339">
        <v>948.41708999999992</v>
      </c>
      <c r="P1016" s="339">
        <v>17732.539489999999</v>
      </c>
      <c r="Q1016" s="339">
        <v>0</v>
      </c>
      <c r="R1016" s="340">
        <v>17732.539489999999</v>
      </c>
    </row>
    <row r="1017" spans="1:18" s="315" customFormat="1" ht="13.5">
      <c r="A1017" s="341"/>
      <c r="B1017" s="341"/>
      <c r="C1017" s="336" t="s">
        <v>435</v>
      </c>
      <c r="D1017" s="336" t="s">
        <v>435</v>
      </c>
      <c r="E1017" s="337">
        <v>396</v>
      </c>
      <c r="F1017" s="338">
        <v>0</v>
      </c>
      <c r="G1017" s="339">
        <v>0</v>
      </c>
      <c r="H1017" s="339">
        <v>0</v>
      </c>
      <c r="I1017" s="339">
        <v>639.57960000000003</v>
      </c>
      <c r="J1017" s="339">
        <v>8.1939999999999999E-2</v>
      </c>
      <c r="K1017" s="339">
        <v>639.66154000000006</v>
      </c>
      <c r="L1017" s="339">
        <v>560.94524999999999</v>
      </c>
      <c r="M1017" s="339">
        <v>0</v>
      </c>
      <c r="N1017" s="339">
        <v>560.94524999999999</v>
      </c>
      <c r="O1017" s="339">
        <v>1200.60679</v>
      </c>
      <c r="P1017" s="339">
        <v>18482.562610000001</v>
      </c>
      <c r="Q1017" s="339">
        <v>0</v>
      </c>
      <c r="R1017" s="340">
        <v>18482.562610000001</v>
      </c>
    </row>
    <row r="1018" spans="1:18" s="315" customFormat="1" ht="13.5">
      <c r="A1018" s="341"/>
      <c r="B1018" s="341"/>
      <c r="C1018" s="336" t="s">
        <v>436</v>
      </c>
      <c r="D1018" s="336" t="s">
        <v>437</v>
      </c>
      <c r="E1018" s="337">
        <v>408</v>
      </c>
      <c r="F1018" s="338">
        <v>0</v>
      </c>
      <c r="G1018" s="339">
        <v>0</v>
      </c>
      <c r="H1018" s="339">
        <v>0</v>
      </c>
      <c r="I1018" s="339">
        <v>530.69733999999994</v>
      </c>
      <c r="J1018" s="339">
        <v>384.62107000000003</v>
      </c>
      <c r="K1018" s="339">
        <v>915.31841000000009</v>
      </c>
      <c r="L1018" s="339">
        <v>1262.2547299999999</v>
      </c>
      <c r="M1018" s="339">
        <v>30.503360000000001</v>
      </c>
      <c r="N1018" s="339">
        <v>1292.75809</v>
      </c>
      <c r="O1018" s="339">
        <v>2208.0765000000001</v>
      </c>
      <c r="P1018" s="339">
        <v>19526.337889999999</v>
      </c>
      <c r="Q1018" s="339">
        <v>0</v>
      </c>
      <c r="R1018" s="340">
        <v>19526.337889999999</v>
      </c>
    </row>
    <row r="1019" spans="1:18" s="315" customFormat="1" ht="13.5">
      <c r="A1019" s="341"/>
      <c r="B1019" s="336" t="s">
        <v>299</v>
      </c>
      <c r="C1019" s="336" t="s">
        <v>300</v>
      </c>
      <c r="D1019" s="336" t="s">
        <v>301</v>
      </c>
      <c r="E1019" s="337">
        <v>356</v>
      </c>
      <c r="F1019" s="338">
        <v>2.0000000000000001E-4</v>
      </c>
      <c r="G1019" s="339">
        <v>0</v>
      </c>
      <c r="H1019" s="339">
        <v>2.0000000000000001E-4</v>
      </c>
      <c r="I1019" s="339">
        <v>959.46048999999994</v>
      </c>
      <c r="J1019" s="339">
        <v>2.4624299999999999</v>
      </c>
      <c r="K1019" s="339">
        <v>961.92292000000009</v>
      </c>
      <c r="L1019" s="339">
        <v>1166.5438799999999</v>
      </c>
      <c r="M1019" s="339">
        <v>0</v>
      </c>
      <c r="N1019" s="339">
        <v>1166.5438799999999</v>
      </c>
      <c r="O1019" s="339">
        <v>2128.4670000000001</v>
      </c>
      <c r="P1019" s="339">
        <v>28610.530839999999</v>
      </c>
      <c r="Q1019" s="339">
        <v>0</v>
      </c>
      <c r="R1019" s="340">
        <v>28610.530839999999</v>
      </c>
    </row>
    <row r="1020" spans="1:18" s="315" customFormat="1" ht="13.5">
      <c r="A1020" s="341"/>
      <c r="B1020" s="341"/>
      <c r="C1020" s="336" t="s">
        <v>302</v>
      </c>
      <c r="D1020" s="336" t="s">
        <v>302</v>
      </c>
      <c r="E1020" s="337">
        <v>78</v>
      </c>
      <c r="F1020" s="338">
        <v>0.36708999999999997</v>
      </c>
      <c r="G1020" s="339">
        <v>0</v>
      </c>
      <c r="H1020" s="339">
        <v>0.36708999999999997</v>
      </c>
      <c r="I1020" s="339">
        <v>1984.6674699999999</v>
      </c>
      <c r="J1020" s="339">
        <v>0.92698999999999998</v>
      </c>
      <c r="K1020" s="339">
        <v>1985.59446</v>
      </c>
      <c r="L1020" s="339">
        <v>2989.7658999999999</v>
      </c>
      <c r="M1020" s="339">
        <v>0</v>
      </c>
      <c r="N1020" s="339">
        <v>2989.7658999999999</v>
      </c>
      <c r="O1020" s="339">
        <v>4975.7274500000003</v>
      </c>
      <c r="P1020" s="339">
        <v>46309.326000000001</v>
      </c>
      <c r="Q1020" s="339">
        <v>0</v>
      </c>
      <c r="R1020" s="340">
        <v>46309.326000000001</v>
      </c>
    </row>
    <row r="1021" spans="1:18" s="315" customFormat="1" ht="13.5">
      <c r="A1021" s="341"/>
      <c r="B1021" s="341"/>
      <c r="C1021" s="336" t="s">
        <v>303</v>
      </c>
      <c r="D1021" s="336" t="s">
        <v>304</v>
      </c>
      <c r="E1021" s="337">
        <v>388</v>
      </c>
      <c r="F1021" s="338">
        <v>31.41827</v>
      </c>
      <c r="G1021" s="339">
        <v>0</v>
      </c>
      <c r="H1021" s="339">
        <v>31.41827</v>
      </c>
      <c r="I1021" s="339">
        <v>1966.6580100000001</v>
      </c>
      <c r="J1021" s="339">
        <v>4.2335000000000003</v>
      </c>
      <c r="K1021" s="339">
        <v>1970.8915099999999</v>
      </c>
      <c r="L1021" s="339">
        <v>1040.05672</v>
      </c>
      <c r="M1021" s="339">
        <v>0</v>
      </c>
      <c r="N1021" s="339">
        <v>1040.05672</v>
      </c>
      <c r="O1021" s="339">
        <v>3042.3665000000001</v>
      </c>
      <c r="P1021" s="339">
        <v>40992.484090000005</v>
      </c>
      <c r="Q1021" s="339">
        <v>0</v>
      </c>
      <c r="R1021" s="340">
        <v>40992.484090000005</v>
      </c>
    </row>
    <row r="1022" spans="1:18" s="315" customFormat="1" ht="13.5">
      <c r="A1022" s="341"/>
      <c r="B1022" s="341"/>
      <c r="C1022" s="336" t="s">
        <v>299</v>
      </c>
      <c r="D1022" s="336" t="s">
        <v>305</v>
      </c>
      <c r="E1022" s="337">
        <v>117</v>
      </c>
      <c r="F1022" s="338">
        <v>1.65E-3</v>
      </c>
      <c r="G1022" s="339">
        <v>0</v>
      </c>
      <c r="H1022" s="339">
        <v>1.65E-3</v>
      </c>
      <c r="I1022" s="339">
        <v>3203.5523700000003</v>
      </c>
      <c r="J1022" s="339">
        <v>65.81662</v>
      </c>
      <c r="K1022" s="339">
        <v>3269.3689900000004</v>
      </c>
      <c r="L1022" s="339">
        <v>1487.8754199999998</v>
      </c>
      <c r="M1022" s="339">
        <v>0</v>
      </c>
      <c r="N1022" s="339">
        <v>1487.8754199999998</v>
      </c>
      <c r="O1022" s="339">
        <v>4757.2460599999995</v>
      </c>
      <c r="P1022" s="339">
        <v>93387.493829999992</v>
      </c>
      <c r="Q1022" s="339">
        <v>0</v>
      </c>
      <c r="R1022" s="340">
        <v>93387.493829999992</v>
      </c>
    </row>
    <row r="1023" spans="1:18" s="315" customFormat="1" ht="13.5">
      <c r="A1023" s="341"/>
      <c r="B1023" s="341"/>
      <c r="C1023" s="341"/>
      <c r="D1023" s="341"/>
      <c r="E1023" s="342">
        <v>220</v>
      </c>
      <c r="F1023" s="343">
        <v>15.967450000000001</v>
      </c>
      <c r="G1023" s="344">
        <v>1.2042599999999999</v>
      </c>
      <c r="H1023" s="344">
        <v>17.171709999999997</v>
      </c>
      <c r="I1023" s="344">
        <v>3182.8271199999999</v>
      </c>
      <c r="J1023" s="344">
        <v>290.48811000000001</v>
      </c>
      <c r="K1023" s="344">
        <v>3473.3152300000002</v>
      </c>
      <c r="L1023" s="344">
        <v>3331.7264700000001</v>
      </c>
      <c r="M1023" s="344">
        <v>3.4044599999999998</v>
      </c>
      <c r="N1023" s="344">
        <v>3335.1309300000003</v>
      </c>
      <c r="O1023" s="344">
        <v>6825.61787</v>
      </c>
      <c r="P1023" s="344">
        <v>87778.525989999995</v>
      </c>
      <c r="Q1023" s="344">
        <v>0</v>
      </c>
      <c r="R1023" s="345">
        <v>87778.525989999995</v>
      </c>
    </row>
    <row r="1024" spans="1:18" s="315" customFormat="1" ht="13.5">
      <c r="A1024" s="341"/>
      <c r="B1024" s="341"/>
      <c r="C1024" s="336" t="s">
        <v>438</v>
      </c>
      <c r="D1024" s="336" t="s">
        <v>439</v>
      </c>
      <c r="E1024" s="337">
        <v>267</v>
      </c>
      <c r="F1024" s="338">
        <v>0</v>
      </c>
      <c r="G1024" s="339">
        <v>0</v>
      </c>
      <c r="H1024" s="339">
        <v>0</v>
      </c>
      <c r="I1024" s="339">
        <v>43.771500000000003</v>
      </c>
      <c r="J1024" s="339">
        <v>0</v>
      </c>
      <c r="K1024" s="339">
        <v>43.771500000000003</v>
      </c>
      <c r="L1024" s="339">
        <v>0</v>
      </c>
      <c r="M1024" s="339">
        <v>0</v>
      </c>
      <c r="N1024" s="339">
        <v>0</v>
      </c>
      <c r="O1024" s="339">
        <v>43.771500000000003</v>
      </c>
      <c r="P1024" s="339">
        <v>5160.5534400000006</v>
      </c>
      <c r="Q1024" s="339">
        <v>0</v>
      </c>
      <c r="R1024" s="340">
        <v>5160.5534400000006</v>
      </c>
    </row>
    <row r="1025" spans="1:18" s="315" customFormat="1" ht="13.5">
      <c r="A1025" s="341"/>
      <c r="B1025" s="341"/>
      <c r="C1025" s="336" t="s">
        <v>440</v>
      </c>
      <c r="D1025" s="336" t="s">
        <v>441</v>
      </c>
      <c r="E1025" s="337">
        <v>268</v>
      </c>
      <c r="F1025" s="338">
        <v>0</v>
      </c>
      <c r="G1025" s="339">
        <v>0</v>
      </c>
      <c r="H1025" s="339">
        <v>0</v>
      </c>
      <c r="I1025" s="339">
        <v>5.9293300000000002</v>
      </c>
      <c r="J1025" s="339">
        <v>0</v>
      </c>
      <c r="K1025" s="339">
        <v>5.9293300000000002</v>
      </c>
      <c r="L1025" s="339">
        <v>0</v>
      </c>
      <c r="M1025" s="339">
        <v>0</v>
      </c>
      <c r="N1025" s="339">
        <v>0</v>
      </c>
      <c r="O1025" s="339">
        <v>5.9293300000000002</v>
      </c>
      <c r="P1025" s="339">
        <v>5253.8312800000003</v>
      </c>
      <c r="Q1025" s="339">
        <v>0</v>
      </c>
      <c r="R1025" s="340">
        <v>5253.8312800000003</v>
      </c>
    </row>
    <row r="1026" spans="1:18" s="315" customFormat="1" ht="13.5">
      <c r="A1026" s="341"/>
      <c r="B1026" s="341"/>
      <c r="C1026" s="336" t="s">
        <v>442</v>
      </c>
      <c r="D1026" s="336" t="s">
        <v>442</v>
      </c>
      <c r="E1026" s="337">
        <v>391</v>
      </c>
      <c r="F1026" s="338">
        <v>1.29264</v>
      </c>
      <c r="G1026" s="339">
        <v>0</v>
      </c>
      <c r="H1026" s="339">
        <v>1.29264</v>
      </c>
      <c r="I1026" s="339">
        <v>1269.7485099999999</v>
      </c>
      <c r="J1026" s="339">
        <v>83.403449999999992</v>
      </c>
      <c r="K1026" s="339">
        <v>1353.1519599999999</v>
      </c>
      <c r="L1026" s="339">
        <v>982.34244999999999</v>
      </c>
      <c r="M1026" s="339">
        <v>0</v>
      </c>
      <c r="N1026" s="339">
        <v>982.34244999999999</v>
      </c>
      <c r="O1026" s="339">
        <v>2336.7870499999999</v>
      </c>
      <c r="P1026" s="339">
        <v>26691.03011</v>
      </c>
      <c r="Q1026" s="339">
        <v>0</v>
      </c>
      <c r="R1026" s="340">
        <v>26691.03011</v>
      </c>
    </row>
    <row r="1027" spans="1:18" s="315" customFormat="1" ht="13.5">
      <c r="A1027" s="341"/>
      <c r="B1027" s="336" t="s">
        <v>24</v>
      </c>
      <c r="C1027" s="336" t="s">
        <v>24</v>
      </c>
      <c r="D1027" s="336" t="s">
        <v>443</v>
      </c>
      <c r="E1027" s="337">
        <v>290</v>
      </c>
      <c r="F1027" s="338">
        <v>0</v>
      </c>
      <c r="G1027" s="339">
        <v>0</v>
      </c>
      <c r="H1027" s="339">
        <v>0</v>
      </c>
      <c r="I1027" s="339">
        <v>1122.77952</v>
      </c>
      <c r="J1027" s="339">
        <v>210.52695</v>
      </c>
      <c r="K1027" s="339">
        <v>1333.30647</v>
      </c>
      <c r="L1027" s="339">
        <v>1603.24947</v>
      </c>
      <c r="M1027" s="339">
        <v>55.519589999999994</v>
      </c>
      <c r="N1027" s="339">
        <v>1658.7690600000001</v>
      </c>
      <c r="O1027" s="339">
        <v>2992.0755299999996</v>
      </c>
      <c r="P1027" s="339">
        <v>41828.859049999999</v>
      </c>
      <c r="Q1027" s="339">
        <v>0</v>
      </c>
      <c r="R1027" s="340">
        <v>41828.859049999999</v>
      </c>
    </row>
    <row r="1028" spans="1:18" s="315" customFormat="1" ht="13.5">
      <c r="A1028" s="341"/>
      <c r="B1028" s="341"/>
      <c r="C1028" s="341"/>
      <c r="D1028" s="336" t="s">
        <v>444</v>
      </c>
      <c r="E1028" s="337">
        <v>265</v>
      </c>
      <c r="F1028" s="338">
        <v>5.0000000000000001E-4</v>
      </c>
      <c r="G1028" s="339">
        <v>0</v>
      </c>
      <c r="H1028" s="339">
        <v>5.0000000000000001E-4</v>
      </c>
      <c r="I1028" s="339">
        <v>2835.0788900000002</v>
      </c>
      <c r="J1028" s="339">
        <v>162.83946</v>
      </c>
      <c r="K1028" s="339">
        <v>2997.9183499999999</v>
      </c>
      <c r="L1028" s="339">
        <v>2953.2782400000001</v>
      </c>
      <c r="M1028" s="339">
        <v>3.7544400000000002</v>
      </c>
      <c r="N1028" s="339">
        <v>2957.0326800000003</v>
      </c>
      <c r="O1028" s="339">
        <v>5954.9515300000003</v>
      </c>
      <c r="P1028" s="339">
        <v>75530.151299999998</v>
      </c>
      <c r="Q1028" s="339">
        <v>0</v>
      </c>
      <c r="R1028" s="340">
        <v>75530.151299999998</v>
      </c>
    </row>
    <row r="1029" spans="1:18" s="315" customFormat="1" ht="13.5">
      <c r="A1029" s="341"/>
      <c r="B1029" s="341"/>
      <c r="C1029" s="341"/>
      <c r="D1029" s="336" t="s">
        <v>24</v>
      </c>
      <c r="E1029" s="337">
        <v>74</v>
      </c>
      <c r="F1029" s="338">
        <v>1.737E-2</v>
      </c>
      <c r="G1029" s="339">
        <v>4.3099999999999996E-3</v>
      </c>
      <c r="H1029" s="339">
        <v>2.1680000000000001E-2</v>
      </c>
      <c r="I1029" s="339">
        <v>2427.1791800000001</v>
      </c>
      <c r="J1029" s="339">
        <v>830.22537999999997</v>
      </c>
      <c r="K1029" s="339">
        <v>3257.4045599999999</v>
      </c>
      <c r="L1029" s="339">
        <v>3970.8432499999999</v>
      </c>
      <c r="M1029" s="339">
        <v>206.48400000000001</v>
      </c>
      <c r="N1029" s="339">
        <v>4177.3272500000003</v>
      </c>
      <c r="O1029" s="339">
        <v>7434.7534900000001</v>
      </c>
      <c r="P1029" s="339">
        <v>50584.525299999994</v>
      </c>
      <c r="Q1029" s="339">
        <v>0</v>
      </c>
      <c r="R1029" s="340">
        <v>50584.525299999994</v>
      </c>
    </row>
    <row r="1030" spans="1:18" s="315" customFormat="1" ht="13.5">
      <c r="A1030" s="341"/>
      <c r="B1030" s="341"/>
      <c r="C1030" s="341"/>
      <c r="D1030" s="341"/>
      <c r="E1030" s="342">
        <v>121</v>
      </c>
      <c r="F1030" s="343">
        <v>0.57859000000000005</v>
      </c>
      <c r="G1030" s="344">
        <v>0</v>
      </c>
      <c r="H1030" s="344">
        <v>0.57859000000000005</v>
      </c>
      <c r="I1030" s="344">
        <v>5045.7082399999999</v>
      </c>
      <c r="J1030" s="344">
        <v>1091.23279</v>
      </c>
      <c r="K1030" s="344">
        <v>6136.94103</v>
      </c>
      <c r="L1030" s="344">
        <v>6403.8741300000002</v>
      </c>
      <c r="M1030" s="344">
        <v>288.53133000000003</v>
      </c>
      <c r="N1030" s="344">
        <v>6692.4054599999999</v>
      </c>
      <c r="O1030" s="344">
        <v>12829.925080000001</v>
      </c>
      <c r="P1030" s="344">
        <v>91749.626980000001</v>
      </c>
      <c r="Q1030" s="344">
        <v>208.56638000000001</v>
      </c>
      <c r="R1030" s="345">
        <v>91958.193360000005</v>
      </c>
    </row>
    <row r="1031" spans="1:18" s="315" customFormat="1" ht="13.5">
      <c r="A1031" s="341"/>
      <c r="B1031" s="336" t="s">
        <v>25</v>
      </c>
      <c r="C1031" s="336" t="s">
        <v>445</v>
      </c>
      <c r="D1031" s="336" t="s">
        <v>446</v>
      </c>
      <c r="E1031" s="337">
        <v>295</v>
      </c>
      <c r="F1031" s="338">
        <v>0</v>
      </c>
      <c r="G1031" s="339">
        <v>0</v>
      </c>
      <c r="H1031" s="339">
        <v>0</v>
      </c>
      <c r="I1031" s="339">
        <v>172.2405</v>
      </c>
      <c r="J1031" s="339">
        <v>4.8070000000000002E-2</v>
      </c>
      <c r="K1031" s="339">
        <v>172.28856999999999</v>
      </c>
      <c r="L1031" s="339">
        <v>22.451750000000001</v>
      </c>
      <c r="M1031" s="339">
        <v>0</v>
      </c>
      <c r="N1031" s="339">
        <v>22.451750000000001</v>
      </c>
      <c r="O1031" s="339">
        <v>194.74032</v>
      </c>
      <c r="P1031" s="339">
        <v>7144.3511200000003</v>
      </c>
      <c r="Q1031" s="339">
        <v>0</v>
      </c>
      <c r="R1031" s="340">
        <v>7144.3511200000003</v>
      </c>
    </row>
    <row r="1032" spans="1:18" s="315" customFormat="1" ht="13.5">
      <c r="A1032" s="341"/>
      <c r="B1032" s="341"/>
      <c r="C1032" s="336" t="s">
        <v>25</v>
      </c>
      <c r="D1032" s="336" t="s">
        <v>25</v>
      </c>
      <c r="E1032" s="337">
        <v>60</v>
      </c>
      <c r="F1032" s="338">
        <v>22.715310000000002</v>
      </c>
      <c r="G1032" s="339">
        <v>0</v>
      </c>
      <c r="H1032" s="339">
        <v>22.715310000000002</v>
      </c>
      <c r="I1032" s="339">
        <v>2657.61742</v>
      </c>
      <c r="J1032" s="339">
        <v>107.14611000000001</v>
      </c>
      <c r="K1032" s="339">
        <v>2764.7635299999997</v>
      </c>
      <c r="L1032" s="339">
        <v>3822.82395</v>
      </c>
      <c r="M1032" s="339">
        <v>37.18</v>
      </c>
      <c r="N1032" s="339">
        <v>3860.0039500000003</v>
      </c>
      <c r="O1032" s="339">
        <v>6647.48279</v>
      </c>
      <c r="P1032" s="339">
        <v>61793.740990000006</v>
      </c>
      <c r="Q1032" s="339">
        <v>0</v>
      </c>
      <c r="R1032" s="340">
        <v>61793.740990000006</v>
      </c>
    </row>
    <row r="1033" spans="1:18" s="315" customFormat="1" ht="13.5">
      <c r="A1033" s="341"/>
      <c r="B1033" s="341"/>
      <c r="C1033" s="341"/>
      <c r="D1033" s="341"/>
      <c r="E1033" s="342">
        <v>352</v>
      </c>
      <c r="F1033" s="343">
        <v>0.87275000000000003</v>
      </c>
      <c r="G1033" s="344">
        <v>0</v>
      </c>
      <c r="H1033" s="344">
        <v>0.87275000000000003</v>
      </c>
      <c r="I1033" s="344">
        <v>689.03805</v>
      </c>
      <c r="J1033" s="344">
        <v>67.981359999999995</v>
      </c>
      <c r="K1033" s="344">
        <v>757.01940999999999</v>
      </c>
      <c r="L1033" s="344">
        <v>842.82605000000001</v>
      </c>
      <c r="M1033" s="344">
        <v>0</v>
      </c>
      <c r="N1033" s="344">
        <v>842.82605000000001</v>
      </c>
      <c r="O1033" s="344">
        <v>1600.71821</v>
      </c>
      <c r="P1033" s="344">
        <v>20331.626120000001</v>
      </c>
      <c r="Q1033" s="344">
        <v>45.522669999999998</v>
      </c>
      <c r="R1033" s="345">
        <v>20377.148789999999</v>
      </c>
    </row>
    <row r="1034" spans="1:18" s="315" customFormat="1" ht="13.5">
      <c r="A1034" s="341"/>
      <c r="B1034" s="336" t="s">
        <v>26</v>
      </c>
      <c r="C1034" s="336" t="s">
        <v>308</v>
      </c>
      <c r="D1034" s="336" t="s">
        <v>310</v>
      </c>
      <c r="E1034" s="337">
        <v>45</v>
      </c>
      <c r="F1034" s="338">
        <v>0.34700999999999999</v>
      </c>
      <c r="G1034" s="339">
        <v>0</v>
      </c>
      <c r="H1034" s="339">
        <v>0.34700999999999999</v>
      </c>
      <c r="I1034" s="339">
        <v>6151.6627099999996</v>
      </c>
      <c r="J1034" s="339">
        <v>140.65880999999999</v>
      </c>
      <c r="K1034" s="339">
        <v>6292.3215199999995</v>
      </c>
      <c r="L1034" s="339">
        <v>7122.5639000000001</v>
      </c>
      <c r="M1034" s="339">
        <v>54.489150000000002</v>
      </c>
      <c r="N1034" s="339">
        <v>7177.0530499999995</v>
      </c>
      <c r="O1034" s="339">
        <v>13469.721579999999</v>
      </c>
      <c r="P1034" s="339">
        <v>105864.43454999999</v>
      </c>
      <c r="Q1034" s="339">
        <v>0</v>
      </c>
      <c r="R1034" s="340">
        <v>105864.43454999999</v>
      </c>
    </row>
    <row r="1035" spans="1:18" s="315" customFormat="1" ht="13.5">
      <c r="A1035" s="341"/>
      <c r="B1035" s="341"/>
      <c r="C1035" s="336" t="s">
        <v>447</v>
      </c>
      <c r="D1035" s="336" t="s">
        <v>447</v>
      </c>
      <c r="E1035" s="337">
        <v>431</v>
      </c>
      <c r="F1035" s="338">
        <v>0</v>
      </c>
      <c r="G1035" s="339">
        <v>0</v>
      </c>
      <c r="H1035" s="339">
        <v>0</v>
      </c>
      <c r="I1035" s="339">
        <v>89.639560000000003</v>
      </c>
      <c r="J1035" s="339">
        <v>2.436E-2</v>
      </c>
      <c r="K1035" s="339">
        <v>89.663920000000005</v>
      </c>
      <c r="L1035" s="339">
        <v>0</v>
      </c>
      <c r="M1035" s="339">
        <v>0</v>
      </c>
      <c r="N1035" s="339">
        <v>0</v>
      </c>
      <c r="O1035" s="339">
        <v>89.663920000000005</v>
      </c>
      <c r="P1035" s="339">
        <v>12180.14351</v>
      </c>
      <c r="Q1035" s="339">
        <v>0</v>
      </c>
      <c r="R1035" s="340">
        <v>12180.14351</v>
      </c>
    </row>
    <row r="1036" spans="1:18" s="315" customFormat="1" ht="13.5">
      <c r="A1036" s="336" t="s">
        <v>448</v>
      </c>
      <c r="B1036" s="336" t="s">
        <v>5</v>
      </c>
      <c r="C1036" s="336" t="s">
        <v>5</v>
      </c>
      <c r="D1036" s="336" t="s">
        <v>206</v>
      </c>
      <c r="E1036" s="337">
        <v>15</v>
      </c>
      <c r="F1036" s="338">
        <v>90.253690000000006</v>
      </c>
      <c r="G1036" s="339">
        <v>1583.57539</v>
      </c>
      <c r="H1036" s="339">
        <v>1673.82908</v>
      </c>
      <c r="I1036" s="339">
        <v>20527.92196</v>
      </c>
      <c r="J1036" s="339">
        <v>11549.3009</v>
      </c>
      <c r="K1036" s="339">
        <v>32077.222859999998</v>
      </c>
      <c r="L1036" s="339">
        <v>25447.41633</v>
      </c>
      <c r="M1036" s="339">
        <v>15284.0195</v>
      </c>
      <c r="N1036" s="339">
        <v>40731.435829999995</v>
      </c>
      <c r="O1036" s="339">
        <v>74482.487769999992</v>
      </c>
      <c r="P1036" s="339">
        <v>1810.9218999999998</v>
      </c>
      <c r="Q1036" s="339">
        <v>0</v>
      </c>
      <c r="R1036" s="340">
        <v>1810.9218999999998</v>
      </c>
    </row>
    <row r="1037" spans="1:18" s="315" customFormat="1" ht="13.5">
      <c r="A1037" s="341"/>
      <c r="B1037" s="336" t="s">
        <v>14</v>
      </c>
      <c r="C1037" s="336" t="s">
        <v>253</v>
      </c>
      <c r="D1037" s="336" t="s">
        <v>253</v>
      </c>
      <c r="E1037" s="337">
        <v>25</v>
      </c>
      <c r="F1037" s="338">
        <v>255.81823</v>
      </c>
      <c r="G1037" s="339">
        <v>104.06339</v>
      </c>
      <c r="H1037" s="339">
        <v>359.88162</v>
      </c>
      <c r="I1037" s="339">
        <v>22493.119320000002</v>
      </c>
      <c r="J1037" s="339">
        <v>8647.2528399999992</v>
      </c>
      <c r="K1037" s="339">
        <v>31140.372159999999</v>
      </c>
      <c r="L1037" s="339">
        <v>34186.474849999999</v>
      </c>
      <c r="M1037" s="339">
        <v>7282.9253600000002</v>
      </c>
      <c r="N1037" s="339">
        <v>41469.40021</v>
      </c>
      <c r="O1037" s="339">
        <v>72969.653989999992</v>
      </c>
      <c r="P1037" s="339">
        <v>1197.6677400000001</v>
      </c>
      <c r="Q1037" s="339">
        <v>240.69758999999999</v>
      </c>
      <c r="R1037" s="340">
        <v>1438.3653300000001</v>
      </c>
    </row>
    <row r="1038" spans="1:18" s="315" customFormat="1" ht="13.5">
      <c r="A1038" s="341"/>
      <c r="B1038" s="336" t="s">
        <v>15</v>
      </c>
      <c r="C1038" s="336" t="s">
        <v>255</v>
      </c>
      <c r="D1038" s="336" t="s">
        <v>255</v>
      </c>
      <c r="E1038" s="337">
        <v>19</v>
      </c>
      <c r="F1038" s="338">
        <v>393.66015000000004</v>
      </c>
      <c r="G1038" s="339">
        <v>56.658149999999999</v>
      </c>
      <c r="H1038" s="339">
        <v>450.31829999999997</v>
      </c>
      <c r="I1038" s="339">
        <v>16293.150710000002</v>
      </c>
      <c r="J1038" s="339">
        <v>4690.77801</v>
      </c>
      <c r="K1038" s="339">
        <v>20983.92872</v>
      </c>
      <c r="L1038" s="339">
        <v>21948.864410000002</v>
      </c>
      <c r="M1038" s="339">
        <v>6646.0728499999996</v>
      </c>
      <c r="N1038" s="339">
        <v>28594.937260000002</v>
      </c>
      <c r="O1038" s="339">
        <v>50029.184280000001</v>
      </c>
      <c r="P1038" s="339">
        <v>804.51535000000001</v>
      </c>
      <c r="Q1038" s="339">
        <v>0</v>
      </c>
      <c r="R1038" s="340">
        <v>804.51535000000001</v>
      </c>
    </row>
    <row r="1039" spans="1:18" s="315" customFormat="1" ht="13.5">
      <c r="A1039" s="341"/>
      <c r="B1039" s="336" t="s">
        <v>16</v>
      </c>
      <c r="C1039" s="336" t="s">
        <v>16</v>
      </c>
      <c r="D1039" s="336" t="s">
        <v>16</v>
      </c>
      <c r="E1039" s="337">
        <v>22</v>
      </c>
      <c r="F1039" s="338">
        <v>437.58864</v>
      </c>
      <c r="G1039" s="339">
        <v>3978.88391</v>
      </c>
      <c r="H1039" s="339">
        <v>4416.4725499999995</v>
      </c>
      <c r="I1039" s="339">
        <v>87384.756760000004</v>
      </c>
      <c r="J1039" s="339">
        <v>17064.375739999999</v>
      </c>
      <c r="K1039" s="339">
        <v>104449.13250000001</v>
      </c>
      <c r="L1039" s="339">
        <v>46730.089409999993</v>
      </c>
      <c r="M1039" s="339">
        <v>7627.6691100000007</v>
      </c>
      <c r="N1039" s="339">
        <v>54357.758520000003</v>
      </c>
      <c r="O1039" s="339">
        <v>163223.36356999999</v>
      </c>
      <c r="P1039" s="339">
        <v>11951.22495</v>
      </c>
      <c r="Q1039" s="339">
        <v>1948.03331</v>
      </c>
      <c r="R1039" s="340">
        <v>13899.258260000001</v>
      </c>
    </row>
    <row r="1040" spans="1:18" s="315" customFormat="1" ht="13.5">
      <c r="A1040" s="341"/>
      <c r="B1040" s="341"/>
      <c r="C1040" s="341"/>
      <c r="D1040" s="336" t="s">
        <v>58</v>
      </c>
      <c r="E1040" s="337">
        <v>9</v>
      </c>
      <c r="F1040" s="338">
        <v>2.6701100000000002</v>
      </c>
      <c r="G1040" s="339">
        <v>46.281030000000001</v>
      </c>
      <c r="H1040" s="339">
        <v>48.951140000000002</v>
      </c>
      <c r="I1040" s="339">
        <v>56921.423900000002</v>
      </c>
      <c r="J1040" s="339">
        <v>15144.56278</v>
      </c>
      <c r="K1040" s="339">
        <v>72065.986680000002</v>
      </c>
      <c r="L1040" s="339">
        <v>41126.640049999995</v>
      </c>
      <c r="M1040" s="339">
        <v>8502.5328900000004</v>
      </c>
      <c r="N1040" s="339">
        <v>49629.172939999997</v>
      </c>
      <c r="O1040" s="339">
        <v>121744.11076000001</v>
      </c>
      <c r="P1040" s="339">
        <v>2153.6884</v>
      </c>
      <c r="Q1040" s="339">
        <v>276.39400000000001</v>
      </c>
      <c r="R1040" s="340">
        <v>2430.0823999999998</v>
      </c>
    </row>
    <row r="1041" spans="1:18" s="315" customFormat="1" ht="13.5">
      <c r="A1041" s="341"/>
      <c r="B1041" s="341"/>
      <c r="C1041" s="341"/>
      <c r="D1041" s="336" t="s">
        <v>60</v>
      </c>
      <c r="E1041" s="337">
        <v>20</v>
      </c>
      <c r="F1041" s="338">
        <v>32.01126</v>
      </c>
      <c r="G1041" s="339">
        <v>620.59530000000007</v>
      </c>
      <c r="H1041" s="339">
        <v>652.60656000000006</v>
      </c>
      <c r="I1041" s="339">
        <v>75012.090370000005</v>
      </c>
      <c r="J1041" s="339">
        <v>37553.304710000004</v>
      </c>
      <c r="K1041" s="339">
        <v>112565.39508</v>
      </c>
      <c r="L1041" s="339">
        <v>77902.868129999988</v>
      </c>
      <c r="M1041" s="339">
        <v>33906.104659999997</v>
      </c>
      <c r="N1041" s="339">
        <v>111808.97279</v>
      </c>
      <c r="O1041" s="339">
        <v>225026.97443</v>
      </c>
      <c r="P1041" s="339">
        <v>2898.9509199999998</v>
      </c>
      <c r="Q1041" s="339">
        <v>1635.4771499999999</v>
      </c>
      <c r="R1041" s="340">
        <v>4534.4280699999999</v>
      </c>
    </row>
    <row r="1042" spans="1:18" s="315" customFormat="1" ht="13.5">
      <c r="A1042" s="341"/>
      <c r="B1042" s="341"/>
      <c r="C1042" s="341"/>
      <c r="D1042" s="336" t="s">
        <v>63</v>
      </c>
      <c r="E1042" s="337">
        <v>1</v>
      </c>
      <c r="F1042" s="338">
        <v>216360.55252</v>
      </c>
      <c r="G1042" s="339">
        <v>32358.986069999999</v>
      </c>
      <c r="H1042" s="339">
        <v>248719.53859000001</v>
      </c>
      <c r="I1042" s="339">
        <v>32385.210910000002</v>
      </c>
      <c r="J1042" s="339">
        <v>421.43867999999998</v>
      </c>
      <c r="K1042" s="339">
        <v>32806.649590000001</v>
      </c>
      <c r="L1042" s="339">
        <v>2029550.8167399999</v>
      </c>
      <c r="M1042" s="339">
        <v>262420.55816000002</v>
      </c>
      <c r="N1042" s="339">
        <v>2291971.3749000002</v>
      </c>
      <c r="O1042" s="339">
        <v>2573497.5630799998</v>
      </c>
      <c r="P1042" s="339">
        <v>2934960.60403</v>
      </c>
      <c r="Q1042" s="339">
        <v>703735.40454999998</v>
      </c>
      <c r="R1042" s="340">
        <v>3638696.0085800001</v>
      </c>
    </row>
    <row r="1043" spans="1:18" s="315" customFormat="1" ht="13.5">
      <c r="A1043" s="341"/>
      <c r="B1043" s="341"/>
      <c r="C1043" s="341"/>
      <c r="D1043" s="341"/>
      <c r="E1043" s="342">
        <v>8</v>
      </c>
      <c r="F1043" s="343">
        <v>435.81784999999996</v>
      </c>
      <c r="G1043" s="344">
        <v>113.54635</v>
      </c>
      <c r="H1043" s="344">
        <v>549.36419999999998</v>
      </c>
      <c r="I1043" s="344">
        <v>143379.0723</v>
      </c>
      <c r="J1043" s="344">
        <v>80238.828829999999</v>
      </c>
      <c r="K1043" s="344">
        <v>223617.90112999998</v>
      </c>
      <c r="L1043" s="344">
        <v>306055.47258999996</v>
      </c>
      <c r="M1043" s="344">
        <v>166750.39575999998</v>
      </c>
      <c r="N1043" s="344">
        <v>472805.86835</v>
      </c>
      <c r="O1043" s="344">
        <v>696973.13367999997</v>
      </c>
      <c r="P1043" s="344">
        <v>4372.1046799999995</v>
      </c>
      <c r="Q1043" s="344">
        <v>744.77813000000003</v>
      </c>
      <c r="R1043" s="345">
        <v>5116.8828099999992</v>
      </c>
    </row>
    <row r="1044" spans="1:18" s="315" customFormat="1" ht="13.5">
      <c r="A1044" s="341"/>
      <c r="B1044" s="341"/>
      <c r="C1044" s="341"/>
      <c r="D1044" s="336" t="s">
        <v>68</v>
      </c>
      <c r="E1044" s="337">
        <v>10</v>
      </c>
      <c r="F1044" s="338">
        <v>1059.1044299999999</v>
      </c>
      <c r="G1044" s="339">
        <v>7.9712100000000001</v>
      </c>
      <c r="H1044" s="339">
        <v>1067.0756399999998</v>
      </c>
      <c r="I1044" s="339">
        <v>79816.307549999998</v>
      </c>
      <c r="J1044" s="339">
        <v>27207.813539999999</v>
      </c>
      <c r="K1044" s="339">
        <v>107024.12109</v>
      </c>
      <c r="L1044" s="339">
        <v>84217.226159999991</v>
      </c>
      <c r="M1044" s="339">
        <v>21035.52462</v>
      </c>
      <c r="N1044" s="339">
        <v>105252.75078</v>
      </c>
      <c r="O1044" s="339">
        <v>213343.94751</v>
      </c>
      <c r="P1044" s="339">
        <v>4105.1689100000003</v>
      </c>
      <c r="Q1044" s="339">
        <v>363.20359999999999</v>
      </c>
      <c r="R1044" s="340">
        <v>4468.3725100000001</v>
      </c>
    </row>
    <row r="1045" spans="1:18" s="315" customFormat="1" ht="13.5">
      <c r="A1045" s="341"/>
      <c r="B1045" s="341"/>
      <c r="C1045" s="341"/>
      <c r="D1045" s="336" t="s">
        <v>69</v>
      </c>
      <c r="E1045" s="337">
        <v>7</v>
      </c>
      <c r="F1045" s="338">
        <v>696.0797</v>
      </c>
      <c r="G1045" s="339">
        <v>44.140610000000002</v>
      </c>
      <c r="H1045" s="339">
        <v>740.22031000000004</v>
      </c>
      <c r="I1045" s="339">
        <v>86262.675599999988</v>
      </c>
      <c r="J1045" s="339">
        <v>56575.616719999998</v>
      </c>
      <c r="K1045" s="339">
        <v>142838.29231999998</v>
      </c>
      <c r="L1045" s="339">
        <v>104135.6375</v>
      </c>
      <c r="M1045" s="339">
        <v>56349.545880000005</v>
      </c>
      <c r="N1045" s="339">
        <v>160485.18338</v>
      </c>
      <c r="O1045" s="339">
        <v>304063.69601000001</v>
      </c>
      <c r="P1045" s="339">
        <v>4401.6625899999999</v>
      </c>
      <c r="Q1045" s="339">
        <v>2273.1551300000001</v>
      </c>
      <c r="R1045" s="340">
        <v>6674.81772</v>
      </c>
    </row>
    <row r="1046" spans="1:18" s="315" customFormat="1" ht="13.5">
      <c r="A1046" s="341"/>
      <c r="B1046" s="336" t="s">
        <v>21</v>
      </c>
      <c r="C1046" s="336" t="s">
        <v>21</v>
      </c>
      <c r="D1046" s="336" t="s">
        <v>21</v>
      </c>
      <c r="E1046" s="337">
        <v>24</v>
      </c>
      <c r="F1046" s="338">
        <v>139.53486999999998</v>
      </c>
      <c r="G1046" s="339">
        <v>5947.1154800000004</v>
      </c>
      <c r="H1046" s="339">
        <v>6086.6503499999999</v>
      </c>
      <c r="I1046" s="339">
        <v>12733.25756</v>
      </c>
      <c r="J1046" s="339">
        <v>3184.3759100000002</v>
      </c>
      <c r="K1046" s="339">
        <v>15917.633470000001</v>
      </c>
      <c r="L1046" s="339">
        <v>15220.20607</v>
      </c>
      <c r="M1046" s="339">
        <v>3852.7273700000001</v>
      </c>
      <c r="N1046" s="339">
        <v>19072.933440000001</v>
      </c>
      <c r="O1046" s="339">
        <v>41077.217259999998</v>
      </c>
      <c r="P1046" s="339">
        <v>1090.99245</v>
      </c>
      <c r="Q1046" s="339">
        <v>0</v>
      </c>
      <c r="R1046" s="340">
        <v>1090.99245</v>
      </c>
    </row>
    <row r="1047" spans="1:18" s="315" customFormat="1" ht="13.5">
      <c r="A1047" s="336" t="s">
        <v>449</v>
      </c>
      <c r="B1047" s="336" t="s">
        <v>3</v>
      </c>
      <c r="C1047" s="336" t="s">
        <v>201</v>
      </c>
      <c r="D1047" s="336" t="s">
        <v>202</v>
      </c>
      <c r="E1047" s="337">
        <v>68</v>
      </c>
      <c r="F1047" s="338">
        <v>0</v>
      </c>
      <c r="G1047" s="339">
        <v>0</v>
      </c>
      <c r="H1047" s="339">
        <v>0</v>
      </c>
      <c r="I1047" s="339">
        <v>4055.0575800000001</v>
      </c>
      <c r="J1047" s="339">
        <v>522.78493000000003</v>
      </c>
      <c r="K1047" s="339">
        <v>4577.8425099999995</v>
      </c>
      <c r="L1047" s="339">
        <v>15382.471720000001</v>
      </c>
      <c r="M1047" s="339">
        <v>1688.2269099999999</v>
      </c>
      <c r="N1047" s="339">
        <v>17070.698629999999</v>
      </c>
      <c r="O1047" s="339">
        <v>21648.541140000001</v>
      </c>
      <c r="P1047" s="339">
        <v>39508.007039999997</v>
      </c>
      <c r="Q1047" s="339">
        <v>0</v>
      </c>
      <c r="R1047" s="340">
        <v>39508.007039999997</v>
      </c>
    </row>
    <row r="1048" spans="1:18" s="315" customFormat="1" ht="13.5">
      <c r="A1048" s="341"/>
      <c r="B1048" s="336" t="s">
        <v>5</v>
      </c>
      <c r="C1048" s="336" t="s">
        <v>5</v>
      </c>
      <c r="D1048" s="336" t="s">
        <v>5</v>
      </c>
      <c r="E1048" s="337">
        <v>131</v>
      </c>
      <c r="F1048" s="338">
        <v>0</v>
      </c>
      <c r="G1048" s="339">
        <v>0</v>
      </c>
      <c r="H1048" s="339">
        <v>0</v>
      </c>
      <c r="I1048" s="339">
        <v>1126.72109</v>
      </c>
      <c r="J1048" s="339">
        <v>374.71290000000005</v>
      </c>
      <c r="K1048" s="339">
        <v>1501.43399</v>
      </c>
      <c r="L1048" s="339">
        <v>7757.40074</v>
      </c>
      <c r="M1048" s="339">
        <v>3328.3252299999999</v>
      </c>
      <c r="N1048" s="339">
        <v>11085.725970000001</v>
      </c>
      <c r="O1048" s="339">
        <v>12587.159960000001</v>
      </c>
      <c r="P1048" s="339">
        <v>6132.0282800000004</v>
      </c>
      <c r="Q1048" s="339">
        <v>0</v>
      </c>
      <c r="R1048" s="340">
        <v>6132.0282800000004</v>
      </c>
    </row>
    <row r="1049" spans="1:18" s="315" customFormat="1" ht="13.5">
      <c r="A1049" s="341"/>
      <c r="B1049" s="341"/>
      <c r="C1049" s="341"/>
      <c r="D1049" s="336" t="s">
        <v>206</v>
      </c>
      <c r="E1049" s="337">
        <v>12</v>
      </c>
      <c r="F1049" s="338">
        <v>0</v>
      </c>
      <c r="G1049" s="339">
        <v>0</v>
      </c>
      <c r="H1049" s="339">
        <v>0</v>
      </c>
      <c r="I1049" s="339">
        <v>6504.4074000000001</v>
      </c>
      <c r="J1049" s="339">
        <v>1521.5772199999999</v>
      </c>
      <c r="K1049" s="339">
        <v>8025.9846200000002</v>
      </c>
      <c r="L1049" s="339">
        <v>27240.346109999999</v>
      </c>
      <c r="M1049" s="339">
        <v>8085.14689</v>
      </c>
      <c r="N1049" s="339">
        <v>35325.493000000002</v>
      </c>
      <c r="O1049" s="339">
        <v>43351.477619999998</v>
      </c>
      <c r="P1049" s="339">
        <v>85675.078469999993</v>
      </c>
      <c r="Q1049" s="339">
        <v>0</v>
      </c>
      <c r="R1049" s="340">
        <v>85675.078469999993</v>
      </c>
    </row>
    <row r="1050" spans="1:18" s="315" customFormat="1" ht="13.5">
      <c r="A1050" s="341"/>
      <c r="B1050" s="341"/>
      <c r="C1050" s="341"/>
      <c r="D1050" s="336" t="s">
        <v>209</v>
      </c>
      <c r="E1050" s="337">
        <v>56</v>
      </c>
      <c r="F1050" s="338">
        <v>0</v>
      </c>
      <c r="G1050" s="339">
        <v>0</v>
      </c>
      <c r="H1050" s="339">
        <v>0</v>
      </c>
      <c r="I1050" s="339">
        <v>9986.0849399999988</v>
      </c>
      <c r="J1050" s="339">
        <v>1324.5403999999999</v>
      </c>
      <c r="K1050" s="339">
        <v>11310.625340000001</v>
      </c>
      <c r="L1050" s="339">
        <v>30528.217489999999</v>
      </c>
      <c r="M1050" s="339">
        <v>7556.0487499999999</v>
      </c>
      <c r="N1050" s="339">
        <v>38084.266240000004</v>
      </c>
      <c r="O1050" s="339">
        <v>49394.891579999996</v>
      </c>
      <c r="P1050" s="339">
        <v>52760.529119999999</v>
      </c>
      <c r="Q1050" s="339">
        <v>0</v>
      </c>
      <c r="R1050" s="340">
        <v>52760.529119999999</v>
      </c>
    </row>
    <row r="1051" spans="1:18" s="315" customFormat="1" ht="13.5">
      <c r="A1051" s="341"/>
      <c r="B1051" s="336" t="s">
        <v>7</v>
      </c>
      <c r="C1051" s="336" t="s">
        <v>7</v>
      </c>
      <c r="D1051" s="336" t="s">
        <v>7</v>
      </c>
      <c r="E1051" s="337">
        <v>24</v>
      </c>
      <c r="F1051" s="338">
        <v>0</v>
      </c>
      <c r="G1051" s="339">
        <v>0</v>
      </c>
      <c r="H1051" s="339">
        <v>0</v>
      </c>
      <c r="I1051" s="339">
        <v>4877.4380000000001</v>
      </c>
      <c r="J1051" s="339">
        <v>498.77178000000004</v>
      </c>
      <c r="K1051" s="339">
        <v>5376.2097800000001</v>
      </c>
      <c r="L1051" s="339">
        <v>16340.70623</v>
      </c>
      <c r="M1051" s="339">
        <v>1540.1386699999998</v>
      </c>
      <c r="N1051" s="339">
        <v>17880.8449</v>
      </c>
      <c r="O1051" s="339">
        <v>23257.054680000001</v>
      </c>
      <c r="P1051" s="339">
        <v>32020.878230000002</v>
      </c>
      <c r="Q1051" s="339">
        <v>0</v>
      </c>
      <c r="R1051" s="340">
        <v>32020.878230000002</v>
      </c>
    </row>
    <row r="1052" spans="1:18" s="315" customFormat="1" ht="13.5">
      <c r="A1052" s="341"/>
      <c r="B1052" s="336" t="s">
        <v>8</v>
      </c>
      <c r="C1052" s="336" t="s">
        <v>221</v>
      </c>
      <c r="D1052" s="336" t="s">
        <v>89</v>
      </c>
      <c r="E1052" s="337">
        <v>48</v>
      </c>
      <c r="F1052" s="338">
        <v>0</v>
      </c>
      <c r="G1052" s="339">
        <v>0</v>
      </c>
      <c r="H1052" s="339">
        <v>0</v>
      </c>
      <c r="I1052" s="339">
        <v>12748.41272</v>
      </c>
      <c r="J1052" s="339">
        <v>1854.8042</v>
      </c>
      <c r="K1052" s="339">
        <v>14603.216920000001</v>
      </c>
      <c r="L1052" s="339">
        <v>48982.741110000003</v>
      </c>
      <c r="M1052" s="339">
        <v>7122.2167099999997</v>
      </c>
      <c r="N1052" s="339">
        <v>56104.957820000003</v>
      </c>
      <c r="O1052" s="339">
        <v>70708.174739999988</v>
      </c>
      <c r="P1052" s="339">
        <v>52800.192920000001</v>
      </c>
      <c r="Q1052" s="339">
        <v>0</v>
      </c>
      <c r="R1052" s="340">
        <v>52800.192920000001</v>
      </c>
    </row>
    <row r="1053" spans="1:18" s="315" customFormat="1" ht="13.5">
      <c r="A1053" s="341"/>
      <c r="B1053" s="341"/>
      <c r="C1053" s="341"/>
      <c r="D1053" s="336" t="s">
        <v>8</v>
      </c>
      <c r="E1053" s="337">
        <v>43</v>
      </c>
      <c r="F1053" s="338">
        <v>0</v>
      </c>
      <c r="G1053" s="339">
        <v>0</v>
      </c>
      <c r="H1053" s="339">
        <v>0</v>
      </c>
      <c r="I1053" s="339">
        <v>11168.244199999999</v>
      </c>
      <c r="J1053" s="339">
        <v>1691.3414700000001</v>
      </c>
      <c r="K1053" s="339">
        <v>12859.58567</v>
      </c>
      <c r="L1053" s="339">
        <v>34339.658289999999</v>
      </c>
      <c r="M1053" s="339">
        <v>5054.9658799999997</v>
      </c>
      <c r="N1053" s="339">
        <v>39394.624170000003</v>
      </c>
      <c r="O1053" s="339">
        <v>52254.209840000003</v>
      </c>
      <c r="P1053" s="339">
        <v>46928.568700000003</v>
      </c>
      <c r="Q1053" s="339">
        <v>22.56982</v>
      </c>
      <c r="R1053" s="340">
        <v>46951.13852</v>
      </c>
    </row>
    <row r="1054" spans="1:18" s="315" customFormat="1" ht="13.5">
      <c r="A1054" s="341"/>
      <c r="B1054" s="336" t="s">
        <v>9</v>
      </c>
      <c r="C1054" s="336" t="s">
        <v>9</v>
      </c>
      <c r="D1054" s="336" t="s">
        <v>9</v>
      </c>
      <c r="E1054" s="337">
        <v>134</v>
      </c>
      <c r="F1054" s="338">
        <v>0</v>
      </c>
      <c r="G1054" s="339">
        <v>0</v>
      </c>
      <c r="H1054" s="339">
        <v>0</v>
      </c>
      <c r="I1054" s="339">
        <v>1400.2643700000001</v>
      </c>
      <c r="J1054" s="339">
        <v>619.02018999999996</v>
      </c>
      <c r="K1054" s="339">
        <v>2019.2845600000001</v>
      </c>
      <c r="L1054" s="339">
        <v>3776.2055399999999</v>
      </c>
      <c r="M1054" s="339">
        <v>2333.7395999999999</v>
      </c>
      <c r="N1054" s="339">
        <v>6109.9451399999998</v>
      </c>
      <c r="O1054" s="339">
        <v>8129.2296999999999</v>
      </c>
      <c r="P1054" s="339">
        <v>13215.18376</v>
      </c>
      <c r="Q1054" s="339">
        <v>0</v>
      </c>
      <c r="R1054" s="340">
        <v>13215.18376</v>
      </c>
    </row>
    <row r="1055" spans="1:18" s="315" customFormat="1" ht="13.5">
      <c r="A1055" s="341"/>
      <c r="B1055" s="336" t="s">
        <v>231</v>
      </c>
      <c r="C1055" s="336" t="s">
        <v>231</v>
      </c>
      <c r="D1055" s="336" t="s">
        <v>231</v>
      </c>
      <c r="E1055" s="337">
        <v>85</v>
      </c>
      <c r="F1055" s="338">
        <v>0</v>
      </c>
      <c r="G1055" s="339">
        <v>0</v>
      </c>
      <c r="H1055" s="339">
        <v>0</v>
      </c>
      <c r="I1055" s="339">
        <v>1167.56212</v>
      </c>
      <c r="J1055" s="339">
        <v>57.468160000000005</v>
      </c>
      <c r="K1055" s="339">
        <v>1225.0302799999999</v>
      </c>
      <c r="L1055" s="339">
        <v>2409.2938199999999</v>
      </c>
      <c r="M1055" s="339">
        <v>274.41699</v>
      </c>
      <c r="N1055" s="339">
        <v>2683.71081</v>
      </c>
      <c r="O1055" s="339">
        <v>3908.74109</v>
      </c>
      <c r="P1055" s="339">
        <v>11387.24749</v>
      </c>
      <c r="Q1055" s="339">
        <v>0</v>
      </c>
      <c r="R1055" s="340">
        <v>11387.24749</v>
      </c>
    </row>
    <row r="1056" spans="1:18" s="315" customFormat="1" ht="13.5">
      <c r="A1056" s="341"/>
      <c r="B1056" s="336" t="s">
        <v>12</v>
      </c>
      <c r="C1056" s="336" t="s">
        <v>234</v>
      </c>
      <c r="D1056" s="336" t="s">
        <v>235</v>
      </c>
      <c r="E1056" s="337">
        <v>65</v>
      </c>
      <c r="F1056" s="338">
        <v>0</v>
      </c>
      <c r="G1056" s="339">
        <v>0</v>
      </c>
      <c r="H1056" s="339">
        <v>0</v>
      </c>
      <c r="I1056" s="339">
        <v>1082.9259099999999</v>
      </c>
      <c r="J1056" s="339">
        <v>26.233090000000001</v>
      </c>
      <c r="K1056" s="339">
        <v>1109.1590000000001</v>
      </c>
      <c r="L1056" s="339">
        <v>3614.3874700000001</v>
      </c>
      <c r="M1056" s="339">
        <v>101.24906</v>
      </c>
      <c r="N1056" s="339">
        <v>3715.6365299999998</v>
      </c>
      <c r="O1056" s="339">
        <v>4824.7955300000003</v>
      </c>
      <c r="P1056" s="339">
        <v>13737.04444</v>
      </c>
      <c r="Q1056" s="339">
        <v>0</v>
      </c>
      <c r="R1056" s="340">
        <v>13737.04444</v>
      </c>
    </row>
    <row r="1057" spans="1:18" s="315" customFormat="1" ht="13.5">
      <c r="A1057" s="341"/>
      <c r="B1057" s="341"/>
      <c r="C1057" s="336" t="s">
        <v>12</v>
      </c>
      <c r="D1057" s="336" t="s">
        <v>12</v>
      </c>
      <c r="E1057" s="337">
        <v>26</v>
      </c>
      <c r="F1057" s="338">
        <v>0</v>
      </c>
      <c r="G1057" s="339">
        <v>0</v>
      </c>
      <c r="H1057" s="339">
        <v>0</v>
      </c>
      <c r="I1057" s="339">
        <v>3770.44965</v>
      </c>
      <c r="J1057" s="339">
        <v>188.04230999999999</v>
      </c>
      <c r="K1057" s="339">
        <v>3958.4919599999998</v>
      </c>
      <c r="L1057" s="339">
        <v>7184.8178499999995</v>
      </c>
      <c r="M1057" s="339">
        <v>1237.75009</v>
      </c>
      <c r="N1057" s="339">
        <v>8422.567939999999</v>
      </c>
      <c r="O1057" s="339">
        <v>12381.0599</v>
      </c>
      <c r="P1057" s="339">
        <v>46448.956450000005</v>
      </c>
      <c r="Q1057" s="339">
        <v>0</v>
      </c>
      <c r="R1057" s="340">
        <v>46448.956450000005</v>
      </c>
    </row>
    <row r="1058" spans="1:18" s="315" customFormat="1" ht="13.5">
      <c r="A1058" s="341"/>
      <c r="B1058" s="336" t="s">
        <v>239</v>
      </c>
      <c r="C1058" s="336" t="s">
        <v>242</v>
      </c>
      <c r="D1058" s="336" t="s">
        <v>242</v>
      </c>
      <c r="E1058" s="337">
        <v>125</v>
      </c>
      <c r="F1058" s="338">
        <v>0</v>
      </c>
      <c r="G1058" s="339">
        <v>0</v>
      </c>
      <c r="H1058" s="339">
        <v>0</v>
      </c>
      <c r="I1058" s="339">
        <v>2453.7372</v>
      </c>
      <c r="J1058" s="339">
        <v>348.0718</v>
      </c>
      <c r="K1058" s="339">
        <v>2801.8090000000002</v>
      </c>
      <c r="L1058" s="339">
        <v>5977.6364199999998</v>
      </c>
      <c r="M1058" s="339">
        <v>1424.8083200000001</v>
      </c>
      <c r="N1058" s="339">
        <v>7402.4447399999999</v>
      </c>
      <c r="O1058" s="339">
        <v>10204.25374</v>
      </c>
      <c r="P1058" s="339">
        <v>27326.150249999999</v>
      </c>
      <c r="Q1058" s="339">
        <v>0</v>
      </c>
      <c r="R1058" s="340">
        <v>27326.150249999999</v>
      </c>
    </row>
    <row r="1059" spans="1:18" s="315" customFormat="1" ht="13.5">
      <c r="A1059" s="341"/>
      <c r="B1059" s="336" t="s">
        <v>14</v>
      </c>
      <c r="C1059" s="336" t="s">
        <v>250</v>
      </c>
      <c r="D1059" s="336" t="s">
        <v>250</v>
      </c>
      <c r="E1059" s="337">
        <v>84</v>
      </c>
      <c r="F1059" s="338">
        <v>0</v>
      </c>
      <c r="G1059" s="339">
        <v>0</v>
      </c>
      <c r="H1059" s="339">
        <v>0</v>
      </c>
      <c r="I1059" s="339">
        <v>44.482559999999999</v>
      </c>
      <c r="J1059" s="339">
        <v>0</v>
      </c>
      <c r="K1059" s="339">
        <v>44.482559999999999</v>
      </c>
      <c r="L1059" s="339">
        <v>2.7400000000000002E-3</v>
      </c>
      <c r="M1059" s="339">
        <v>0</v>
      </c>
      <c r="N1059" s="339">
        <v>2.7400000000000002E-3</v>
      </c>
      <c r="O1059" s="339">
        <v>44.485300000000002</v>
      </c>
      <c r="P1059" s="339">
        <v>3229.9811500000001</v>
      </c>
      <c r="Q1059" s="339">
        <v>0</v>
      </c>
      <c r="R1059" s="340">
        <v>3229.9811500000001</v>
      </c>
    </row>
    <row r="1060" spans="1:18" s="315" customFormat="1" ht="13.5">
      <c r="A1060" s="341"/>
      <c r="B1060" s="341"/>
      <c r="C1060" s="336" t="s">
        <v>253</v>
      </c>
      <c r="D1060" s="336" t="s">
        <v>253</v>
      </c>
      <c r="E1060" s="337">
        <v>35</v>
      </c>
      <c r="F1060" s="338">
        <v>0</v>
      </c>
      <c r="G1060" s="339">
        <v>0</v>
      </c>
      <c r="H1060" s="339">
        <v>0</v>
      </c>
      <c r="I1060" s="339">
        <v>11269.82425</v>
      </c>
      <c r="J1060" s="339">
        <v>1621.32718</v>
      </c>
      <c r="K1060" s="339">
        <v>12891.15143</v>
      </c>
      <c r="L1060" s="339">
        <v>33313.34792</v>
      </c>
      <c r="M1060" s="339">
        <v>6753.9678099999992</v>
      </c>
      <c r="N1060" s="339">
        <v>40067.315729999995</v>
      </c>
      <c r="O1060" s="339">
        <v>52958.467159999993</v>
      </c>
      <c r="P1060" s="339">
        <v>116943.60397</v>
      </c>
      <c r="Q1060" s="339">
        <v>0</v>
      </c>
      <c r="R1060" s="340">
        <v>116943.60397</v>
      </c>
    </row>
    <row r="1061" spans="1:18" s="315" customFormat="1" ht="13.5">
      <c r="A1061" s="341"/>
      <c r="B1061" s="341"/>
      <c r="C1061" s="341"/>
      <c r="D1061" s="341"/>
      <c r="E1061" s="342">
        <v>47</v>
      </c>
      <c r="F1061" s="343">
        <v>0</v>
      </c>
      <c r="G1061" s="344">
        <v>0</v>
      </c>
      <c r="H1061" s="344">
        <v>0</v>
      </c>
      <c r="I1061" s="344">
        <v>3408.62626</v>
      </c>
      <c r="J1061" s="344">
        <v>430.00175999999999</v>
      </c>
      <c r="K1061" s="344">
        <v>3838.6280200000001</v>
      </c>
      <c r="L1061" s="344">
        <v>13065.75641</v>
      </c>
      <c r="M1061" s="344">
        <v>2062.9863599999999</v>
      </c>
      <c r="N1061" s="344">
        <v>15128.742769999999</v>
      </c>
      <c r="O1061" s="344">
        <v>18967.370790000001</v>
      </c>
      <c r="P1061" s="344">
        <v>30488.183379999999</v>
      </c>
      <c r="Q1061" s="344">
        <v>0</v>
      </c>
      <c r="R1061" s="345">
        <v>30488.183379999999</v>
      </c>
    </row>
    <row r="1062" spans="1:18" s="315" customFormat="1" ht="13.5">
      <c r="A1062" s="341"/>
      <c r="B1062" s="341"/>
      <c r="C1062" s="336" t="s">
        <v>254</v>
      </c>
      <c r="D1062" s="336" t="s">
        <v>254</v>
      </c>
      <c r="E1062" s="337">
        <v>73</v>
      </c>
      <c r="F1062" s="338">
        <v>0</v>
      </c>
      <c r="G1062" s="339">
        <v>0</v>
      </c>
      <c r="H1062" s="339">
        <v>0</v>
      </c>
      <c r="I1062" s="339">
        <v>427.69559000000004</v>
      </c>
      <c r="J1062" s="339">
        <v>24.211279999999999</v>
      </c>
      <c r="K1062" s="339">
        <v>451.90686999999997</v>
      </c>
      <c r="L1062" s="339">
        <v>2433.4362799999999</v>
      </c>
      <c r="M1062" s="339">
        <v>526.44894999999997</v>
      </c>
      <c r="N1062" s="339">
        <v>2959.8852299999999</v>
      </c>
      <c r="O1062" s="339">
        <v>3411.7921000000001</v>
      </c>
      <c r="P1062" s="339">
        <v>4958.2238099999995</v>
      </c>
      <c r="Q1062" s="339">
        <v>0</v>
      </c>
      <c r="R1062" s="340">
        <v>4958.2238099999995</v>
      </c>
    </row>
    <row r="1063" spans="1:18" s="315" customFormat="1" ht="13.5">
      <c r="A1063" s="341"/>
      <c r="B1063" s="336" t="s">
        <v>15</v>
      </c>
      <c r="C1063" s="336" t="s">
        <v>255</v>
      </c>
      <c r="D1063" s="336" t="s">
        <v>255</v>
      </c>
      <c r="E1063" s="337">
        <v>33</v>
      </c>
      <c r="F1063" s="338">
        <v>0</v>
      </c>
      <c r="G1063" s="339">
        <v>0</v>
      </c>
      <c r="H1063" s="339">
        <v>0</v>
      </c>
      <c r="I1063" s="339">
        <v>9736.0685699999995</v>
      </c>
      <c r="J1063" s="339">
        <v>1060.24027</v>
      </c>
      <c r="K1063" s="339">
        <v>10796.30884</v>
      </c>
      <c r="L1063" s="339">
        <v>25706.055210000002</v>
      </c>
      <c r="M1063" s="339">
        <v>3286.6969800000002</v>
      </c>
      <c r="N1063" s="339">
        <v>28992.752190000003</v>
      </c>
      <c r="O1063" s="339">
        <v>39789.061030000004</v>
      </c>
      <c r="P1063" s="339">
        <v>111467.34367</v>
      </c>
      <c r="Q1063" s="339">
        <v>0</v>
      </c>
      <c r="R1063" s="340">
        <v>111467.34367</v>
      </c>
    </row>
    <row r="1064" spans="1:18" s="315" customFormat="1" ht="13.5">
      <c r="A1064" s="341"/>
      <c r="B1064" s="336" t="s">
        <v>16</v>
      </c>
      <c r="C1064" s="336" t="s">
        <v>258</v>
      </c>
      <c r="D1064" s="336" t="s">
        <v>260</v>
      </c>
      <c r="E1064" s="337">
        <v>74</v>
      </c>
      <c r="F1064" s="338">
        <v>0</v>
      </c>
      <c r="G1064" s="339">
        <v>0</v>
      </c>
      <c r="H1064" s="339">
        <v>0</v>
      </c>
      <c r="I1064" s="339">
        <v>2269.7762699999998</v>
      </c>
      <c r="J1064" s="339">
        <v>110.01952</v>
      </c>
      <c r="K1064" s="339">
        <v>2379.7957900000001</v>
      </c>
      <c r="L1064" s="339">
        <v>3605.6638700000003</v>
      </c>
      <c r="M1064" s="339">
        <v>346.41171000000003</v>
      </c>
      <c r="N1064" s="339">
        <v>3952.0755800000002</v>
      </c>
      <c r="O1064" s="339">
        <v>6331.8713699999998</v>
      </c>
      <c r="P1064" s="339">
        <v>18293.490420000002</v>
      </c>
      <c r="Q1064" s="339">
        <v>0</v>
      </c>
      <c r="R1064" s="340">
        <v>18293.490420000002</v>
      </c>
    </row>
    <row r="1065" spans="1:18" s="315" customFormat="1" ht="13.5">
      <c r="A1065" s="341"/>
      <c r="B1065" s="341"/>
      <c r="C1065" s="336" t="s">
        <v>262</v>
      </c>
      <c r="D1065" s="336" t="s">
        <v>262</v>
      </c>
      <c r="E1065" s="337">
        <v>119</v>
      </c>
      <c r="F1065" s="338">
        <v>0</v>
      </c>
      <c r="G1065" s="339">
        <v>0</v>
      </c>
      <c r="H1065" s="339">
        <v>0</v>
      </c>
      <c r="I1065" s="339">
        <v>209.79468</v>
      </c>
      <c r="J1065" s="339">
        <v>12.72686</v>
      </c>
      <c r="K1065" s="339">
        <v>222.52154000000002</v>
      </c>
      <c r="L1065" s="339">
        <v>276.49832000000004</v>
      </c>
      <c r="M1065" s="339">
        <v>22.308</v>
      </c>
      <c r="N1065" s="339">
        <v>298.80632000000003</v>
      </c>
      <c r="O1065" s="339">
        <v>521.32785999999999</v>
      </c>
      <c r="P1065" s="339">
        <v>4070.0714900000003</v>
      </c>
      <c r="Q1065" s="339">
        <v>0</v>
      </c>
      <c r="R1065" s="340">
        <v>4070.0714900000003</v>
      </c>
    </row>
    <row r="1066" spans="1:18" s="315" customFormat="1" ht="13.5">
      <c r="A1066" s="341"/>
      <c r="B1066" s="341"/>
      <c r="C1066" s="336" t="s">
        <v>264</v>
      </c>
      <c r="D1066" s="336" t="s">
        <v>265</v>
      </c>
      <c r="E1066" s="337">
        <v>83</v>
      </c>
      <c r="F1066" s="338">
        <v>0</v>
      </c>
      <c r="G1066" s="339">
        <v>0</v>
      </c>
      <c r="H1066" s="339">
        <v>0</v>
      </c>
      <c r="I1066" s="339">
        <v>1391.6077</v>
      </c>
      <c r="J1066" s="339">
        <v>218.85784000000001</v>
      </c>
      <c r="K1066" s="339">
        <v>1610.4655400000001</v>
      </c>
      <c r="L1066" s="339">
        <v>4205.63789</v>
      </c>
      <c r="M1066" s="339">
        <v>190.63878</v>
      </c>
      <c r="N1066" s="339">
        <v>4396.2766700000002</v>
      </c>
      <c r="O1066" s="339">
        <v>6006.7422100000003</v>
      </c>
      <c r="P1066" s="339">
        <v>11416.03249</v>
      </c>
      <c r="Q1066" s="339">
        <v>0</v>
      </c>
      <c r="R1066" s="340">
        <v>11416.03249</v>
      </c>
    </row>
    <row r="1067" spans="1:18" s="315" customFormat="1" ht="13.5">
      <c r="A1067" s="341"/>
      <c r="B1067" s="341"/>
      <c r="C1067" s="336" t="s">
        <v>16</v>
      </c>
      <c r="D1067" s="336" t="s">
        <v>266</v>
      </c>
      <c r="E1067" s="337">
        <v>132</v>
      </c>
      <c r="F1067" s="338">
        <v>0</v>
      </c>
      <c r="G1067" s="339">
        <v>0</v>
      </c>
      <c r="H1067" s="339">
        <v>0</v>
      </c>
      <c r="I1067" s="339">
        <v>3811.0155800000002</v>
      </c>
      <c r="J1067" s="339">
        <v>1091.02739</v>
      </c>
      <c r="K1067" s="339">
        <v>4902.0429699999995</v>
      </c>
      <c r="L1067" s="339">
        <v>28479.567260000003</v>
      </c>
      <c r="M1067" s="339">
        <v>7285.3921500000006</v>
      </c>
      <c r="N1067" s="339">
        <v>35764.959409999996</v>
      </c>
      <c r="O1067" s="339">
        <v>40667.002380000005</v>
      </c>
      <c r="P1067" s="339">
        <v>0</v>
      </c>
      <c r="Q1067" s="339">
        <v>0</v>
      </c>
      <c r="R1067" s="340">
        <v>0</v>
      </c>
    </row>
    <row r="1068" spans="1:18" s="315" customFormat="1" ht="13.5">
      <c r="A1068" s="341"/>
      <c r="B1068" s="341"/>
      <c r="C1068" s="341"/>
      <c r="D1068" s="336" t="s">
        <v>73</v>
      </c>
      <c r="E1068" s="337">
        <v>133</v>
      </c>
      <c r="F1068" s="338">
        <v>0</v>
      </c>
      <c r="G1068" s="339">
        <v>0</v>
      </c>
      <c r="H1068" s="339">
        <v>0</v>
      </c>
      <c r="I1068" s="339">
        <v>8185.4364999999998</v>
      </c>
      <c r="J1068" s="339">
        <v>1136.7097900000001</v>
      </c>
      <c r="K1068" s="339">
        <v>9322.1462899999988</v>
      </c>
      <c r="L1068" s="339">
        <v>32098.094530000002</v>
      </c>
      <c r="M1068" s="339">
        <v>6266.5023899999997</v>
      </c>
      <c r="N1068" s="339">
        <v>38364.596920000004</v>
      </c>
      <c r="O1068" s="339">
        <v>47686.743210000001</v>
      </c>
      <c r="P1068" s="339">
        <v>5783.2503899999992</v>
      </c>
      <c r="Q1068" s="339">
        <v>0</v>
      </c>
      <c r="R1068" s="340">
        <v>5783.2503899999992</v>
      </c>
    </row>
    <row r="1069" spans="1:18" s="315" customFormat="1" ht="13.5">
      <c r="A1069" s="341"/>
      <c r="B1069" s="341"/>
      <c r="C1069" s="341"/>
      <c r="D1069" s="336" t="s">
        <v>267</v>
      </c>
      <c r="E1069" s="337">
        <v>82</v>
      </c>
      <c r="F1069" s="338">
        <v>0</v>
      </c>
      <c r="G1069" s="339">
        <v>0</v>
      </c>
      <c r="H1069" s="339">
        <v>0</v>
      </c>
      <c r="I1069" s="339">
        <v>5876.97966</v>
      </c>
      <c r="J1069" s="339">
        <v>3137.9485399999999</v>
      </c>
      <c r="K1069" s="339">
        <v>9014.9281999999985</v>
      </c>
      <c r="L1069" s="339">
        <v>48478.130189999996</v>
      </c>
      <c r="M1069" s="339">
        <v>13637.316220000001</v>
      </c>
      <c r="N1069" s="339">
        <v>62115.446409999997</v>
      </c>
      <c r="O1069" s="339">
        <v>71130.374609999999</v>
      </c>
      <c r="P1069" s="339">
        <v>21561.16761</v>
      </c>
      <c r="Q1069" s="339">
        <v>0</v>
      </c>
      <c r="R1069" s="340">
        <v>21561.16761</v>
      </c>
    </row>
    <row r="1070" spans="1:18" s="315" customFormat="1" ht="13.5">
      <c r="A1070" s="341"/>
      <c r="B1070" s="341"/>
      <c r="C1070" s="341"/>
      <c r="D1070" s="336" t="s">
        <v>78</v>
      </c>
      <c r="E1070" s="337">
        <v>118</v>
      </c>
      <c r="F1070" s="338">
        <v>0</v>
      </c>
      <c r="G1070" s="339">
        <v>0</v>
      </c>
      <c r="H1070" s="339">
        <v>0</v>
      </c>
      <c r="I1070" s="339">
        <v>1612.88096</v>
      </c>
      <c r="J1070" s="339">
        <v>659.55508999999995</v>
      </c>
      <c r="K1070" s="339">
        <v>2272.4360499999998</v>
      </c>
      <c r="L1070" s="339">
        <v>18529.935859999998</v>
      </c>
      <c r="M1070" s="339">
        <v>10084.920480000001</v>
      </c>
      <c r="N1070" s="339">
        <v>28614.856339999998</v>
      </c>
      <c r="O1070" s="339">
        <v>30887.292390000002</v>
      </c>
      <c r="P1070" s="339">
        <v>5051.3760300000004</v>
      </c>
      <c r="Q1070" s="339">
        <v>0</v>
      </c>
      <c r="R1070" s="340">
        <v>5051.3760300000004</v>
      </c>
    </row>
    <row r="1071" spans="1:18" s="315" customFormat="1" ht="13.5">
      <c r="A1071" s="341"/>
      <c r="B1071" s="341"/>
      <c r="C1071" s="341"/>
      <c r="D1071" s="336" t="s">
        <v>16</v>
      </c>
      <c r="E1071" s="337">
        <v>44</v>
      </c>
      <c r="F1071" s="338">
        <v>0</v>
      </c>
      <c r="G1071" s="339">
        <v>0</v>
      </c>
      <c r="H1071" s="339">
        <v>0</v>
      </c>
      <c r="I1071" s="339">
        <v>14284.79997</v>
      </c>
      <c r="J1071" s="339">
        <v>1773.2922599999999</v>
      </c>
      <c r="K1071" s="339">
        <v>16058.09223</v>
      </c>
      <c r="L1071" s="339">
        <v>32995.603820000004</v>
      </c>
      <c r="M1071" s="339">
        <v>5847.4529699999994</v>
      </c>
      <c r="N1071" s="339">
        <v>38843.056790000002</v>
      </c>
      <c r="O1071" s="339">
        <v>54901.149020000004</v>
      </c>
      <c r="P1071" s="339">
        <v>90194.203349999996</v>
      </c>
      <c r="Q1071" s="339">
        <v>0</v>
      </c>
      <c r="R1071" s="340">
        <v>90194.203349999996</v>
      </c>
    </row>
    <row r="1072" spans="1:18" s="315" customFormat="1" ht="13.5">
      <c r="A1072" s="341"/>
      <c r="B1072" s="341"/>
      <c r="C1072" s="341"/>
      <c r="D1072" s="341"/>
      <c r="E1072" s="342">
        <v>116</v>
      </c>
      <c r="F1072" s="343">
        <v>0</v>
      </c>
      <c r="G1072" s="344">
        <v>0</v>
      </c>
      <c r="H1072" s="344">
        <v>0</v>
      </c>
      <c r="I1072" s="344">
        <v>6240.4805299999998</v>
      </c>
      <c r="J1072" s="344">
        <v>1289.0384799999999</v>
      </c>
      <c r="K1072" s="344">
        <v>7529.51901</v>
      </c>
      <c r="L1072" s="344">
        <v>30927.043739999997</v>
      </c>
      <c r="M1072" s="344">
        <v>3926.1881800000001</v>
      </c>
      <c r="N1072" s="344">
        <v>34853.231919999998</v>
      </c>
      <c r="O1072" s="344">
        <v>42382.750930000002</v>
      </c>
      <c r="P1072" s="344">
        <v>32861.178460000003</v>
      </c>
      <c r="Q1072" s="344">
        <v>0</v>
      </c>
      <c r="R1072" s="345">
        <v>32861.178460000003</v>
      </c>
    </row>
    <row r="1073" spans="1:18" s="315" customFormat="1" ht="13.5">
      <c r="A1073" s="341"/>
      <c r="B1073" s="341"/>
      <c r="C1073" s="341"/>
      <c r="D1073" s="336" t="s">
        <v>60</v>
      </c>
      <c r="E1073" s="337">
        <v>17</v>
      </c>
      <c r="F1073" s="338">
        <v>0</v>
      </c>
      <c r="G1073" s="339">
        <v>0</v>
      </c>
      <c r="H1073" s="339">
        <v>0</v>
      </c>
      <c r="I1073" s="339">
        <v>11752.260179999999</v>
      </c>
      <c r="J1073" s="339">
        <v>3016.2136700000001</v>
      </c>
      <c r="K1073" s="339">
        <v>14768.47385</v>
      </c>
      <c r="L1073" s="339">
        <v>52862.172689999999</v>
      </c>
      <c r="M1073" s="339">
        <v>17605.29305</v>
      </c>
      <c r="N1073" s="339">
        <v>70467.46574</v>
      </c>
      <c r="O1073" s="339">
        <v>85235.939590000009</v>
      </c>
      <c r="P1073" s="339">
        <v>38402.723490000004</v>
      </c>
      <c r="Q1073" s="339">
        <v>0</v>
      </c>
      <c r="R1073" s="340">
        <v>38402.723490000004</v>
      </c>
    </row>
    <row r="1074" spans="1:18" s="315" customFormat="1" ht="13.5">
      <c r="A1074" s="341"/>
      <c r="B1074" s="341"/>
      <c r="C1074" s="341"/>
      <c r="D1074" s="341"/>
      <c r="E1074" s="342">
        <v>126</v>
      </c>
      <c r="F1074" s="343">
        <v>0</v>
      </c>
      <c r="G1074" s="344">
        <v>0</v>
      </c>
      <c r="H1074" s="344">
        <v>0</v>
      </c>
      <c r="I1074" s="344">
        <v>4016.1306199999999</v>
      </c>
      <c r="J1074" s="344">
        <v>1894.7434800000001</v>
      </c>
      <c r="K1074" s="344">
        <v>5910.8741</v>
      </c>
      <c r="L1074" s="344">
        <v>29922.77535</v>
      </c>
      <c r="M1074" s="344">
        <v>12321.45523</v>
      </c>
      <c r="N1074" s="344">
        <v>42244.230579999996</v>
      </c>
      <c r="O1074" s="344">
        <v>48155.104679999997</v>
      </c>
      <c r="P1074" s="344">
        <v>7113.0494600000002</v>
      </c>
      <c r="Q1074" s="344">
        <v>0</v>
      </c>
      <c r="R1074" s="345">
        <v>7113.0494600000002</v>
      </c>
    </row>
    <row r="1075" spans="1:18" s="315" customFormat="1" ht="13.5">
      <c r="A1075" s="341"/>
      <c r="B1075" s="341"/>
      <c r="C1075" s="341"/>
      <c r="D1075" s="336" t="s">
        <v>82</v>
      </c>
      <c r="E1075" s="337">
        <v>49</v>
      </c>
      <c r="F1075" s="338">
        <v>0</v>
      </c>
      <c r="G1075" s="339">
        <v>0</v>
      </c>
      <c r="H1075" s="339">
        <v>0</v>
      </c>
      <c r="I1075" s="339">
        <v>3454.2684100000001</v>
      </c>
      <c r="J1075" s="339">
        <v>456.92248999999998</v>
      </c>
      <c r="K1075" s="339">
        <v>3911.1909000000001</v>
      </c>
      <c r="L1075" s="339">
        <v>8663.0798900000009</v>
      </c>
      <c r="M1075" s="339">
        <v>1069.1687899999999</v>
      </c>
      <c r="N1075" s="339">
        <v>9732.2486800000006</v>
      </c>
      <c r="O1075" s="339">
        <v>13643.43958</v>
      </c>
      <c r="P1075" s="339">
        <v>20850.314300000002</v>
      </c>
      <c r="Q1075" s="339">
        <v>0</v>
      </c>
      <c r="R1075" s="340">
        <v>20850.314300000002</v>
      </c>
    </row>
    <row r="1076" spans="1:18" s="315" customFormat="1" ht="13.5">
      <c r="A1076" s="341"/>
      <c r="B1076" s="341"/>
      <c r="C1076" s="341"/>
      <c r="D1076" s="336" t="s">
        <v>67</v>
      </c>
      <c r="E1076" s="337">
        <v>1</v>
      </c>
      <c r="F1076" s="338">
        <v>0</v>
      </c>
      <c r="G1076" s="339">
        <v>0</v>
      </c>
      <c r="H1076" s="339">
        <v>0</v>
      </c>
      <c r="I1076" s="339">
        <v>89243.355970000004</v>
      </c>
      <c r="J1076" s="339">
        <v>15325.14883</v>
      </c>
      <c r="K1076" s="339">
        <v>104568.5048</v>
      </c>
      <c r="L1076" s="339">
        <v>749557.85797000001</v>
      </c>
      <c r="M1076" s="339">
        <v>54558.572049999995</v>
      </c>
      <c r="N1076" s="339">
        <v>804116.43001999997</v>
      </c>
      <c r="O1076" s="339">
        <v>908684.93482000008</v>
      </c>
      <c r="P1076" s="339">
        <v>1651734.3727200001</v>
      </c>
      <c r="Q1076" s="339">
        <v>114.56175999999999</v>
      </c>
      <c r="R1076" s="340">
        <v>1651848.9344800001</v>
      </c>
    </row>
    <row r="1077" spans="1:18" s="315" customFormat="1" ht="13.5">
      <c r="A1077" s="341"/>
      <c r="B1077" s="341"/>
      <c r="C1077" s="341"/>
      <c r="D1077" s="336" t="s">
        <v>64</v>
      </c>
      <c r="E1077" s="337">
        <v>117</v>
      </c>
      <c r="F1077" s="338">
        <v>0</v>
      </c>
      <c r="G1077" s="339">
        <v>0</v>
      </c>
      <c r="H1077" s="339">
        <v>0</v>
      </c>
      <c r="I1077" s="339">
        <v>7297.40895</v>
      </c>
      <c r="J1077" s="339">
        <v>752.23203999999998</v>
      </c>
      <c r="K1077" s="339">
        <v>8049.6409899999999</v>
      </c>
      <c r="L1077" s="339">
        <v>22084.462019999999</v>
      </c>
      <c r="M1077" s="339">
        <v>2309.69533</v>
      </c>
      <c r="N1077" s="339">
        <v>24394.157350000001</v>
      </c>
      <c r="O1077" s="339">
        <v>32443.798340000001</v>
      </c>
      <c r="P1077" s="339">
        <v>33615.068859999999</v>
      </c>
      <c r="Q1077" s="339">
        <v>0</v>
      </c>
      <c r="R1077" s="340">
        <v>33615.068859999999</v>
      </c>
    </row>
    <row r="1078" spans="1:18" s="315" customFormat="1" ht="13.5">
      <c r="A1078" s="341"/>
      <c r="B1078" s="341"/>
      <c r="C1078" s="341"/>
      <c r="D1078" s="336" t="s">
        <v>84</v>
      </c>
      <c r="E1078" s="337">
        <v>22</v>
      </c>
      <c r="F1078" s="338">
        <v>0</v>
      </c>
      <c r="G1078" s="339">
        <v>0</v>
      </c>
      <c r="H1078" s="339">
        <v>0</v>
      </c>
      <c r="I1078" s="339">
        <v>14057.46674</v>
      </c>
      <c r="J1078" s="339">
        <v>2531.6594399999999</v>
      </c>
      <c r="K1078" s="339">
        <v>16589.126179999999</v>
      </c>
      <c r="L1078" s="339">
        <v>44541.08554</v>
      </c>
      <c r="M1078" s="339">
        <v>8849.9030500000008</v>
      </c>
      <c r="N1078" s="339">
        <v>53390.988590000001</v>
      </c>
      <c r="O1078" s="339">
        <v>69980.11477</v>
      </c>
      <c r="P1078" s="339">
        <v>65730.575679999994</v>
      </c>
      <c r="Q1078" s="339">
        <v>3.4594899999999997</v>
      </c>
      <c r="R1078" s="340">
        <v>65734.035170000003</v>
      </c>
    </row>
    <row r="1079" spans="1:18" s="315" customFormat="1" ht="13.5">
      <c r="A1079" s="341"/>
      <c r="B1079" s="341"/>
      <c r="C1079" s="341"/>
      <c r="D1079" s="341"/>
      <c r="E1079" s="342">
        <v>120</v>
      </c>
      <c r="F1079" s="343">
        <v>0</v>
      </c>
      <c r="G1079" s="344">
        <v>0</v>
      </c>
      <c r="H1079" s="344">
        <v>0</v>
      </c>
      <c r="I1079" s="344">
        <v>8083.5863899999995</v>
      </c>
      <c r="J1079" s="344">
        <v>1464.2083</v>
      </c>
      <c r="K1079" s="344">
        <v>9547.7946899999988</v>
      </c>
      <c r="L1079" s="344">
        <v>54575.72118</v>
      </c>
      <c r="M1079" s="344">
        <v>6589.7058999999999</v>
      </c>
      <c r="N1079" s="344">
        <v>61165.427080000001</v>
      </c>
      <c r="O1079" s="344">
        <v>70713.221769999989</v>
      </c>
      <c r="P1079" s="344">
        <v>55003.958559999999</v>
      </c>
      <c r="Q1079" s="344">
        <v>0</v>
      </c>
      <c r="R1079" s="345">
        <v>55003.958559999999</v>
      </c>
    </row>
    <row r="1080" spans="1:18" s="315" customFormat="1" ht="13.5">
      <c r="A1080" s="341"/>
      <c r="B1080" s="341"/>
      <c r="C1080" s="341"/>
      <c r="D1080" s="336" t="s">
        <v>68</v>
      </c>
      <c r="E1080" s="337">
        <v>31</v>
      </c>
      <c r="F1080" s="338">
        <v>0</v>
      </c>
      <c r="G1080" s="339">
        <v>0</v>
      </c>
      <c r="H1080" s="339">
        <v>0</v>
      </c>
      <c r="I1080" s="339">
        <v>14610.381670000001</v>
      </c>
      <c r="J1080" s="339">
        <v>4828.0211300000001</v>
      </c>
      <c r="K1080" s="339">
        <v>19438.4028</v>
      </c>
      <c r="L1080" s="339">
        <v>73730.243300000002</v>
      </c>
      <c r="M1080" s="339">
        <v>15383.265650000001</v>
      </c>
      <c r="N1080" s="339">
        <v>89113.508950000003</v>
      </c>
      <c r="O1080" s="339">
        <v>108551.91175</v>
      </c>
      <c r="P1080" s="339">
        <v>38212.459499999997</v>
      </c>
      <c r="Q1080" s="339">
        <v>0</v>
      </c>
      <c r="R1080" s="340">
        <v>38212.459499999997</v>
      </c>
    </row>
    <row r="1081" spans="1:18" s="315" customFormat="1" ht="13.5">
      <c r="A1081" s="341"/>
      <c r="B1081" s="341"/>
      <c r="C1081" s="341"/>
      <c r="D1081" s="341"/>
      <c r="E1081" s="342">
        <v>129</v>
      </c>
      <c r="F1081" s="343">
        <v>0</v>
      </c>
      <c r="G1081" s="344">
        <v>0</v>
      </c>
      <c r="H1081" s="344">
        <v>0</v>
      </c>
      <c r="I1081" s="344">
        <v>18749.792379999999</v>
      </c>
      <c r="J1081" s="344">
        <v>4711.8400599999995</v>
      </c>
      <c r="K1081" s="344">
        <v>23461.632440000001</v>
      </c>
      <c r="L1081" s="344">
        <v>118924.17663</v>
      </c>
      <c r="M1081" s="344">
        <v>22718.61161</v>
      </c>
      <c r="N1081" s="344">
        <v>141642.78824000002</v>
      </c>
      <c r="O1081" s="344">
        <v>165104.42068000001</v>
      </c>
      <c r="P1081" s="344">
        <v>107093.26482</v>
      </c>
      <c r="Q1081" s="344">
        <v>0</v>
      </c>
      <c r="R1081" s="345">
        <v>107093.26482</v>
      </c>
    </row>
    <row r="1082" spans="1:18" s="315" customFormat="1" ht="13.5">
      <c r="A1082" s="341"/>
      <c r="B1082" s="341"/>
      <c r="C1082" s="341"/>
      <c r="D1082" s="336" t="s">
        <v>83</v>
      </c>
      <c r="E1082" s="337">
        <v>67</v>
      </c>
      <c r="F1082" s="338">
        <v>0</v>
      </c>
      <c r="G1082" s="339">
        <v>0</v>
      </c>
      <c r="H1082" s="339">
        <v>0</v>
      </c>
      <c r="I1082" s="339">
        <v>11608.47582</v>
      </c>
      <c r="J1082" s="339">
        <v>2005.14581</v>
      </c>
      <c r="K1082" s="339">
        <v>13613.621630000001</v>
      </c>
      <c r="L1082" s="339">
        <v>39699.440740000005</v>
      </c>
      <c r="M1082" s="339">
        <v>7132.9569000000001</v>
      </c>
      <c r="N1082" s="339">
        <v>46832.397640000003</v>
      </c>
      <c r="O1082" s="339">
        <v>60446.019270000004</v>
      </c>
      <c r="P1082" s="339">
        <v>55710.805869999997</v>
      </c>
      <c r="Q1082" s="339">
        <v>0</v>
      </c>
      <c r="R1082" s="340">
        <v>55710.805869999997</v>
      </c>
    </row>
    <row r="1083" spans="1:18" s="315" customFormat="1" ht="13.5">
      <c r="A1083" s="341"/>
      <c r="B1083" s="341"/>
      <c r="C1083" s="341"/>
      <c r="D1083" s="336" t="s">
        <v>69</v>
      </c>
      <c r="E1083" s="337">
        <v>4</v>
      </c>
      <c r="F1083" s="338">
        <v>0</v>
      </c>
      <c r="G1083" s="339">
        <v>0</v>
      </c>
      <c r="H1083" s="339">
        <v>0</v>
      </c>
      <c r="I1083" s="339">
        <v>21955.246739999999</v>
      </c>
      <c r="J1083" s="339">
        <v>4977.4799699999994</v>
      </c>
      <c r="K1083" s="339">
        <v>26932.726710000003</v>
      </c>
      <c r="L1083" s="339">
        <v>123711.98520000001</v>
      </c>
      <c r="M1083" s="339">
        <v>33101.490640000004</v>
      </c>
      <c r="N1083" s="339">
        <v>156813.47584</v>
      </c>
      <c r="O1083" s="339">
        <v>183746.20255000002</v>
      </c>
      <c r="P1083" s="339">
        <v>114644.48965</v>
      </c>
      <c r="Q1083" s="339">
        <v>0.61685000000000001</v>
      </c>
      <c r="R1083" s="340">
        <v>114645.10649999999</v>
      </c>
    </row>
    <row r="1084" spans="1:18" s="315" customFormat="1" ht="13.5">
      <c r="A1084" s="341"/>
      <c r="B1084" s="341"/>
      <c r="C1084" s="341"/>
      <c r="D1084" s="336" t="s">
        <v>272</v>
      </c>
      <c r="E1084" s="337">
        <v>46</v>
      </c>
      <c r="F1084" s="338">
        <v>0</v>
      </c>
      <c r="G1084" s="339">
        <v>0</v>
      </c>
      <c r="H1084" s="339">
        <v>0</v>
      </c>
      <c r="I1084" s="339">
        <v>2587.3427200000001</v>
      </c>
      <c r="J1084" s="339">
        <v>431.34715</v>
      </c>
      <c r="K1084" s="339">
        <v>3018.6898700000002</v>
      </c>
      <c r="L1084" s="339">
        <v>10433.976480000001</v>
      </c>
      <c r="M1084" s="339">
        <v>697.86193999999989</v>
      </c>
      <c r="N1084" s="339">
        <v>11131.83842</v>
      </c>
      <c r="O1084" s="339">
        <v>14150.528289999998</v>
      </c>
      <c r="P1084" s="339">
        <v>25143.000829999997</v>
      </c>
      <c r="Q1084" s="339">
        <v>0</v>
      </c>
      <c r="R1084" s="340">
        <v>25143.000829999997</v>
      </c>
    </row>
    <row r="1085" spans="1:18" s="315" customFormat="1" ht="13.5">
      <c r="A1085" s="341"/>
      <c r="B1085" s="341"/>
      <c r="C1085" s="341"/>
      <c r="D1085" s="336" t="s">
        <v>77</v>
      </c>
      <c r="E1085" s="337">
        <v>14</v>
      </c>
      <c r="F1085" s="338">
        <v>0</v>
      </c>
      <c r="G1085" s="339">
        <v>0</v>
      </c>
      <c r="H1085" s="339">
        <v>0</v>
      </c>
      <c r="I1085" s="339">
        <v>9577.1531899999991</v>
      </c>
      <c r="J1085" s="339">
        <v>1782.1736299999998</v>
      </c>
      <c r="K1085" s="339">
        <v>11359.32682</v>
      </c>
      <c r="L1085" s="339">
        <v>28544.663</v>
      </c>
      <c r="M1085" s="339">
        <v>3801.4477200000001</v>
      </c>
      <c r="N1085" s="339">
        <v>32346.110720000001</v>
      </c>
      <c r="O1085" s="339">
        <v>43705.437539999999</v>
      </c>
      <c r="P1085" s="339">
        <v>82162.016860000003</v>
      </c>
      <c r="Q1085" s="339">
        <v>0</v>
      </c>
      <c r="R1085" s="340">
        <v>82162.016860000003</v>
      </c>
    </row>
    <row r="1086" spans="1:18" s="315" customFormat="1" ht="13.5">
      <c r="A1086" s="341"/>
      <c r="B1086" s="341"/>
      <c r="C1086" s="341"/>
      <c r="D1086" s="341"/>
      <c r="E1086" s="342">
        <v>23</v>
      </c>
      <c r="F1086" s="343">
        <v>0</v>
      </c>
      <c r="G1086" s="344">
        <v>0</v>
      </c>
      <c r="H1086" s="344">
        <v>0</v>
      </c>
      <c r="I1086" s="344">
        <v>22347.77476</v>
      </c>
      <c r="J1086" s="344">
        <v>4244.04223</v>
      </c>
      <c r="K1086" s="344">
        <v>26591.816989999999</v>
      </c>
      <c r="L1086" s="344">
        <v>80055.93134000001</v>
      </c>
      <c r="M1086" s="344">
        <v>10871.652330000001</v>
      </c>
      <c r="N1086" s="344">
        <v>90927.583670000007</v>
      </c>
      <c r="O1086" s="344">
        <v>117519.40066</v>
      </c>
      <c r="P1086" s="344">
        <v>69440.206510000004</v>
      </c>
      <c r="Q1086" s="344">
        <v>0</v>
      </c>
      <c r="R1086" s="345">
        <v>69440.206510000004</v>
      </c>
    </row>
    <row r="1087" spans="1:18" s="315" customFormat="1" ht="13.5">
      <c r="A1087" s="341"/>
      <c r="B1087" s="341"/>
      <c r="C1087" s="341"/>
      <c r="D1087" s="341"/>
      <c r="E1087" s="342">
        <v>71</v>
      </c>
      <c r="F1087" s="343">
        <v>0</v>
      </c>
      <c r="G1087" s="344">
        <v>0</v>
      </c>
      <c r="H1087" s="344">
        <v>0</v>
      </c>
      <c r="I1087" s="344">
        <v>12133.850829999999</v>
      </c>
      <c r="J1087" s="344">
        <v>3557.4659100000003</v>
      </c>
      <c r="K1087" s="344">
        <v>15691.31674</v>
      </c>
      <c r="L1087" s="344">
        <v>67843.395940000002</v>
      </c>
      <c r="M1087" s="344">
        <v>12255.04387</v>
      </c>
      <c r="N1087" s="344">
        <v>80098.439809999996</v>
      </c>
      <c r="O1087" s="344">
        <v>95789.756549999991</v>
      </c>
      <c r="P1087" s="344">
        <v>52387.737249999998</v>
      </c>
      <c r="Q1087" s="344">
        <v>45.552860000000003</v>
      </c>
      <c r="R1087" s="345">
        <v>52433.290110000002</v>
      </c>
    </row>
    <row r="1088" spans="1:18" s="315" customFormat="1" ht="13.5">
      <c r="A1088" s="341"/>
      <c r="B1088" s="341"/>
      <c r="C1088" s="341"/>
      <c r="D1088" s="336" t="s">
        <v>54</v>
      </c>
      <c r="E1088" s="337">
        <v>32</v>
      </c>
      <c r="F1088" s="338">
        <v>0</v>
      </c>
      <c r="G1088" s="339">
        <v>0</v>
      </c>
      <c r="H1088" s="339">
        <v>0</v>
      </c>
      <c r="I1088" s="339">
        <v>7282.1927000000005</v>
      </c>
      <c r="J1088" s="339">
        <v>1152.4678999999999</v>
      </c>
      <c r="K1088" s="339">
        <v>8434.6605999999992</v>
      </c>
      <c r="L1088" s="339">
        <v>29717.392230000001</v>
      </c>
      <c r="M1088" s="339">
        <v>3715.1721299999999</v>
      </c>
      <c r="N1088" s="339">
        <v>33432.564359999997</v>
      </c>
      <c r="O1088" s="339">
        <v>41867.22496</v>
      </c>
      <c r="P1088" s="339">
        <v>22609.99525</v>
      </c>
      <c r="Q1088" s="339">
        <v>0</v>
      </c>
      <c r="R1088" s="340">
        <v>22609.99525</v>
      </c>
    </row>
    <row r="1089" spans="1:18" s="315" customFormat="1" ht="13.5">
      <c r="A1089" s="341"/>
      <c r="B1089" s="341"/>
      <c r="C1089" s="341"/>
      <c r="D1089" s="336" t="s">
        <v>76</v>
      </c>
      <c r="E1089" s="337">
        <v>45</v>
      </c>
      <c r="F1089" s="338">
        <v>0</v>
      </c>
      <c r="G1089" s="339">
        <v>0</v>
      </c>
      <c r="H1089" s="339">
        <v>0</v>
      </c>
      <c r="I1089" s="339">
        <v>2778.1088599999998</v>
      </c>
      <c r="J1089" s="339">
        <v>363.04771999999997</v>
      </c>
      <c r="K1089" s="339">
        <v>3141.1565799999998</v>
      </c>
      <c r="L1089" s="339">
        <v>11737.70398</v>
      </c>
      <c r="M1089" s="339">
        <v>1023.5508299999999</v>
      </c>
      <c r="N1089" s="339">
        <v>12761.25481</v>
      </c>
      <c r="O1089" s="339">
        <v>15902.411390000001</v>
      </c>
      <c r="P1089" s="339">
        <v>15281.98848</v>
      </c>
      <c r="Q1089" s="339">
        <v>0</v>
      </c>
      <c r="R1089" s="340">
        <v>15281.98848</v>
      </c>
    </row>
    <row r="1090" spans="1:18" s="315" customFormat="1" ht="13.5">
      <c r="A1090" s="341"/>
      <c r="B1090" s="341"/>
      <c r="C1090" s="341"/>
      <c r="D1090" s="336" t="s">
        <v>70</v>
      </c>
      <c r="E1090" s="337">
        <v>55</v>
      </c>
      <c r="F1090" s="338">
        <v>0</v>
      </c>
      <c r="G1090" s="339">
        <v>0</v>
      </c>
      <c r="H1090" s="339">
        <v>0</v>
      </c>
      <c r="I1090" s="339">
        <v>15545.078380000001</v>
      </c>
      <c r="J1090" s="339">
        <v>5997.4623000000001</v>
      </c>
      <c r="K1090" s="339">
        <v>21542.540679999998</v>
      </c>
      <c r="L1090" s="339">
        <v>91880.018190000003</v>
      </c>
      <c r="M1090" s="339">
        <v>26961.068670000001</v>
      </c>
      <c r="N1090" s="339">
        <v>118841.08686</v>
      </c>
      <c r="O1090" s="339">
        <v>140383.62753999999</v>
      </c>
      <c r="P1090" s="339">
        <v>56838.167759999997</v>
      </c>
      <c r="Q1090" s="339">
        <v>0</v>
      </c>
      <c r="R1090" s="340">
        <v>56838.167759999997</v>
      </c>
    </row>
    <row r="1091" spans="1:18" s="315" customFormat="1" ht="13.5">
      <c r="A1091" s="341"/>
      <c r="B1091" s="336" t="s">
        <v>17</v>
      </c>
      <c r="C1091" s="336" t="s">
        <v>278</v>
      </c>
      <c r="D1091" s="336" t="s">
        <v>279</v>
      </c>
      <c r="E1091" s="337">
        <v>81</v>
      </c>
      <c r="F1091" s="338">
        <v>0</v>
      </c>
      <c r="G1091" s="339">
        <v>0</v>
      </c>
      <c r="H1091" s="339">
        <v>0</v>
      </c>
      <c r="I1091" s="339">
        <v>901.38049999999998</v>
      </c>
      <c r="J1091" s="339">
        <v>158.75224</v>
      </c>
      <c r="K1091" s="339">
        <v>1060.13274</v>
      </c>
      <c r="L1091" s="339">
        <v>2664.65308</v>
      </c>
      <c r="M1091" s="339">
        <v>359.77951999999999</v>
      </c>
      <c r="N1091" s="339">
        <v>3024.4326000000001</v>
      </c>
      <c r="O1091" s="339">
        <v>4084.5653399999997</v>
      </c>
      <c r="P1091" s="339">
        <v>9751.8949200000006</v>
      </c>
      <c r="Q1091" s="339">
        <v>0</v>
      </c>
      <c r="R1091" s="340">
        <v>9751.8949200000006</v>
      </c>
    </row>
    <row r="1092" spans="1:18" s="315" customFormat="1" ht="13.5">
      <c r="A1092" s="341"/>
      <c r="B1092" s="336" t="s">
        <v>21</v>
      </c>
      <c r="C1092" s="336" t="s">
        <v>21</v>
      </c>
      <c r="D1092" s="336" t="s">
        <v>291</v>
      </c>
      <c r="E1092" s="337">
        <v>57</v>
      </c>
      <c r="F1092" s="338">
        <v>0</v>
      </c>
      <c r="G1092" s="339">
        <v>0</v>
      </c>
      <c r="H1092" s="339">
        <v>0</v>
      </c>
      <c r="I1092" s="339">
        <v>3335.4189100000003</v>
      </c>
      <c r="J1092" s="339">
        <v>236.56480999999999</v>
      </c>
      <c r="K1092" s="339">
        <v>3571.9837200000002</v>
      </c>
      <c r="L1092" s="339">
        <v>7808.8806100000002</v>
      </c>
      <c r="M1092" s="339">
        <v>1298.40148</v>
      </c>
      <c r="N1092" s="339">
        <v>9107.2820900000006</v>
      </c>
      <c r="O1092" s="339">
        <v>12679.265810000001</v>
      </c>
      <c r="P1092" s="339">
        <v>33944.224110000003</v>
      </c>
      <c r="Q1092" s="339">
        <v>0</v>
      </c>
      <c r="R1092" s="340">
        <v>33944.224110000003</v>
      </c>
    </row>
    <row r="1093" spans="1:18" s="315" customFormat="1" ht="13.5">
      <c r="A1093" s="341"/>
      <c r="B1093" s="341"/>
      <c r="C1093" s="341"/>
      <c r="D1093" s="336" t="s">
        <v>21</v>
      </c>
      <c r="E1093" s="337">
        <v>11</v>
      </c>
      <c r="F1093" s="338">
        <v>0</v>
      </c>
      <c r="G1093" s="339">
        <v>0</v>
      </c>
      <c r="H1093" s="339">
        <v>0</v>
      </c>
      <c r="I1093" s="339">
        <v>1993.68932</v>
      </c>
      <c r="J1093" s="339">
        <v>147.33161999999999</v>
      </c>
      <c r="K1093" s="339">
        <v>2141.0209399999999</v>
      </c>
      <c r="L1093" s="339">
        <v>5126.3398399999996</v>
      </c>
      <c r="M1093" s="339">
        <v>831.17663000000005</v>
      </c>
      <c r="N1093" s="339">
        <v>5957.5164699999996</v>
      </c>
      <c r="O1093" s="339">
        <v>8098.5374099999999</v>
      </c>
      <c r="P1093" s="339">
        <v>54652.559670000002</v>
      </c>
      <c r="Q1093" s="339">
        <v>0</v>
      </c>
      <c r="R1093" s="340">
        <v>54652.559670000002</v>
      </c>
    </row>
    <row r="1094" spans="1:18" s="315" customFormat="1" ht="13.5">
      <c r="A1094" s="341"/>
      <c r="B1094" s="341"/>
      <c r="C1094" s="341"/>
      <c r="D1094" s="336" t="s">
        <v>450</v>
      </c>
      <c r="E1094" s="337">
        <v>124</v>
      </c>
      <c r="F1094" s="338">
        <v>0</v>
      </c>
      <c r="G1094" s="339">
        <v>0</v>
      </c>
      <c r="H1094" s="339">
        <v>0</v>
      </c>
      <c r="I1094" s="339">
        <v>361.42066</v>
      </c>
      <c r="J1094" s="339">
        <v>0.14712</v>
      </c>
      <c r="K1094" s="339">
        <v>361.56778000000003</v>
      </c>
      <c r="L1094" s="339">
        <v>803.42581000000007</v>
      </c>
      <c r="M1094" s="339">
        <v>115.88344000000001</v>
      </c>
      <c r="N1094" s="339">
        <v>919.30925000000002</v>
      </c>
      <c r="O1094" s="339">
        <v>1280.8770300000001</v>
      </c>
      <c r="P1094" s="339">
        <v>4604.3800799999999</v>
      </c>
      <c r="Q1094" s="339">
        <v>0</v>
      </c>
      <c r="R1094" s="340">
        <v>4604.3800799999999</v>
      </c>
    </row>
    <row r="1095" spans="1:18" s="315" customFormat="1" ht="13.5">
      <c r="A1095" s="341"/>
      <c r="B1095" s="341"/>
      <c r="C1095" s="336" t="s">
        <v>294</v>
      </c>
      <c r="D1095" s="336" t="s">
        <v>294</v>
      </c>
      <c r="E1095" s="337">
        <v>78</v>
      </c>
      <c r="F1095" s="338">
        <v>0</v>
      </c>
      <c r="G1095" s="339">
        <v>0</v>
      </c>
      <c r="H1095" s="339">
        <v>0</v>
      </c>
      <c r="I1095" s="339">
        <v>1196.5407700000001</v>
      </c>
      <c r="J1095" s="339">
        <v>40.591670000000001</v>
      </c>
      <c r="K1095" s="339">
        <v>1237.1324399999999</v>
      </c>
      <c r="L1095" s="339">
        <v>1761.1311599999999</v>
      </c>
      <c r="M1095" s="339">
        <v>249.61042</v>
      </c>
      <c r="N1095" s="339">
        <v>2010.7415800000001</v>
      </c>
      <c r="O1095" s="339">
        <v>3247.8740200000002</v>
      </c>
      <c r="P1095" s="339">
        <v>15520.454669999999</v>
      </c>
      <c r="Q1095" s="339">
        <v>0</v>
      </c>
      <c r="R1095" s="340">
        <v>15520.454669999999</v>
      </c>
    </row>
    <row r="1096" spans="1:18" s="315" customFormat="1" ht="13.5">
      <c r="A1096" s="341"/>
      <c r="B1096" s="336" t="s">
        <v>24</v>
      </c>
      <c r="C1096" s="336" t="s">
        <v>24</v>
      </c>
      <c r="D1096" s="336" t="s">
        <v>24</v>
      </c>
      <c r="E1096" s="337">
        <v>115</v>
      </c>
      <c r="F1096" s="338">
        <v>0</v>
      </c>
      <c r="G1096" s="339">
        <v>0</v>
      </c>
      <c r="H1096" s="339">
        <v>0</v>
      </c>
      <c r="I1096" s="339">
        <v>785.05478000000005</v>
      </c>
      <c r="J1096" s="339">
        <v>146.31419</v>
      </c>
      <c r="K1096" s="339">
        <v>931.36896999999999</v>
      </c>
      <c r="L1096" s="339">
        <v>3165.99287</v>
      </c>
      <c r="M1096" s="339">
        <v>1277.72829</v>
      </c>
      <c r="N1096" s="339">
        <v>4443.7211600000001</v>
      </c>
      <c r="O1096" s="339">
        <v>5375.0901299999996</v>
      </c>
      <c r="P1096" s="339">
        <v>5325.3284400000002</v>
      </c>
      <c r="Q1096" s="339">
        <v>0</v>
      </c>
      <c r="R1096" s="340">
        <v>5325.3284400000002</v>
      </c>
    </row>
    <row r="1097" spans="1:18" s="315" customFormat="1" ht="13.5">
      <c r="A1097" s="341"/>
      <c r="B1097" s="336" t="s">
        <v>26</v>
      </c>
      <c r="C1097" s="336" t="s">
        <v>308</v>
      </c>
      <c r="D1097" s="336" t="s">
        <v>310</v>
      </c>
      <c r="E1097" s="337">
        <v>77</v>
      </c>
      <c r="F1097" s="338">
        <v>0</v>
      </c>
      <c r="G1097" s="339">
        <v>0</v>
      </c>
      <c r="H1097" s="339">
        <v>0</v>
      </c>
      <c r="I1097" s="339">
        <v>1892.6215900000002</v>
      </c>
      <c r="J1097" s="339">
        <v>42.183759999999999</v>
      </c>
      <c r="K1097" s="339">
        <v>1934.8053500000001</v>
      </c>
      <c r="L1097" s="339">
        <v>3959.5997900000002</v>
      </c>
      <c r="M1097" s="339">
        <v>151.88159999999999</v>
      </c>
      <c r="N1097" s="339">
        <v>4111.4813899999999</v>
      </c>
      <c r="O1097" s="339">
        <v>6046.2867400000005</v>
      </c>
      <c r="P1097" s="339">
        <v>15249.167529999999</v>
      </c>
      <c r="Q1097" s="339">
        <v>0</v>
      </c>
      <c r="R1097" s="340">
        <v>15249.167529999999</v>
      </c>
    </row>
    <row r="1098" spans="1:18" s="315" customFormat="1" ht="13.5">
      <c r="A1098" s="336" t="s">
        <v>451</v>
      </c>
      <c r="B1098" s="336" t="s">
        <v>16</v>
      </c>
      <c r="C1098" s="336" t="s">
        <v>16</v>
      </c>
      <c r="D1098" s="336" t="s">
        <v>63</v>
      </c>
      <c r="E1098" s="337">
        <v>1</v>
      </c>
      <c r="F1098" s="338">
        <v>510472.79897</v>
      </c>
      <c r="G1098" s="339">
        <v>2032282.93081</v>
      </c>
      <c r="H1098" s="339">
        <v>2542755.7297800002</v>
      </c>
      <c r="I1098" s="339">
        <v>46.814589999999995</v>
      </c>
      <c r="J1098" s="339">
        <v>187632.22634999998</v>
      </c>
      <c r="K1098" s="339">
        <v>187679.04094000001</v>
      </c>
      <c r="L1098" s="339">
        <v>1542702.16408</v>
      </c>
      <c r="M1098" s="339">
        <v>2340793.1666599996</v>
      </c>
      <c r="N1098" s="339">
        <v>3883495.3307399997</v>
      </c>
      <c r="O1098" s="339">
        <v>6613930.1014600005</v>
      </c>
      <c r="P1098" s="339">
        <v>2050589.9450000001</v>
      </c>
      <c r="Q1098" s="339">
        <v>4230831.4878500002</v>
      </c>
      <c r="R1098" s="340">
        <v>6281421.4328500004</v>
      </c>
    </row>
    <row r="1099" spans="1:18" s="315" customFormat="1" ht="13.5">
      <c r="A1099" s="336" t="s">
        <v>452</v>
      </c>
      <c r="B1099" s="336" t="s">
        <v>3</v>
      </c>
      <c r="C1099" s="336" t="s">
        <v>201</v>
      </c>
      <c r="D1099" s="336" t="s">
        <v>202</v>
      </c>
      <c r="E1099" s="337">
        <v>126</v>
      </c>
      <c r="F1099" s="338">
        <v>0</v>
      </c>
      <c r="G1099" s="339">
        <v>0</v>
      </c>
      <c r="H1099" s="339">
        <v>0</v>
      </c>
      <c r="I1099" s="339">
        <v>3549.3772200000003</v>
      </c>
      <c r="J1099" s="339">
        <v>3.7329999999999995E-2</v>
      </c>
      <c r="K1099" s="339">
        <v>3549.41455</v>
      </c>
      <c r="L1099" s="339">
        <v>7072.0499500000005</v>
      </c>
      <c r="M1099" s="339">
        <v>0</v>
      </c>
      <c r="N1099" s="339">
        <v>7072.0499500000005</v>
      </c>
      <c r="O1099" s="339">
        <v>10621.4645</v>
      </c>
      <c r="P1099" s="339">
        <v>8881.2983999999997</v>
      </c>
      <c r="Q1099" s="339">
        <v>0</v>
      </c>
      <c r="R1099" s="340">
        <v>8881.2983999999997</v>
      </c>
    </row>
    <row r="1100" spans="1:18" s="315" customFormat="1" ht="13.5">
      <c r="A1100" s="341"/>
      <c r="B1100" s="336" t="s">
        <v>5</v>
      </c>
      <c r="C1100" s="336" t="s">
        <v>5</v>
      </c>
      <c r="D1100" s="336" t="s">
        <v>206</v>
      </c>
      <c r="E1100" s="337">
        <v>85</v>
      </c>
      <c r="F1100" s="338">
        <v>0</v>
      </c>
      <c r="G1100" s="339">
        <v>0</v>
      </c>
      <c r="H1100" s="339">
        <v>0</v>
      </c>
      <c r="I1100" s="339">
        <v>10688.346519999999</v>
      </c>
      <c r="J1100" s="339">
        <v>1.98794</v>
      </c>
      <c r="K1100" s="339">
        <v>10690.33446</v>
      </c>
      <c r="L1100" s="339">
        <v>15172.67751</v>
      </c>
      <c r="M1100" s="339">
        <v>0</v>
      </c>
      <c r="N1100" s="339">
        <v>15172.67751</v>
      </c>
      <c r="O1100" s="339">
        <v>25863.01197</v>
      </c>
      <c r="P1100" s="339">
        <v>4308.0341799999997</v>
      </c>
      <c r="Q1100" s="339">
        <v>0</v>
      </c>
      <c r="R1100" s="340">
        <v>4308.0341799999997</v>
      </c>
    </row>
    <row r="1101" spans="1:18" s="315" customFormat="1" ht="13.5">
      <c r="A1101" s="341"/>
      <c r="B1101" s="341"/>
      <c r="C1101" s="341"/>
      <c r="D1101" s="336" t="s">
        <v>209</v>
      </c>
      <c r="E1101" s="337">
        <v>64</v>
      </c>
      <c r="F1101" s="338">
        <v>0</v>
      </c>
      <c r="G1101" s="339">
        <v>0</v>
      </c>
      <c r="H1101" s="339">
        <v>0</v>
      </c>
      <c r="I1101" s="339">
        <v>11789.315699999999</v>
      </c>
      <c r="J1101" s="339">
        <v>21.580539999999999</v>
      </c>
      <c r="K1101" s="339">
        <v>11810.89624</v>
      </c>
      <c r="L1101" s="339">
        <v>17232.873660000001</v>
      </c>
      <c r="M1101" s="339">
        <v>22.308</v>
      </c>
      <c r="N1101" s="339">
        <v>17255.181659999998</v>
      </c>
      <c r="O1101" s="339">
        <v>29066.0779</v>
      </c>
      <c r="P1101" s="339">
        <v>13952.2847</v>
      </c>
      <c r="Q1101" s="339">
        <v>0</v>
      </c>
      <c r="R1101" s="340">
        <v>13952.2847</v>
      </c>
    </row>
    <row r="1102" spans="1:18" s="315" customFormat="1" ht="13.5">
      <c r="A1102" s="341"/>
      <c r="B1102" s="336" t="s">
        <v>7</v>
      </c>
      <c r="C1102" s="336" t="s">
        <v>7</v>
      </c>
      <c r="D1102" s="336" t="s">
        <v>7</v>
      </c>
      <c r="E1102" s="337">
        <v>73</v>
      </c>
      <c r="F1102" s="338">
        <v>0</v>
      </c>
      <c r="G1102" s="339">
        <v>0</v>
      </c>
      <c r="H1102" s="339">
        <v>0</v>
      </c>
      <c r="I1102" s="339">
        <v>7293.7862100000002</v>
      </c>
      <c r="J1102" s="339">
        <v>7.0900000000000005E-2</v>
      </c>
      <c r="K1102" s="339">
        <v>7293.8571099999999</v>
      </c>
      <c r="L1102" s="339">
        <v>7639.7315899999994</v>
      </c>
      <c r="M1102" s="339">
        <v>0</v>
      </c>
      <c r="N1102" s="339">
        <v>7639.7315899999994</v>
      </c>
      <c r="O1102" s="339">
        <v>14933.588699999998</v>
      </c>
      <c r="P1102" s="339">
        <v>6578.2661799999996</v>
      </c>
      <c r="Q1102" s="339">
        <v>0</v>
      </c>
      <c r="R1102" s="340">
        <v>6578.2661799999996</v>
      </c>
    </row>
    <row r="1103" spans="1:18" s="315" customFormat="1" ht="13.5">
      <c r="A1103" s="341"/>
      <c r="B1103" s="336" t="s">
        <v>8</v>
      </c>
      <c r="C1103" s="336" t="s">
        <v>221</v>
      </c>
      <c r="D1103" s="336" t="s">
        <v>89</v>
      </c>
      <c r="E1103" s="337">
        <v>58</v>
      </c>
      <c r="F1103" s="338">
        <v>0</v>
      </c>
      <c r="G1103" s="339">
        <v>0</v>
      </c>
      <c r="H1103" s="339">
        <v>0</v>
      </c>
      <c r="I1103" s="339">
        <v>9626.0396799999999</v>
      </c>
      <c r="J1103" s="339">
        <v>11.27383</v>
      </c>
      <c r="K1103" s="339">
        <v>9637.31351</v>
      </c>
      <c r="L1103" s="339">
        <v>18042.177649999998</v>
      </c>
      <c r="M1103" s="339">
        <v>56.251480000000001</v>
      </c>
      <c r="N1103" s="339">
        <v>18098.42913</v>
      </c>
      <c r="O1103" s="339">
        <v>27735.74264</v>
      </c>
      <c r="P1103" s="339">
        <v>10707.749380000001</v>
      </c>
      <c r="Q1103" s="339">
        <v>0</v>
      </c>
      <c r="R1103" s="340">
        <v>10707.749380000001</v>
      </c>
    </row>
    <row r="1104" spans="1:18" s="315" customFormat="1" ht="13.5">
      <c r="A1104" s="341"/>
      <c r="B1104" s="336" t="s">
        <v>12</v>
      </c>
      <c r="C1104" s="336" t="s">
        <v>12</v>
      </c>
      <c r="D1104" s="336" t="s">
        <v>12</v>
      </c>
      <c r="E1104" s="337">
        <v>71</v>
      </c>
      <c r="F1104" s="338">
        <v>0</v>
      </c>
      <c r="G1104" s="339">
        <v>0</v>
      </c>
      <c r="H1104" s="339">
        <v>0</v>
      </c>
      <c r="I1104" s="339">
        <v>3013.6266600000004</v>
      </c>
      <c r="J1104" s="339">
        <v>9.7930599999999988</v>
      </c>
      <c r="K1104" s="339">
        <v>3023.4197200000003</v>
      </c>
      <c r="L1104" s="339">
        <v>3725.1973800000001</v>
      </c>
      <c r="M1104" s="339">
        <v>0</v>
      </c>
      <c r="N1104" s="339">
        <v>3725.1973800000001</v>
      </c>
      <c r="O1104" s="339">
        <v>6748.6170999999995</v>
      </c>
      <c r="P1104" s="339">
        <v>6200.0425400000004</v>
      </c>
      <c r="Q1104" s="339">
        <v>0</v>
      </c>
      <c r="R1104" s="340">
        <v>6200.0425400000004</v>
      </c>
    </row>
    <row r="1105" spans="1:18" s="315" customFormat="1" ht="13.5">
      <c r="A1105" s="341"/>
      <c r="B1105" s="336" t="s">
        <v>239</v>
      </c>
      <c r="C1105" s="336" t="s">
        <v>242</v>
      </c>
      <c r="D1105" s="336" t="s">
        <v>242</v>
      </c>
      <c r="E1105" s="337">
        <v>66</v>
      </c>
      <c r="F1105" s="338">
        <v>0</v>
      </c>
      <c r="G1105" s="339">
        <v>0</v>
      </c>
      <c r="H1105" s="339">
        <v>0</v>
      </c>
      <c r="I1105" s="339">
        <v>4306.7103099999995</v>
      </c>
      <c r="J1105" s="339">
        <v>23.71303</v>
      </c>
      <c r="K1105" s="339">
        <v>4330.4233400000003</v>
      </c>
      <c r="L1105" s="339">
        <v>4014.3601400000002</v>
      </c>
      <c r="M1105" s="339">
        <v>0</v>
      </c>
      <c r="N1105" s="339">
        <v>4014.3601400000002</v>
      </c>
      <c r="O1105" s="339">
        <v>8344.7834800000001</v>
      </c>
      <c r="P1105" s="339">
        <v>5648.0759600000001</v>
      </c>
      <c r="Q1105" s="339">
        <v>0</v>
      </c>
      <c r="R1105" s="340">
        <v>5648.0759600000001</v>
      </c>
    </row>
    <row r="1106" spans="1:18" s="315" customFormat="1" ht="13.5">
      <c r="A1106" s="341"/>
      <c r="B1106" s="336" t="s">
        <v>14</v>
      </c>
      <c r="C1106" s="336" t="s">
        <v>253</v>
      </c>
      <c r="D1106" s="336" t="s">
        <v>253</v>
      </c>
      <c r="E1106" s="337">
        <v>53</v>
      </c>
      <c r="F1106" s="338">
        <v>0</v>
      </c>
      <c r="G1106" s="339">
        <v>0</v>
      </c>
      <c r="H1106" s="339">
        <v>0</v>
      </c>
      <c r="I1106" s="339">
        <v>9103.0014300000003</v>
      </c>
      <c r="J1106" s="339">
        <v>2.4532500000000002</v>
      </c>
      <c r="K1106" s="339">
        <v>9105.4546799999989</v>
      </c>
      <c r="L1106" s="339">
        <v>15049.340490000001</v>
      </c>
      <c r="M1106" s="339">
        <v>2.9744000000000002</v>
      </c>
      <c r="N1106" s="339">
        <v>15052.314890000001</v>
      </c>
      <c r="O1106" s="339">
        <v>24157.76957</v>
      </c>
      <c r="P1106" s="339">
        <v>17969.65107</v>
      </c>
      <c r="Q1106" s="339">
        <v>0</v>
      </c>
      <c r="R1106" s="340">
        <v>17969.65107</v>
      </c>
    </row>
    <row r="1107" spans="1:18" s="315" customFormat="1" ht="13.5">
      <c r="A1107" s="341"/>
      <c r="B1107" s="341"/>
      <c r="C1107" s="341"/>
      <c r="D1107" s="341"/>
      <c r="E1107" s="342">
        <v>79</v>
      </c>
      <c r="F1107" s="343">
        <v>0</v>
      </c>
      <c r="G1107" s="344">
        <v>0</v>
      </c>
      <c r="H1107" s="344">
        <v>0</v>
      </c>
      <c r="I1107" s="344">
        <v>5030.0521200000003</v>
      </c>
      <c r="J1107" s="344">
        <v>1.0539400000000001</v>
      </c>
      <c r="K1107" s="344">
        <v>5031.1060599999992</v>
      </c>
      <c r="L1107" s="344">
        <v>9265.2397100000017</v>
      </c>
      <c r="M1107" s="344">
        <v>38.689839999999997</v>
      </c>
      <c r="N1107" s="344">
        <v>9303.9295500000007</v>
      </c>
      <c r="O1107" s="344">
        <v>14335.035609999999</v>
      </c>
      <c r="P1107" s="344">
        <v>2588.3145</v>
      </c>
      <c r="Q1107" s="344">
        <v>0</v>
      </c>
      <c r="R1107" s="345">
        <v>2588.3145</v>
      </c>
    </row>
    <row r="1108" spans="1:18" s="315" customFormat="1" ht="13.5">
      <c r="A1108" s="341"/>
      <c r="B1108" s="336" t="s">
        <v>15</v>
      </c>
      <c r="C1108" s="336" t="s">
        <v>255</v>
      </c>
      <c r="D1108" s="336" t="s">
        <v>255</v>
      </c>
      <c r="E1108" s="337">
        <v>59</v>
      </c>
      <c r="F1108" s="338">
        <v>0</v>
      </c>
      <c r="G1108" s="339">
        <v>0</v>
      </c>
      <c r="H1108" s="339">
        <v>0</v>
      </c>
      <c r="I1108" s="339">
        <v>3303.4805799999999</v>
      </c>
      <c r="J1108" s="339">
        <v>1.03539</v>
      </c>
      <c r="K1108" s="339">
        <v>3304.5159700000004</v>
      </c>
      <c r="L1108" s="339">
        <v>11133.29565</v>
      </c>
      <c r="M1108" s="339">
        <v>0</v>
      </c>
      <c r="N1108" s="339">
        <v>11133.29565</v>
      </c>
      <c r="O1108" s="339">
        <v>14437.811619999999</v>
      </c>
      <c r="P1108" s="339">
        <v>21855.601440000002</v>
      </c>
      <c r="Q1108" s="339">
        <v>0</v>
      </c>
      <c r="R1108" s="340">
        <v>21855.601440000002</v>
      </c>
    </row>
    <row r="1109" spans="1:18" s="315" customFormat="1" ht="13.5">
      <c r="A1109" s="341"/>
      <c r="B1109" s="341"/>
      <c r="C1109" s="341"/>
      <c r="D1109" s="341"/>
      <c r="E1109" s="342">
        <v>94</v>
      </c>
      <c r="F1109" s="343">
        <v>0</v>
      </c>
      <c r="G1109" s="344">
        <v>0</v>
      </c>
      <c r="H1109" s="344">
        <v>0</v>
      </c>
      <c r="I1109" s="344">
        <v>1200.15977</v>
      </c>
      <c r="J1109" s="344">
        <v>1.71065</v>
      </c>
      <c r="K1109" s="344">
        <v>1201.87042</v>
      </c>
      <c r="L1109" s="344">
        <v>2128.6742200000003</v>
      </c>
      <c r="M1109" s="344">
        <v>0</v>
      </c>
      <c r="N1109" s="344">
        <v>2128.6742200000003</v>
      </c>
      <c r="O1109" s="344">
        <v>3330.5446400000001</v>
      </c>
      <c r="P1109" s="344">
        <v>3249.8994700000003</v>
      </c>
      <c r="Q1109" s="344">
        <v>0</v>
      </c>
      <c r="R1109" s="345">
        <v>3249.8994700000003</v>
      </c>
    </row>
    <row r="1110" spans="1:18" s="315" customFormat="1" ht="13.5">
      <c r="A1110" s="341"/>
      <c r="B1110" s="336" t="s">
        <v>16</v>
      </c>
      <c r="C1110" s="336" t="s">
        <v>16</v>
      </c>
      <c r="D1110" s="336" t="s">
        <v>266</v>
      </c>
      <c r="E1110" s="337">
        <v>91</v>
      </c>
      <c r="F1110" s="338">
        <v>0</v>
      </c>
      <c r="G1110" s="339">
        <v>0</v>
      </c>
      <c r="H1110" s="339">
        <v>0</v>
      </c>
      <c r="I1110" s="339">
        <v>9628.3060399999995</v>
      </c>
      <c r="J1110" s="339">
        <v>8.6412999999999993</v>
      </c>
      <c r="K1110" s="339">
        <v>9636.9473400000006</v>
      </c>
      <c r="L1110" s="339">
        <v>15544.8783</v>
      </c>
      <c r="M1110" s="339">
        <v>0</v>
      </c>
      <c r="N1110" s="339">
        <v>15544.8783</v>
      </c>
      <c r="O1110" s="339">
        <v>25181.825639999999</v>
      </c>
      <c r="P1110" s="339">
        <v>4367.3319700000002</v>
      </c>
      <c r="Q1110" s="339">
        <v>0</v>
      </c>
      <c r="R1110" s="340">
        <v>4367.3319700000002</v>
      </c>
    </row>
    <row r="1111" spans="1:18" s="315" customFormat="1" ht="13.5">
      <c r="A1111" s="341"/>
      <c r="B1111" s="341"/>
      <c r="C1111" s="341"/>
      <c r="D1111" s="336" t="s">
        <v>73</v>
      </c>
      <c r="E1111" s="337">
        <v>93</v>
      </c>
      <c r="F1111" s="338">
        <v>0</v>
      </c>
      <c r="G1111" s="339">
        <v>0</v>
      </c>
      <c r="H1111" s="339">
        <v>0</v>
      </c>
      <c r="I1111" s="339">
        <v>11276.729650000001</v>
      </c>
      <c r="J1111" s="339">
        <v>19.822150000000001</v>
      </c>
      <c r="K1111" s="339">
        <v>11296.551800000001</v>
      </c>
      <c r="L1111" s="339">
        <v>12174.46593</v>
      </c>
      <c r="M1111" s="339">
        <v>7.8647999999999998</v>
      </c>
      <c r="N1111" s="339">
        <v>12182.33073</v>
      </c>
      <c r="O1111" s="339">
        <v>23478.882530000003</v>
      </c>
      <c r="P1111" s="339">
        <v>4749.6247800000001</v>
      </c>
      <c r="Q1111" s="339">
        <v>0</v>
      </c>
      <c r="R1111" s="340">
        <v>4749.6247800000001</v>
      </c>
    </row>
    <row r="1112" spans="1:18" s="315" customFormat="1" ht="13.5">
      <c r="A1112" s="341"/>
      <c r="B1112" s="341"/>
      <c r="C1112" s="341"/>
      <c r="D1112" s="336" t="s">
        <v>267</v>
      </c>
      <c r="E1112" s="337">
        <v>75</v>
      </c>
      <c r="F1112" s="338">
        <v>0</v>
      </c>
      <c r="G1112" s="339">
        <v>0</v>
      </c>
      <c r="H1112" s="339">
        <v>0</v>
      </c>
      <c r="I1112" s="339">
        <v>19684.899020000001</v>
      </c>
      <c r="J1112" s="339">
        <v>0.40099000000000001</v>
      </c>
      <c r="K1112" s="339">
        <v>19685.300010000003</v>
      </c>
      <c r="L1112" s="339">
        <v>42063.318920000005</v>
      </c>
      <c r="M1112" s="339">
        <v>18.724700000000002</v>
      </c>
      <c r="N1112" s="339">
        <v>42082.043619999997</v>
      </c>
      <c r="O1112" s="339">
        <v>61767.343630000003</v>
      </c>
      <c r="P1112" s="339">
        <v>6242.7872200000002</v>
      </c>
      <c r="Q1112" s="339">
        <v>0</v>
      </c>
      <c r="R1112" s="340">
        <v>6242.7872200000002</v>
      </c>
    </row>
    <row r="1113" spans="1:18" s="315" customFormat="1" ht="13.5">
      <c r="A1113" s="341"/>
      <c r="B1113" s="341"/>
      <c r="C1113" s="341"/>
      <c r="D1113" s="336" t="s">
        <v>16</v>
      </c>
      <c r="E1113" s="337">
        <v>68</v>
      </c>
      <c r="F1113" s="338">
        <v>0</v>
      </c>
      <c r="G1113" s="339">
        <v>0</v>
      </c>
      <c r="H1113" s="339">
        <v>0</v>
      </c>
      <c r="I1113" s="339">
        <v>8118.4448600000005</v>
      </c>
      <c r="J1113" s="339">
        <v>5.0270700000000001</v>
      </c>
      <c r="K1113" s="339">
        <v>8123.4719299999997</v>
      </c>
      <c r="L1113" s="339">
        <v>8458.2314000000006</v>
      </c>
      <c r="M1113" s="339">
        <v>8.1924599999999987</v>
      </c>
      <c r="N1113" s="339">
        <v>8466.423859999999</v>
      </c>
      <c r="O1113" s="339">
        <v>16589.895789999999</v>
      </c>
      <c r="P1113" s="339">
        <v>4932.5190000000002</v>
      </c>
      <c r="Q1113" s="339">
        <v>0</v>
      </c>
      <c r="R1113" s="340">
        <v>4932.5190000000002</v>
      </c>
    </row>
    <row r="1114" spans="1:18" s="315" customFormat="1" ht="13.5">
      <c r="A1114" s="341"/>
      <c r="B1114" s="341"/>
      <c r="C1114" s="341"/>
      <c r="D1114" s="336" t="s">
        <v>60</v>
      </c>
      <c r="E1114" s="337">
        <v>34</v>
      </c>
      <c r="F1114" s="338">
        <v>0</v>
      </c>
      <c r="G1114" s="339">
        <v>0</v>
      </c>
      <c r="H1114" s="339">
        <v>0</v>
      </c>
      <c r="I1114" s="339">
        <v>14099.92211</v>
      </c>
      <c r="J1114" s="339">
        <v>120.12259</v>
      </c>
      <c r="K1114" s="339">
        <v>14220.044699999999</v>
      </c>
      <c r="L1114" s="339">
        <v>42976.694920000002</v>
      </c>
      <c r="M1114" s="339">
        <v>28.073540000000001</v>
      </c>
      <c r="N1114" s="339">
        <v>43004.768459999999</v>
      </c>
      <c r="O1114" s="339">
        <v>57224.813159999998</v>
      </c>
      <c r="P1114" s="339">
        <v>10928.758300000001</v>
      </c>
      <c r="Q1114" s="339">
        <v>0</v>
      </c>
      <c r="R1114" s="340">
        <v>10928.758300000001</v>
      </c>
    </row>
    <row r="1115" spans="1:18" s="315" customFormat="1" ht="13.5">
      <c r="A1115" s="341"/>
      <c r="B1115" s="341"/>
      <c r="C1115" s="341"/>
      <c r="D1115" s="336" t="s">
        <v>67</v>
      </c>
      <c r="E1115" s="337">
        <v>43</v>
      </c>
      <c r="F1115" s="338">
        <v>0</v>
      </c>
      <c r="G1115" s="339">
        <v>0</v>
      </c>
      <c r="H1115" s="339">
        <v>0</v>
      </c>
      <c r="I1115" s="339">
        <v>20324.56337</v>
      </c>
      <c r="J1115" s="339">
        <v>19.280060000000002</v>
      </c>
      <c r="K1115" s="339">
        <v>20343.843430000001</v>
      </c>
      <c r="L1115" s="339">
        <v>54075.910490000002</v>
      </c>
      <c r="M1115" s="339">
        <v>0</v>
      </c>
      <c r="N1115" s="339">
        <v>54075.910490000002</v>
      </c>
      <c r="O1115" s="339">
        <v>74419.753920000003</v>
      </c>
      <c r="P1115" s="339">
        <v>11621.19233</v>
      </c>
      <c r="Q1115" s="339">
        <v>0</v>
      </c>
      <c r="R1115" s="340">
        <v>11621.19233</v>
      </c>
    </row>
    <row r="1116" spans="1:18" s="315" customFormat="1" ht="13.5">
      <c r="A1116" s="341"/>
      <c r="B1116" s="341"/>
      <c r="C1116" s="341"/>
      <c r="D1116" s="341"/>
      <c r="E1116" s="342">
        <v>69</v>
      </c>
      <c r="F1116" s="343">
        <v>0</v>
      </c>
      <c r="G1116" s="344">
        <v>0</v>
      </c>
      <c r="H1116" s="344">
        <v>0</v>
      </c>
      <c r="I1116" s="344">
        <v>19152.483170000003</v>
      </c>
      <c r="J1116" s="344">
        <v>3.5218799999999999</v>
      </c>
      <c r="K1116" s="344">
        <v>19156.00505</v>
      </c>
      <c r="L1116" s="344">
        <v>41252.095460000004</v>
      </c>
      <c r="M1116" s="344">
        <v>12.490399999999999</v>
      </c>
      <c r="N1116" s="344">
        <v>41264.585859999999</v>
      </c>
      <c r="O1116" s="344">
        <v>60420.590909999999</v>
      </c>
      <c r="P1116" s="344">
        <v>9163.14005</v>
      </c>
      <c r="Q1116" s="344">
        <v>0</v>
      </c>
      <c r="R1116" s="345">
        <v>9163.14005</v>
      </c>
    </row>
    <row r="1117" spans="1:18" s="315" customFormat="1" ht="13.5">
      <c r="A1117" s="341"/>
      <c r="B1117" s="341"/>
      <c r="C1117" s="341"/>
      <c r="D1117" s="336" t="s">
        <v>63</v>
      </c>
      <c r="E1117" s="337">
        <v>22</v>
      </c>
      <c r="F1117" s="338">
        <v>0</v>
      </c>
      <c r="G1117" s="339">
        <v>0</v>
      </c>
      <c r="H1117" s="339">
        <v>0</v>
      </c>
      <c r="I1117" s="339">
        <v>70514.884109999999</v>
      </c>
      <c r="J1117" s="339">
        <v>141.76948000000002</v>
      </c>
      <c r="K1117" s="339">
        <v>70656.653590000002</v>
      </c>
      <c r="L1117" s="339">
        <v>223489.36960000001</v>
      </c>
      <c r="M1117" s="339">
        <v>5120.6959299999999</v>
      </c>
      <c r="N1117" s="339">
        <v>228610.06552999999</v>
      </c>
      <c r="O1117" s="339">
        <v>299266.71912000002</v>
      </c>
      <c r="P1117" s="339">
        <v>1005577.0070099999</v>
      </c>
      <c r="Q1117" s="339">
        <v>0</v>
      </c>
      <c r="R1117" s="340">
        <v>1005577.0070099999</v>
      </c>
    </row>
    <row r="1118" spans="1:18" s="315" customFormat="1" ht="13.5">
      <c r="A1118" s="341"/>
      <c r="B1118" s="341"/>
      <c r="C1118" s="341"/>
      <c r="D1118" s="341"/>
      <c r="E1118" s="342">
        <v>24</v>
      </c>
      <c r="F1118" s="343">
        <v>0</v>
      </c>
      <c r="G1118" s="344">
        <v>0</v>
      </c>
      <c r="H1118" s="344">
        <v>0</v>
      </c>
      <c r="I1118" s="344">
        <v>22496.314699999999</v>
      </c>
      <c r="J1118" s="344">
        <v>71.228769999999997</v>
      </c>
      <c r="K1118" s="344">
        <v>22567.543470000001</v>
      </c>
      <c r="L1118" s="344">
        <v>49332.946400000001</v>
      </c>
      <c r="M1118" s="344">
        <v>2.7723299999999997</v>
      </c>
      <c r="N1118" s="344">
        <v>49335.718729999993</v>
      </c>
      <c r="O1118" s="344">
        <v>71903.262199999997</v>
      </c>
      <c r="P1118" s="344">
        <v>145398.52851</v>
      </c>
      <c r="Q1118" s="344">
        <v>0</v>
      </c>
      <c r="R1118" s="345">
        <v>145398.52851</v>
      </c>
    </row>
    <row r="1119" spans="1:18" s="315" customFormat="1" ht="13.5">
      <c r="A1119" s="341"/>
      <c r="B1119" s="341"/>
      <c r="C1119" s="341"/>
      <c r="D1119" s="336" t="s">
        <v>64</v>
      </c>
      <c r="E1119" s="337">
        <v>123</v>
      </c>
      <c r="F1119" s="338">
        <v>0</v>
      </c>
      <c r="G1119" s="339">
        <v>0</v>
      </c>
      <c r="H1119" s="339">
        <v>0</v>
      </c>
      <c r="I1119" s="339">
        <v>6780.9877000000006</v>
      </c>
      <c r="J1119" s="339">
        <v>8.3129599999999986</v>
      </c>
      <c r="K1119" s="339">
        <v>6789.3006599999999</v>
      </c>
      <c r="L1119" s="339">
        <v>16857.573100000001</v>
      </c>
      <c r="M1119" s="339">
        <v>0</v>
      </c>
      <c r="N1119" s="339">
        <v>16857.573100000001</v>
      </c>
      <c r="O1119" s="339">
        <v>23646.873760000002</v>
      </c>
      <c r="P1119" s="339">
        <v>6689.72462</v>
      </c>
      <c r="Q1119" s="339">
        <v>0</v>
      </c>
      <c r="R1119" s="340">
        <v>6689.72462</v>
      </c>
    </row>
    <row r="1120" spans="1:18" s="315" customFormat="1" ht="13.5">
      <c r="A1120" s="341"/>
      <c r="B1120" s="341"/>
      <c r="C1120" s="341"/>
      <c r="D1120" s="336" t="s">
        <v>84</v>
      </c>
      <c r="E1120" s="337">
        <v>83</v>
      </c>
      <c r="F1120" s="338">
        <v>0</v>
      </c>
      <c r="G1120" s="339">
        <v>0</v>
      </c>
      <c r="H1120" s="339">
        <v>0</v>
      </c>
      <c r="I1120" s="339">
        <v>18120.789840000001</v>
      </c>
      <c r="J1120" s="339">
        <v>36.039499999999997</v>
      </c>
      <c r="K1120" s="339">
        <v>18156.82934</v>
      </c>
      <c r="L1120" s="339">
        <v>26861.066280000003</v>
      </c>
      <c r="M1120" s="339">
        <v>0</v>
      </c>
      <c r="N1120" s="339">
        <v>26861.066280000003</v>
      </c>
      <c r="O1120" s="339">
        <v>45017.895619999996</v>
      </c>
      <c r="P1120" s="339">
        <v>9577.6684100000002</v>
      </c>
      <c r="Q1120" s="339">
        <v>0</v>
      </c>
      <c r="R1120" s="340">
        <v>9577.6684100000002</v>
      </c>
    </row>
    <row r="1121" spans="1:18" s="315" customFormat="1" ht="13.5">
      <c r="A1121" s="341"/>
      <c r="B1121" s="341"/>
      <c r="C1121" s="341"/>
      <c r="D1121" s="336" t="s">
        <v>68</v>
      </c>
      <c r="E1121" s="337">
        <v>25</v>
      </c>
      <c r="F1121" s="338">
        <v>0</v>
      </c>
      <c r="G1121" s="339">
        <v>0</v>
      </c>
      <c r="H1121" s="339">
        <v>0</v>
      </c>
      <c r="I1121" s="339">
        <v>28102.778760000001</v>
      </c>
      <c r="J1121" s="339">
        <v>161.28657999999999</v>
      </c>
      <c r="K1121" s="339">
        <v>28264.065340000001</v>
      </c>
      <c r="L1121" s="339">
        <v>79929.789120000001</v>
      </c>
      <c r="M1121" s="339">
        <v>62.268730000000005</v>
      </c>
      <c r="N1121" s="339">
        <v>79992.057849999997</v>
      </c>
      <c r="O1121" s="339">
        <v>108256.12319</v>
      </c>
      <c r="P1121" s="339">
        <v>28504.59448</v>
      </c>
      <c r="Q1121" s="339">
        <v>0</v>
      </c>
      <c r="R1121" s="340">
        <v>28504.59448</v>
      </c>
    </row>
    <row r="1122" spans="1:18" s="315" customFormat="1" ht="13.5">
      <c r="A1122" s="341"/>
      <c r="B1122" s="341"/>
      <c r="C1122" s="341"/>
      <c r="D1122" s="336" t="s">
        <v>83</v>
      </c>
      <c r="E1122" s="337">
        <v>67</v>
      </c>
      <c r="F1122" s="338">
        <v>0</v>
      </c>
      <c r="G1122" s="339">
        <v>0</v>
      </c>
      <c r="H1122" s="339">
        <v>0</v>
      </c>
      <c r="I1122" s="339">
        <v>10654.912480000001</v>
      </c>
      <c r="J1122" s="339">
        <v>72.159199999999998</v>
      </c>
      <c r="K1122" s="339">
        <v>10727.071679999999</v>
      </c>
      <c r="L1122" s="339">
        <v>16659.765289999999</v>
      </c>
      <c r="M1122" s="339">
        <v>0</v>
      </c>
      <c r="N1122" s="339">
        <v>16659.765289999999</v>
      </c>
      <c r="O1122" s="339">
        <v>27386.83697</v>
      </c>
      <c r="P1122" s="339">
        <v>8977.5905299999995</v>
      </c>
      <c r="Q1122" s="339">
        <v>0</v>
      </c>
      <c r="R1122" s="340">
        <v>8977.5905299999995</v>
      </c>
    </row>
    <row r="1123" spans="1:18" s="315" customFormat="1" ht="13.5">
      <c r="A1123" s="341"/>
      <c r="B1123" s="341"/>
      <c r="C1123" s="341"/>
      <c r="D1123" s="336" t="s">
        <v>69</v>
      </c>
      <c r="E1123" s="337">
        <v>23</v>
      </c>
      <c r="F1123" s="338">
        <v>0</v>
      </c>
      <c r="G1123" s="339">
        <v>0</v>
      </c>
      <c r="H1123" s="339">
        <v>0</v>
      </c>
      <c r="I1123" s="339">
        <v>24563.324659999998</v>
      </c>
      <c r="J1123" s="339">
        <v>241.21379999999999</v>
      </c>
      <c r="K1123" s="339">
        <v>24804.53846</v>
      </c>
      <c r="L1123" s="339">
        <v>77686.554430000004</v>
      </c>
      <c r="M1123" s="339">
        <v>0</v>
      </c>
      <c r="N1123" s="339">
        <v>77686.554430000004</v>
      </c>
      <c r="O1123" s="339">
        <v>102491.09289</v>
      </c>
      <c r="P1123" s="339">
        <v>22921.725780000001</v>
      </c>
      <c r="Q1123" s="339">
        <v>0</v>
      </c>
      <c r="R1123" s="340">
        <v>22921.725780000001</v>
      </c>
    </row>
    <row r="1124" spans="1:18" s="315" customFormat="1" ht="13.5">
      <c r="A1124" s="341"/>
      <c r="B1124" s="341"/>
      <c r="C1124" s="341"/>
      <c r="D1124" s="336" t="s">
        <v>77</v>
      </c>
      <c r="E1124" s="337">
        <v>37</v>
      </c>
      <c r="F1124" s="338">
        <v>0</v>
      </c>
      <c r="G1124" s="339">
        <v>0</v>
      </c>
      <c r="H1124" s="339">
        <v>0</v>
      </c>
      <c r="I1124" s="339">
        <v>20153.7202</v>
      </c>
      <c r="J1124" s="339">
        <v>21.276139999999998</v>
      </c>
      <c r="K1124" s="339">
        <v>20174.996340000002</v>
      </c>
      <c r="L1124" s="339">
        <v>31069.19872</v>
      </c>
      <c r="M1124" s="339">
        <v>39.039000000000001</v>
      </c>
      <c r="N1124" s="339">
        <v>31108.237719999997</v>
      </c>
      <c r="O1124" s="339">
        <v>51283.234060000003</v>
      </c>
      <c r="P1124" s="339">
        <v>26070.10212</v>
      </c>
      <c r="Q1124" s="339">
        <v>0</v>
      </c>
      <c r="R1124" s="340">
        <v>26070.10212</v>
      </c>
    </row>
    <row r="1125" spans="1:18" s="315" customFormat="1" ht="13.5">
      <c r="A1125" s="341"/>
      <c r="B1125" s="341"/>
      <c r="C1125" s="341"/>
      <c r="D1125" s="341"/>
      <c r="E1125" s="342">
        <v>63</v>
      </c>
      <c r="F1125" s="343">
        <v>0</v>
      </c>
      <c r="G1125" s="344">
        <v>0</v>
      </c>
      <c r="H1125" s="344">
        <v>0</v>
      </c>
      <c r="I1125" s="344">
        <v>14948.360050000001</v>
      </c>
      <c r="J1125" s="344">
        <v>2.4891300000000003</v>
      </c>
      <c r="K1125" s="344">
        <v>14950.849179999999</v>
      </c>
      <c r="L1125" s="344">
        <v>30530.133389999999</v>
      </c>
      <c r="M1125" s="344">
        <v>5.867</v>
      </c>
      <c r="N1125" s="344">
        <v>30536.000390000001</v>
      </c>
      <c r="O1125" s="344">
        <v>45486.849569999998</v>
      </c>
      <c r="P1125" s="344">
        <v>13457.381720000001</v>
      </c>
      <c r="Q1125" s="344">
        <v>0</v>
      </c>
      <c r="R1125" s="345">
        <v>13457.381720000001</v>
      </c>
    </row>
    <row r="1126" spans="1:18" s="315" customFormat="1" ht="13.5">
      <c r="A1126" s="341"/>
      <c r="B1126" s="341"/>
      <c r="C1126" s="341"/>
      <c r="D1126" s="336" t="s">
        <v>53</v>
      </c>
      <c r="E1126" s="337">
        <v>78</v>
      </c>
      <c r="F1126" s="338">
        <v>0</v>
      </c>
      <c r="G1126" s="339">
        <v>0</v>
      </c>
      <c r="H1126" s="339">
        <v>0</v>
      </c>
      <c r="I1126" s="339">
        <v>6650.5309400000006</v>
      </c>
      <c r="J1126" s="339">
        <v>24.385470000000002</v>
      </c>
      <c r="K1126" s="339">
        <v>6674.9164099999998</v>
      </c>
      <c r="L1126" s="339">
        <v>16985.432420000001</v>
      </c>
      <c r="M1126" s="339">
        <v>36.547940000000004</v>
      </c>
      <c r="N1126" s="339">
        <v>17021.980359999998</v>
      </c>
      <c r="O1126" s="339">
        <v>23696.896769999999</v>
      </c>
      <c r="P1126" s="339">
        <v>6571.6695300000001</v>
      </c>
      <c r="Q1126" s="339">
        <v>0</v>
      </c>
      <c r="R1126" s="340">
        <v>6571.6695300000001</v>
      </c>
    </row>
    <row r="1127" spans="1:18" s="315" customFormat="1" ht="13.5">
      <c r="A1127" s="341"/>
      <c r="B1127" s="341"/>
      <c r="C1127" s="341"/>
      <c r="D1127" s="336" t="s">
        <v>54</v>
      </c>
      <c r="E1127" s="337">
        <v>124</v>
      </c>
      <c r="F1127" s="338">
        <v>0</v>
      </c>
      <c r="G1127" s="339">
        <v>0</v>
      </c>
      <c r="H1127" s="339">
        <v>0</v>
      </c>
      <c r="I1127" s="339">
        <v>6579.0287500000004</v>
      </c>
      <c r="J1127" s="339">
        <v>3.0070399999999999</v>
      </c>
      <c r="K1127" s="339">
        <v>6582.0357899999999</v>
      </c>
      <c r="L1127" s="339">
        <v>22166.718780000003</v>
      </c>
      <c r="M1127" s="339">
        <v>7.7999999999999999E-4</v>
      </c>
      <c r="N1127" s="339">
        <v>22166.719559999998</v>
      </c>
      <c r="O1127" s="339">
        <v>28748.755350000003</v>
      </c>
      <c r="P1127" s="339">
        <v>12849.43282</v>
      </c>
      <c r="Q1127" s="339">
        <v>0</v>
      </c>
      <c r="R1127" s="340">
        <v>12849.43282</v>
      </c>
    </row>
    <row r="1128" spans="1:18" s="315" customFormat="1" ht="13.5">
      <c r="A1128" s="341"/>
      <c r="B1128" s="336" t="s">
        <v>17</v>
      </c>
      <c r="C1128" s="336" t="s">
        <v>278</v>
      </c>
      <c r="D1128" s="336" t="s">
        <v>279</v>
      </c>
      <c r="E1128" s="337">
        <v>122</v>
      </c>
      <c r="F1128" s="338">
        <v>0</v>
      </c>
      <c r="G1128" s="339">
        <v>0</v>
      </c>
      <c r="H1128" s="339">
        <v>0</v>
      </c>
      <c r="I1128" s="339">
        <v>223.46647000000002</v>
      </c>
      <c r="J1128" s="339">
        <v>3.7289999999999997E-2</v>
      </c>
      <c r="K1128" s="339">
        <v>223.50376</v>
      </c>
      <c r="L1128" s="339">
        <v>20.039840000000002</v>
      </c>
      <c r="M1128" s="339">
        <v>0</v>
      </c>
      <c r="N1128" s="339">
        <v>20.039840000000002</v>
      </c>
      <c r="O1128" s="339">
        <v>243.5436</v>
      </c>
      <c r="P1128" s="339">
        <v>467.85608000000002</v>
      </c>
      <c r="Q1128" s="339">
        <v>0</v>
      </c>
      <c r="R1128" s="340">
        <v>467.85608000000002</v>
      </c>
    </row>
    <row r="1129" spans="1:18" s="315" customFormat="1" ht="13.5">
      <c r="A1129" s="341"/>
      <c r="B1129" s="336" t="s">
        <v>21</v>
      </c>
      <c r="C1129" s="336" t="s">
        <v>21</v>
      </c>
      <c r="D1129" s="336" t="s">
        <v>21</v>
      </c>
      <c r="E1129" s="337">
        <v>62</v>
      </c>
      <c r="F1129" s="338">
        <v>0</v>
      </c>
      <c r="G1129" s="339">
        <v>0</v>
      </c>
      <c r="H1129" s="339">
        <v>0</v>
      </c>
      <c r="I1129" s="339">
        <v>1756.55017</v>
      </c>
      <c r="J1129" s="339">
        <v>6.7999999999999996E-3</v>
      </c>
      <c r="K1129" s="339">
        <v>1756.5569699999999</v>
      </c>
      <c r="L1129" s="339">
        <v>3489.36859</v>
      </c>
      <c r="M1129" s="339">
        <v>0</v>
      </c>
      <c r="N1129" s="339">
        <v>3489.36859</v>
      </c>
      <c r="O1129" s="339">
        <v>5245.9255599999997</v>
      </c>
      <c r="P1129" s="339">
        <v>11046.34679</v>
      </c>
      <c r="Q1129" s="339">
        <v>0</v>
      </c>
      <c r="R1129" s="340">
        <v>11046.34679</v>
      </c>
    </row>
    <row r="1130" spans="1:18" s="315" customFormat="1" ht="13.5">
      <c r="A1130" s="341"/>
      <c r="B1130" s="341"/>
      <c r="C1130" s="341"/>
      <c r="D1130" s="341"/>
      <c r="E1130" s="342">
        <v>70</v>
      </c>
      <c r="F1130" s="343">
        <v>0</v>
      </c>
      <c r="G1130" s="344">
        <v>0</v>
      </c>
      <c r="H1130" s="344">
        <v>0</v>
      </c>
      <c r="I1130" s="344">
        <v>3169.6679900000004</v>
      </c>
      <c r="J1130" s="344">
        <v>5.9080000000000001E-2</v>
      </c>
      <c r="K1130" s="344">
        <v>3169.7270699999999</v>
      </c>
      <c r="L1130" s="344">
        <v>3794.7248999999997</v>
      </c>
      <c r="M1130" s="344">
        <v>0</v>
      </c>
      <c r="N1130" s="344">
        <v>3794.7248999999997</v>
      </c>
      <c r="O1130" s="344">
        <v>6964.4519700000001</v>
      </c>
      <c r="P1130" s="344">
        <v>8809.3205999999991</v>
      </c>
      <c r="Q1130" s="344">
        <v>0</v>
      </c>
      <c r="R1130" s="345">
        <v>8809.3205999999991</v>
      </c>
    </row>
    <row r="1131" spans="1:18" s="315" customFormat="1" ht="13.5">
      <c r="A1131" s="341"/>
      <c r="B1131" s="336" t="s">
        <v>22</v>
      </c>
      <c r="C1131" s="336" t="s">
        <v>297</v>
      </c>
      <c r="D1131" s="336" t="s">
        <v>298</v>
      </c>
      <c r="E1131" s="337">
        <v>76</v>
      </c>
      <c r="F1131" s="338">
        <v>0</v>
      </c>
      <c r="G1131" s="339">
        <v>0</v>
      </c>
      <c r="H1131" s="339">
        <v>0</v>
      </c>
      <c r="I1131" s="339">
        <v>2393.3323999999998</v>
      </c>
      <c r="J1131" s="339">
        <v>0.11619</v>
      </c>
      <c r="K1131" s="339">
        <v>2393.44859</v>
      </c>
      <c r="L1131" s="339">
        <v>2632.3496099999998</v>
      </c>
      <c r="M1131" s="339">
        <v>0</v>
      </c>
      <c r="N1131" s="339">
        <v>2632.3496099999998</v>
      </c>
      <c r="O1131" s="339">
        <v>5025.7982000000002</v>
      </c>
      <c r="P1131" s="339">
        <v>2944.6188399999996</v>
      </c>
      <c r="Q1131" s="339">
        <v>0</v>
      </c>
      <c r="R1131" s="340">
        <v>2944.6188399999996</v>
      </c>
    </row>
    <row r="1132" spans="1:18" s="315" customFormat="1" ht="13.5">
      <c r="A1132" s="341"/>
      <c r="B1132" s="336" t="s">
        <v>26</v>
      </c>
      <c r="C1132" s="336" t="s">
        <v>308</v>
      </c>
      <c r="D1132" s="336" t="s">
        <v>310</v>
      </c>
      <c r="E1132" s="337">
        <v>74</v>
      </c>
      <c r="F1132" s="338">
        <v>0</v>
      </c>
      <c r="G1132" s="339">
        <v>0</v>
      </c>
      <c r="H1132" s="339">
        <v>0</v>
      </c>
      <c r="I1132" s="339">
        <v>1679.4768999999999</v>
      </c>
      <c r="J1132" s="339">
        <v>2.9399999999999999E-3</v>
      </c>
      <c r="K1132" s="339">
        <v>1679.4798400000002</v>
      </c>
      <c r="L1132" s="339">
        <v>1748.58241</v>
      </c>
      <c r="M1132" s="339">
        <v>0</v>
      </c>
      <c r="N1132" s="339">
        <v>1748.58241</v>
      </c>
      <c r="O1132" s="339">
        <v>3428.0622499999999</v>
      </c>
      <c r="P1132" s="339">
        <v>5685.2293499999996</v>
      </c>
      <c r="Q1132" s="339">
        <v>0</v>
      </c>
      <c r="R1132" s="340">
        <v>5685.2293499999996</v>
      </c>
    </row>
    <row r="1133" spans="1:18" s="315" customFormat="1" ht="13.5">
      <c r="A1133" s="336" t="s">
        <v>453</v>
      </c>
      <c r="B1133" s="336" t="s">
        <v>2</v>
      </c>
      <c r="C1133" s="336" t="s">
        <v>195</v>
      </c>
      <c r="D1133" s="336" t="s">
        <v>196</v>
      </c>
      <c r="E1133" s="337">
        <v>451</v>
      </c>
      <c r="F1133" s="338">
        <v>6913.2241699999995</v>
      </c>
      <c r="G1133" s="339">
        <v>3045.5934300000004</v>
      </c>
      <c r="H1133" s="339">
        <v>9958.8176000000003</v>
      </c>
      <c r="I1133" s="339">
        <v>20609.674999999999</v>
      </c>
      <c r="J1133" s="339">
        <v>983.61784</v>
      </c>
      <c r="K1133" s="339">
        <v>21593.292839999998</v>
      </c>
      <c r="L1133" s="339">
        <v>7021.5599199999997</v>
      </c>
      <c r="M1133" s="339">
        <v>790.13675000000001</v>
      </c>
      <c r="N1133" s="339">
        <v>7811.6966700000003</v>
      </c>
      <c r="O1133" s="339">
        <v>39363.807110000002</v>
      </c>
      <c r="P1133" s="339">
        <v>77342.78946</v>
      </c>
      <c r="Q1133" s="339">
        <v>66.29325</v>
      </c>
      <c r="R1133" s="340">
        <v>77409.082709999988</v>
      </c>
    </row>
    <row r="1134" spans="1:18" s="315" customFormat="1" ht="13.5">
      <c r="A1134" s="341"/>
      <c r="B1134" s="336" t="s">
        <v>3</v>
      </c>
      <c r="C1134" s="336" t="s">
        <v>198</v>
      </c>
      <c r="D1134" s="336" t="s">
        <v>198</v>
      </c>
      <c r="E1134" s="337">
        <v>252</v>
      </c>
      <c r="F1134" s="338">
        <v>45329.122909999998</v>
      </c>
      <c r="G1134" s="339">
        <v>2845.76739</v>
      </c>
      <c r="H1134" s="339">
        <v>48174.890299999999</v>
      </c>
      <c r="I1134" s="339">
        <v>106822.78120999999</v>
      </c>
      <c r="J1134" s="339">
        <v>16079.86543</v>
      </c>
      <c r="K1134" s="339">
        <v>122902.64664000001</v>
      </c>
      <c r="L1134" s="339">
        <v>51312.097799999996</v>
      </c>
      <c r="M1134" s="339">
        <v>11917.406000000001</v>
      </c>
      <c r="N1134" s="339">
        <v>63229.503799999999</v>
      </c>
      <c r="O1134" s="339">
        <v>234307.04074</v>
      </c>
      <c r="P1134" s="339">
        <v>201764.94516999999</v>
      </c>
      <c r="Q1134" s="339">
        <v>14779.46183</v>
      </c>
      <c r="R1134" s="340">
        <v>216544.40700000001</v>
      </c>
    </row>
    <row r="1135" spans="1:18" s="315" customFormat="1" ht="13.5">
      <c r="A1135" s="341"/>
      <c r="B1135" s="341"/>
      <c r="C1135" s="336" t="s">
        <v>201</v>
      </c>
      <c r="D1135" s="336" t="s">
        <v>202</v>
      </c>
      <c r="E1135" s="337">
        <v>166</v>
      </c>
      <c r="F1135" s="338">
        <v>56416.339850000004</v>
      </c>
      <c r="G1135" s="339">
        <v>9947.7882599999994</v>
      </c>
      <c r="H1135" s="339">
        <v>66364.128110000005</v>
      </c>
      <c r="I1135" s="339">
        <v>81639.567689999996</v>
      </c>
      <c r="J1135" s="339">
        <v>23125.707640000001</v>
      </c>
      <c r="K1135" s="339">
        <v>104765.27533</v>
      </c>
      <c r="L1135" s="339">
        <v>35931.040049999996</v>
      </c>
      <c r="M1135" s="339">
        <v>16438.127899999999</v>
      </c>
      <c r="N1135" s="339">
        <v>52369.167950000003</v>
      </c>
      <c r="O1135" s="339">
        <v>223498.57139</v>
      </c>
      <c r="P1135" s="339">
        <v>212585.51785</v>
      </c>
      <c r="Q1135" s="339">
        <v>14595.09863</v>
      </c>
      <c r="R1135" s="340">
        <v>227180.61648</v>
      </c>
    </row>
    <row r="1136" spans="1:18" s="315" customFormat="1" ht="13.5">
      <c r="A1136" s="341"/>
      <c r="B1136" s="341"/>
      <c r="C1136" s="341"/>
      <c r="D1136" s="341"/>
      <c r="E1136" s="342">
        <v>196</v>
      </c>
      <c r="F1136" s="343">
        <v>8111.4152000000004</v>
      </c>
      <c r="G1136" s="344">
        <v>1069.0851</v>
      </c>
      <c r="H1136" s="344">
        <v>9180.5003000000015</v>
      </c>
      <c r="I1136" s="344">
        <v>23314.805420000001</v>
      </c>
      <c r="J1136" s="344">
        <v>5057.91273</v>
      </c>
      <c r="K1136" s="344">
        <v>28372.718149999997</v>
      </c>
      <c r="L1136" s="344">
        <v>8779.3546500000011</v>
      </c>
      <c r="M1136" s="344">
        <v>1533.6259700000001</v>
      </c>
      <c r="N1136" s="344">
        <v>10312.980619999998</v>
      </c>
      <c r="O1136" s="344">
        <v>47866.199070000002</v>
      </c>
      <c r="P1136" s="344">
        <v>66714.694109999997</v>
      </c>
      <c r="Q1136" s="344">
        <v>8068.5358699999997</v>
      </c>
      <c r="R1136" s="345">
        <v>74783.229980000004</v>
      </c>
    </row>
    <row r="1137" spans="1:18" s="315" customFormat="1" ht="13.5">
      <c r="A1137" s="341"/>
      <c r="B1137" s="341"/>
      <c r="C1137" s="341"/>
      <c r="D1137" s="341"/>
      <c r="E1137" s="342">
        <v>436</v>
      </c>
      <c r="F1137" s="343">
        <v>9748.2346899999993</v>
      </c>
      <c r="G1137" s="344">
        <v>1886.877</v>
      </c>
      <c r="H1137" s="344">
        <v>11635.11169</v>
      </c>
      <c r="I1137" s="344">
        <v>17918.93461</v>
      </c>
      <c r="J1137" s="344">
        <v>3436.5236600000003</v>
      </c>
      <c r="K1137" s="344">
        <v>21355.458269999999</v>
      </c>
      <c r="L1137" s="344">
        <v>7486.88501</v>
      </c>
      <c r="M1137" s="344">
        <v>2771.06898</v>
      </c>
      <c r="N1137" s="344">
        <v>10257.95399</v>
      </c>
      <c r="O1137" s="344">
        <v>43248.523950000003</v>
      </c>
      <c r="P1137" s="344">
        <v>52288.858049999995</v>
      </c>
      <c r="Q1137" s="344">
        <v>2215.5734500000003</v>
      </c>
      <c r="R1137" s="345">
        <v>54504.431499999999</v>
      </c>
    </row>
    <row r="1138" spans="1:18" s="315" customFormat="1" ht="13.5">
      <c r="A1138" s="341"/>
      <c r="B1138" s="341"/>
      <c r="C1138" s="341"/>
      <c r="D1138" s="336" t="s">
        <v>315</v>
      </c>
      <c r="E1138" s="337">
        <v>413</v>
      </c>
      <c r="F1138" s="338">
        <v>9507.4384499999996</v>
      </c>
      <c r="G1138" s="339">
        <v>1815.9782</v>
      </c>
      <c r="H1138" s="339">
        <v>11323.416650000001</v>
      </c>
      <c r="I1138" s="339">
        <v>34327.277499999997</v>
      </c>
      <c r="J1138" s="339">
        <v>9652.31423</v>
      </c>
      <c r="K1138" s="339">
        <v>43979.59173</v>
      </c>
      <c r="L1138" s="339">
        <v>12822.682150000001</v>
      </c>
      <c r="M1138" s="339">
        <v>9212.3350300000002</v>
      </c>
      <c r="N1138" s="339">
        <v>22035.017179999999</v>
      </c>
      <c r="O1138" s="339">
        <v>77338.025560000009</v>
      </c>
      <c r="P1138" s="339">
        <v>68053.193859999999</v>
      </c>
      <c r="Q1138" s="339">
        <v>2030.7126899999998</v>
      </c>
      <c r="R1138" s="340">
        <v>70083.90655</v>
      </c>
    </row>
    <row r="1139" spans="1:18" s="315" customFormat="1" ht="13.5">
      <c r="A1139" s="341"/>
      <c r="B1139" s="336" t="s">
        <v>203</v>
      </c>
      <c r="C1139" s="336" t="s">
        <v>204</v>
      </c>
      <c r="D1139" s="336" t="s">
        <v>204</v>
      </c>
      <c r="E1139" s="337">
        <v>469</v>
      </c>
      <c r="F1139" s="338">
        <v>1058.5686499999999</v>
      </c>
      <c r="G1139" s="339">
        <v>28.10061</v>
      </c>
      <c r="H1139" s="339">
        <v>1086.6692600000001</v>
      </c>
      <c r="I1139" s="339">
        <v>2993.70876</v>
      </c>
      <c r="J1139" s="339">
        <v>185.76244</v>
      </c>
      <c r="K1139" s="339">
        <v>3179.4712000000004</v>
      </c>
      <c r="L1139" s="339">
        <v>2627.6011000000003</v>
      </c>
      <c r="M1139" s="339">
        <v>405.82898999999998</v>
      </c>
      <c r="N1139" s="339">
        <v>3033.4300899999998</v>
      </c>
      <c r="O1139" s="339">
        <v>7299.5705499999995</v>
      </c>
      <c r="P1139" s="339">
        <v>6844.7879299999995</v>
      </c>
      <c r="Q1139" s="339">
        <v>13.954510000000001</v>
      </c>
      <c r="R1139" s="340">
        <v>6858.74244</v>
      </c>
    </row>
    <row r="1140" spans="1:18" s="315" customFormat="1" ht="13.5">
      <c r="A1140" s="341"/>
      <c r="B1140" s="341"/>
      <c r="C1140" s="336" t="s">
        <v>205</v>
      </c>
      <c r="D1140" s="336" t="s">
        <v>205</v>
      </c>
      <c r="E1140" s="337">
        <v>444</v>
      </c>
      <c r="F1140" s="338">
        <v>12183.59087</v>
      </c>
      <c r="G1140" s="339">
        <v>323.77287999999999</v>
      </c>
      <c r="H1140" s="339">
        <v>12507.36375</v>
      </c>
      <c r="I1140" s="339">
        <v>37683.192849999999</v>
      </c>
      <c r="J1140" s="339">
        <v>4024.1589700000004</v>
      </c>
      <c r="K1140" s="339">
        <v>41707.351820000003</v>
      </c>
      <c r="L1140" s="339">
        <v>13318.188900000001</v>
      </c>
      <c r="M1140" s="339">
        <v>998.88505000000009</v>
      </c>
      <c r="N1140" s="339">
        <v>14317.07395</v>
      </c>
      <c r="O1140" s="339">
        <v>68531.789519999991</v>
      </c>
      <c r="P1140" s="339">
        <v>56920.99538</v>
      </c>
      <c r="Q1140" s="339">
        <v>557.48068000000001</v>
      </c>
      <c r="R1140" s="340">
        <v>57478.476060000001</v>
      </c>
    </row>
    <row r="1141" spans="1:18" s="315" customFormat="1" ht="13.5">
      <c r="A1141" s="341"/>
      <c r="B1141" s="341"/>
      <c r="C1141" s="336" t="s">
        <v>319</v>
      </c>
      <c r="D1141" s="336" t="s">
        <v>320</v>
      </c>
      <c r="E1141" s="337">
        <v>446</v>
      </c>
      <c r="F1141" s="338">
        <v>8849.6574999999993</v>
      </c>
      <c r="G1141" s="339">
        <v>4022.3055899999999</v>
      </c>
      <c r="H1141" s="339">
        <v>12871.963089999999</v>
      </c>
      <c r="I1141" s="339">
        <v>52387.226069999997</v>
      </c>
      <c r="J1141" s="339">
        <v>13520.89992</v>
      </c>
      <c r="K1141" s="339">
        <v>65908.12599</v>
      </c>
      <c r="L1141" s="339">
        <v>38863.937210000004</v>
      </c>
      <c r="M1141" s="339">
        <v>4635.4702900000002</v>
      </c>
      <c r="N1141" s="339">
        <v>43499.407500000001</v>
      </c>
      <c r="O1141" s="339">
        <v>122279.49657999999</v>
      </c>
      <c r="P1141" s="339">
        <v>34489.958920000005</v>
      </c>
      <c r="Q1141" s="339">
        <v>1238.5457699999999</v>
      </c>
      <c r="R1141" s="340">
        <v>35728.504689999994</v>
      </c>
    </row>
    <row r="1142" spans="1:18" s="315" customFormat="1" ht="13.5">
      <c r="A1142" s="341"/>
      <c r="B1142" s="336" t="s">
        <v>5</v>
      </c>
      <c r="C1142" s="336" t="s">
        <v>5</v>
      </c>
      <c r="D1142" s="336" t="s">
        <v>5</v>
      </c>
      <c r="E1142" s="337">
        <v>3</v>
      </c>
      <c r="F1142" s="338">
        <v>161883.91508000001</v>
      </c>
      <c r="G1142" s="339">
        <v>86179.362560000009</v>
      </c>
      <c r="H1142" s="339">
        <v>248063.27763999999</v>
      </c>
      <c r="I1142" s="339">
        <v>154808.03383</v>
      </c>
      <c r="J1142" s="339">
        <v>87945.449870000011</v>
      </c>
      <c r="K1142" s="339">
        <v>242753.48369999998</v>
      </c>
      <c r="L1142" s="339">
        <v>48071.854509999997</v>
      </c>
      <c r="M1142" s="339">
        <v>51632.300490000001</v>
      </c>
      <c r="N1142" s="339">
        <v>99704.154999999999</v>
      </c>
      <c r="O1142" s="339">
        <v>590520.91634</v>
      </c>
      <c r="P1142" s="339">
        <v>689193.61754999997</v>
      </c>
      <c r="Q1142" s="339">
        <v>261207.98086000001</v>
      </c>
      <c r="R1142" s="340">
        <v>950401.59840999998</v>
      </c>
    </row>
    <row r="1143" spans="1:18" s="315" customFormat="1" ht="13.5">
      <c r="A1143" s="341"/>
      <c r="B1143" s="341"/>
      <c r="C1143" s="341"/>
      <c r="D1143" s="341"/>
      <c r="E1143" s="342">
        <v>4</v>
      </c>
      <c r="F1143" s="343">
        <v>7103.9277999999995</v>
      </c>
      <c r="G1143" s="344">
        <v>2998.2945199999999</v>
      </c>
      <c r="H1143" s="344">
        <v>10102.222320000001</v>
      </c>
      <c r="I1143" s="344">
        <v>30096.264660000001</v>
      </c>
      <c r="J1143" s="344">
        <v>4774.1418200000007</v>
      </c>
      <c r="K1143" s="344">
        <v>34870.406479999998</v>
      </c>
      <c r="L1143" s="344">
        <v>8772.2977599999995</v>
      </c>
      <c r="M1143" s="344">
        <v>2300.7084399999999</v>
      </c>
      <c r="N1143" s="344">
        <v>11073.0062</v>
      </c>
      <c r="O1143" s="344">
        <v>56045.635000000002</v>
      </c>
      <c r="P1143" s="344">
        <v>69469.717599999989</v>
      </c>
      <c r="Q1143" s="344">
        <v>2195.3077699999999</v>
      </c>
      <c r="R1143" s="345">
        <v>71665.025370000003</v>
      </c>
    </row>
    <row r="1144" spans="1:18" s="315" customFormat="1" ht="13.5">
      <c r="A1144" s="341"/>
      <c r="B1144" s="341"/>
      <c r="C1144" s="341"/>
      <c r="D1144" s="341"/>
      <c r="E1144" s="342">
        <v>230</v>
      </c>
      <c r="F1144" s="343">
        <v>12324.330239999999</v>
      </c>
      <c r="G1144" s="344">
        <v>8059.7805900000003</v>
      </c>
      <c r="H1144" s="344">
        <v>20384.110829999998</v>
      </c>
      <c r="I1144" s="344">
        <v>28159.076719999997</v>
      </c>
      <c r="J1144" s="344">
        <v>11424.230320000001</v>
      </c>
      <c r="K1144" s="344">
        <v>39583.30704</v>
      </c>
      <c r="L1144" s="344">
        <v>9862.3775600000008</v>
      </c>
      <c r="M1144" s="344">
        <v>5664.56585</v>
      </c>
      <c r="N1144" s="344">
        <v>15526.94341</v>
      </c>
      <c r="O1144" s="344">
        <v>75494.361279999997</v>
      </c>
      <c r="P1144" s="344">
        <v>94113.569620000009</v>
      </c>
      <c r="Q1144" s="344">
        <v>8574.6182899999985</v>
      </c>
      <c r="R1144" s="345">
        <v>102688.18790999999</v>
      </c>
    </row>
    <row r="1145" spans="1:18" s="315" customFormat="1" ht="13.5">
      <c r="A1145" s="341"/>
      <c r="B1145" s="341"/>
      <c r="C1145" s="341"/>
      <c r="D1145" s="341"/>
      <c r="E1145" s="342">
        <v>353</v>
      </c>
      <c r="F1145" s="343">
        <v>2.3170000000000003E-2</v>
      </c>
      <c r="G1145" s="344">
        <v>0</v>
      </c>
      <c r="H1145" s="344">
        <v>2.3170000000000003E-2</v>
      </c>
      <c r="I1145" s="344">
        <v>215.27566000000002</v>
      </c>
      <c r="J1145" s="344">
        <v>34.397860000000001</v>
      </c>
      <c r="K1145" s="344">
        <v>249.67352</v>
      </c>
      <c r="L1145" s="344">
        <v>19</v>
      </c>
      <c r="M1145" s="344">
        <v>1.7999999999999998E-4</v>
      </c>
      <c r="N1145" s="344">
        <v>19.00018</v>
      </c>
      <c r="O1145" s="344">
        <v>268.69686999999999</v>
      </c>
      <c r="P1145" s="344">
        <v>3174.1975899999998</v>
      </c>
      <c r="Q1145" s="344">
        <v>109.09121</v>
      </c>
      <c r="R1145" s="345">
        <v>3283.2887999999998</v>
      </c>
    </row>
    <row r="1146" spans="1:18" s="315" customFormat="1" ht="13.5">
      <c r="A1146" s="341"/>
      <c r="B1146" s="341"/>
      <c r="C1146" s="341"/>
      <c r="D1146" s="336" t="s">
        <v>207</v>
      </c>
      <c r="E1146" s="337">
        <v>424</v>
      </c>
      <c r="F1146" s="338">
        <v>11524.918180000001</v>
      </c>
      <c r="G1146" s="339">
        <v>8694.0056999999997</v>
      </c>
      <c r="H1146" s="339">
        <v>20218.923879999998</v>
      </c>
      <c r="I1146" s="339">
        <v>40048.90496</v>
      </c>
      <c r="J1146" s="339">
        <v>16423.403920000001</v>
      </c>
      <c r="K1146" s="339">
        <v>56472.308880000004</v>
      </c>
      <c r="L1146" s="339">
        <v>17899.429519999998</v>
      </c>
      <c r="M1146" s="339">
        <v>6150.9264499999999</v>
      </c>
      <c r="N1146" s="339">
        <v>24050.355970000001</v>
      </c>
      <c r="O1146" s="339">
        <v>100741.58873</v>
      </c>
      <c r="P1146" s="339">
        <v>87605.525379999992</v>
      </c>
      <c r="Q1146" s="339">
        <v>5148.8355700000002</v>
      </c>
      <c r="R1146" s="340">
        <v>92754.360950000002</v>
      </c>
    </row>
    <row r="1147" spans="1:18" s="315" customFormat="1" ht="13.5">
      <c r="A1147" s="341"/>
      <c r="B1147" s="341"/>
      <c r="C1147" s="341"/>
      <c r="D1147" s="336" t="s">
        <v>208</v>
      </c>
      <c r="E1147" s="337">
        <v>362</v>
      </c>
      <c r="F1147" s="338">
        <v>5171.97642</v>
      </c>
      <c r="G1147" s="339">
        <v>498.65143</v>
      </c>
      <c r="H1147" s="339">
        <v>5670.6278499999999</v>
      </c>
      <c r="I1147" s="339">
        <v>45947.243040000001</v>
      </c>
      <c r="J1147" s="339">
        <v>10607.51995</v>
      </c>
      <c r="K1147" s="339">
        <v>56554.762990000003</v>
      </c>
      <c r="L1147" s="339">
        <v>14371.712740000001</v>
      </c>
      <c r="M1147" s="339">
        <v>6455.2915700000003</v>
      </c>
      <c r="N1147" s="339">
        <v>20827.00431</v>
      </c>
      <c r="O1147" s="339">
        <v>83052.395150000011</v>
      </c>
      <c r="P1147" s="339">
        <v>79450.742569999988</v>
      </c>
      <c r="Q1147" s="339">
        <v>3208.7272400000002</v>
      </c>
      <c r="R1147" s="340">
        <v>82659.46981000001</v>
      </c>
    </row>
    <row r="1148" spans="1:18" s="315" customFormat="1" ht="13.5">
      <c r="A1148" s="341"/>
      <c r="B1148" s="341"/>
      <c r="C1148" s="341"/>
      <c r="D1148" s="336" t="s">
        <v>60</v>
      </c>
      <c r="E1148" s="337">
        <v>5</v>
      </c>
      <c r="F1148" s="338">
        <v>9889.4208699999999</v>
      </c>
      <c r="G1148" s="339">
        <v>2643.5579299999999</v>
      </c>
      <c r="H1148" s="339">
        <v>12532.978800000001</v>
      </c>
      <c r="I1148" s="339">
        <v>41326.790059999999</v>
      </c>
      <c r="J1148" s="339">
        <v>13073.904199999999</v>
      </c>
      <c r="K1148" s="339">
        <v>54400.694259999997</v>
      </c>
      <c r="L1148" s="339">
        <v>17007.29091</v>
      </c>
      <c r="M1148" s="339">
        <v>5585.2882599999994</v>
      </c>
      <c r="N1148" s="339">
        <v>22592.579170000001</v>
      </c>
      <c r="O1148" s="339">
        <v>89526.252229999998</v>
      </c>
      <c r="P1148" s="339">
        <v>91542.180319999999</v>
      </c>
      <c r="Q1148" s="339">
        <v>2878.79448</v>
      </c>
      <c r="R1148" s="340">
        <v>94420.974799999996</v>
      </c>
    </row>
    <row r="1149" spans="1:18" s="315" customFormat="1" ht="13.5">
      <c r="A1149" s="341"/>
      <c r="B1149" s="341"/>
      <c r="C1149" s="341"/>
      <c r="D1149" s="336" t="s">
        <v>209</v>
      </c>
      <c r="E1149" s="337">
        <v>361</v>
      </c>
      <c r="F1149" s="338">
        <v>6457.33277</v>
      </c>
      <c r="G1149" s="339">
        <v>6578.6871300000003</v>
      </c>
      <c r="H1149" s="339">
        <v>13036.019900000001</v>
      </c>
      <c r="I1149" s="339">
        <v>30502.67296</v>
      </c>
      <c r="J1149" s="339">
        <v>12840.19435</v>
      </c>
      <c r="K1149" s="339">
        <v>43342.867310000001</v>
      </c>
      <c r="L1149" s="339">
        <v>16810.154440000002</v>
      </c>
      <c r="M1149" s="339">
        <v>5897.98668</v>
      </c>
      <c r="N1149" s="339">
        <v>22708.14112</v>
      </c>
      <c r="O1149" s="339">
        <v>79087.028330000001</v>
      </c>
      <c r="P1149" s="339">
        <v>79119.336379999993</v>
      </c>
      <c r="Q1149" s="339">
        <v>8884.8208800000011</v>
      </c>
      <c r="R1149" s="340">
        <v>88004.157260000007</v>
      </c>
    </row>
    <row r="1150" spans="1:18" s="315" customFormat="1" ht="13.5">
      <c r="A1150" s="341"/>
      <c r="B1150" s="341"/>
      <c r="C1150" s="341"/>
      <c r="D1150" s="336" t="s">
        <v>211</v>
      </c>
      <c r="E1150" s="337">
        <v>470</v>
      </c>
      <c r="F1150" s="338">
        <v>670.28233</v>
      </c>
      <c r="G1150" s="339">
        <v>148.4179</v>
      </c>
      <c r="H1150" s="339">
        <v>818.70023000000003</v>
      </c>
      <c r="I1150" s="339">
        <v>21795.87903</v>
      </c>
      <c r="J1150" s="339">
        <v>7901.0315199999995</v>
      </c>
      <c r="K1150" s="339">
        <v>29696.910550000001</v>
      </c>
      <c r="L1150" s="339">
        <v>7458.7615500000002</v>
      </c>
      <c r="M1150" s="339">
        <v>2927.5533599999999</v>
      </c>
      <c r="N1150" s="339">
        <v>10386.314910000001</v>
      </c>
      <c r="O1150" s="339">
        <v>40901.925689999996</v>
      </c>
      <c r="P1150" s="339">
        <v>27272.387469999998</v>
      </c>
      <c r="Q1150" s="339">
        <v>1703.76055</v>
      </c>
      <c r="R1150" s="340">
        <v>28976.148020000001</v>
      </c>
    </row>
    <row r="1151" spans="1:18" s="315" customFormat="1" ht="13.5">
      <c r="A1151" s="341"/>
      <c r="B1151" s="341"/>
      <c r="C1151" s="341"/>
      <c r="D1151" s="336" t="s">
        <v>321</v>
      </c>
      <c r="E1151" s="337">
        <v>119</v>
      </c>
      <c r="F1151" s="338">
        <v>18388.657449999999</v>
      </c>
      <c r="G1151" s="339">
        <v>23468.912660000002</v>
      </c>
      <c r="H1151" s="339">
        <v>41857.570110000001</v>
      </c>
      <c r="I1151" s="339">
        <v>85379.832819999996</v>
      </c>
      <c r="J1151" s="339">
        <v>33786.334600000002</v>
      </c>
      <c r="K1151" s="339">
        <v>119166.16742</v>
      </c>
      <c r="L1151" s="339">
        <v>30737.55041</v>
      </c>
      <c r="M1151" s="339">
        <v>23842.383690000002</v>
      </c>
      <c r="N1151" s="339">
        <v>54579.934099999999</v>
      </c>
      <c r="O1151" s="339">
        <v>215603.67163</v>
      </c>
      <c r="P1151" s="339">
        <v>209672.70905</v>
      </c>
      <c r="Q1151" s="339">
        <v>16741.786329999999</v>
      </c>
      <c r="R1151" s="340">
        <v>226414.49538000001</v>
      </c>
    </row>
    <row r="1152" spans="1:18" s="315" customFormat="1" ht="13.5">
      <c r="A1152" s="341"/>
      <c r="B1152" s="341"/>
      <c r="C1152" s="341"/>
      <c r="D1152" s="341"/>
      <c r="E1152" s="342">
        <v>434</v>
      </c>
      <c r="F1152" s="343">
        <v>6703.4139599999999</v>
      </c>
      <c r="G1152" s="344">
        <v>3977.9187599999996</v>
      </c>
      <c r="H1152" s="344">
        <v>10681.33272</v>
      </c>
      <c r="I1152" s="344">
        <v>25671.005799999999</v>
      </c>
      <c r="J1152" s="344">
        <v>13190.190849999999</v>
      </c>
      <c r="K1152" s="344">
        <v>38861.196649999998</v>
      </c>
      <c r="L1152" s="344">
        <v>12027.998170000001</v>
      </c>
      <c r="M1152" s="344">
        <v>7096.68307</v>
      </c>
      <c r="N1152" s="344">
        <v>19124.681239999998</v>
      </c>
      <c r="O1152" s="344">
        <v>68667.210609999995</v>
      </c>
      <c r="P1152" s="344">
        <v>65415.678030000003</v>
      </c>
      <c r="Q1152" s="344">
        <v>4262.3393099999994</v>
      </c>
      <c r="R1152" s="345">
        <v>69678.017340000006</v>
      </c>
    </row>
    <row r="1153" spans="1:18" s="315" customFormat="1" ht="13.5">
      <c r="A1153" s="341"/>
      <c r="B1153" s="341"/>
      <c r="C1153" s="336" t="s">
        <v>213</v>
      </c>
      <c r="D1153" s="336" t="s">
        <v>213</v>
      </c>
      <c r="E1153" s="337">
        <v>242</v>
      </c>
      <c r="F1153" s="338">
        <v>6770.8557300000002</v>
      </c>
      <c r="G1153" s="339">
        <v>243.75618</v>
      </c>
      <c r="H1153" s="339">
        <v>7014.6119100000005</v>
      </c>
      <c r="I1153" s="339">
        <v>26915.707309999998</v>
      </c>
      <c r="J1153" s="339">
        <v>9473.2148200000011</v>
      </c>
      <c r="K1153" s="339">
        <v>36388.922130000006</v>
      </c>
      <c r="L1153" s="339">
        <v>11728.79385</v>
      </c>
      <c r="M1153" s="339">
        <v>9135.4688000000006</v>
      </c>
      <c r="N1153" s="339">
        <v>20864.262649999997</v>
      </c>
      <c r="O1153" s="339">
        <v>64267.796689999996</v>
      </c>
      <c r="P1153" s="339">
        <v>57552.04767</v>
      </c>
      <c r="Q1153" s="339">
        <v>535.35550000000001</v>
      </c>
      <c r="R1153" s="340">
        <v>58087.403170000005</v>
      </c>
    </row>
    <row r="1154" spans="1:18" s="315" customFormat="1" ht="13.5">
      <c r="A1154" s="341"/>
      <c r="B1154" s="341"/>
      <c r="C1154" s="336" t="s">
        <v>214</v>
      </c>
      <c r="D1154" s="336" t="s">
        <v>215</v>
      </c>
      <c r="E1154" s="337">
        <v>370</v>
      </c>
      <c r="F1154" s="338">
        <v>1412.4234199999999</v>
      </c>
      <c r="G1154" s="339">
        <v>936.69448</v>
      </c>
      <c r="H1154" s="339">
        <v>2349.1178999999997</v>
      </c>
      <c r="I1154" s="339">
        <v>22112.141250000001</v>
      </c>
      <c r="J1154" s="339">
        <v>9784.2604300000003</v>
      </c>
      <c r="K1154" s="339">
        <v>31896.401679999999</v>
      </c>
      <c r="L1154" s="339">
        <v>4452.7362899999998</v>
      </c>
      <c r="M1154" s="339">
        <v>2180.2262500000002</v>
      </c>
      <c r="N1154" s="339">
        <v>6632.9625400000004</v>
      </c>
      <c r="O1154" s="339">
        <v>40878.482120000001</v>
      </c>
      <c r="P1154" s="339">
        <v>43526.48618</v>
      </c>
      <c r="Q1154" s="339">
        <v>1951.7441799999999</v>
      </c>
      <c r="R1154" s="340">
        <v>45478.230360000001</v>
      </c>
    </row>
    <row r="1155" spans="1:18" s="315" customFormat="1" ht="13.5">
      <c r="A1155" s="341"/>
      <c r="B1155" s="336" t="s">
        <v>6</v>
      </c>
      <c r="C1155" s="336" t="s">
        <v>218</v>
      </c>
      <c r="D1155" s="336" t="s">
        <v>6</v>
      </c>
      <c r="E1155" s="337">
        <v>301</v>
      </c>
      <c r="F1155" s="338">
        <v>26039.730530000001</v>
      </c>
      <c r="G1155" s="339">
        <v>754.28787</v>
      </c>
      <c r="H1155" s="339">
        <v>26794.018399999997</v>
      </c>
      <c r="I1155" s="339">
        <v>55830.708170000005</v>
      </c>
      <c r="J1155" s="339">
        <v>7849.6806699999997</v>
      </c>
      <c r="K1155" s="339">
        <v>63680.388840000007</v>
      </c>
      <c r="L1155" s="339">
        <v>27653.30143</v>
      </c>
      <c r="M1155" s="339">
        <v>4576.1595199999992</v>
      </c>
      <c r="N1155" s="339">
        <v>32229.460950000001</v>
      </c>
      <c r="O1155" s="339">
        <v>122703.86818999999</v>
      </c>
      <c r="P1155" s="339">
        <v>128743.38012999999</v>
      </c>
      <c r="Q1155" s="339">
        <v>8706.2283800000005</v>
      </c>
      <c r="R1155" s="340">
        <v>137449.60850999999</v>
      </c>
    </row>
    <row r="1156" spans="1:18" s="315" customFormat="1" ht="13.5">
      <c r="A1156" s="341"/>
      <c r="B1156" s="336" t="s">
        <v>7</v>
      </c>
      <c r="C1156" s="336" t="s">
        <v>7</v>
      </c>
      <c r="D1156" s="336" t="s">
        <v>7</v>
      </c>
      <c r="E1156" s="337">
        <v>160</v>
      </c>
      <c r="F1156" s="338">
        <v>18864.24583</v>
      </c>
      <c r="G1156" s="339">
        <v>8804.2267599999996</v>
      </c>
      <c r="H1156" s="339">
        <v>27668.472590000001</v>
      </c>
      <c r="I1156" s="339">
        <v>65166.659970000001</v>
      </c>
      <c r="J1156" s="339">
        <v>15007.80294</v>
      </c>
      <c r="K1156" s="339">
        <v>80174.462910000002</v>
      </c>
      <c r="L1156" s="339">
        <v>26815.695199999998</v>
      </c>
      <c r="M1156" s="339">
        <v>7503.2562800000005</v>
      </c>
      <c r="N1156" s="339">
        <v>34318.951479999996</v>
      </c>
      <c r="O1156" s="339">
        <v>142161.88697999998</v>
      </c>
      <c r="P1156" s="339">
        <v>205063.69433000003</v>
      </c>
      <c r="Q1156" s="339">
        <v>16898.70982</v>
      </c>
      <c r="R1156" s="340">
        <v>221962.40415000002</v>
      </c>
    </row>
    <row r="1157" spans="1:18" s="315" customFormat="1" ht="13.5">
      <c r="A1157" s="341"/>
      <c r="B1157" s="341"/>
      <c r="C1157" s="341"/>
      <c r="D1157" s="341"/>
      <c r="E1157" s="342">
        <v>324</v>
      </c>
      <c r="F1157" s="343">
        <v>8912.0296400000007</v>
      </c>
      <c r="G1157" s="344">
        <v>379.16712000000001</v>
      </c>
      <c r="H1157" s="344">
        <v>9291.1967599999989</v>
      </c>
      <c r="I1157" s="344">
        <v>35121.477129999999</v>
      </c>
      <c r="J1157" s="344">
        <v>14332.57245</v>
      </c>
      <c r="K1157" s="344">
        <v>49454.049579999999</v>
      </c>
      <c r="L1157" s="344">
        <v>19878.884260000003</v>
      </c>
      <c r="M1157" s="344">
        <v>4877.1053499999998</v>
      </c>
      <c r="N1157" s="344">
        <v>24755.989610000001</v>
      </c>
      <c r="O1157" s="344">
        <v>83501.235950000002</v>
      </c>
      <c r="P1157" s="344">
        <v>106200.26192</v>
      </c>
      <c r="Q1157" s="344">
        <v>13514.20854</v>
      </c>
      <c r="R1157" s="345">
        <v>119714.47046</v>
      </c>
    </row>
    <row r="1158" spans="1:18" s="315" customFormat="1" ht="13.5">
      <c r="A1158" s="341"/>
      <c r="B1158" s="341"/>
      <c r="C1158" s="336" t="s">
        <v>219</v>
      </c>
      <c r="D1158" s="336" t="s">
        <v>219</v>
      </c>
      <c r="E1158" s="337">
        <v>401</v>
      </c>
      <c r="F1158" s="338">
        <v>13314.730109999999</v>
      </c>
      <c r="G1158" s="339">
        <v>242.82941</v>
      </c>
      <c r="H1158" s="339">
        <v>13557.559519999999</v>
      </c>
      <c r="I1158" s="339">
        <v>20858.945829999997</v>
      </c>
      <c r="J1158" s="339">
        <v>1731.39607</v>
      </c>
      <c r="K1158" s="339">
        <v>22590.341899999999</v>
      </c>
      <c r="L1158" s="339">
        <v>7081.9625599999999</v>
      </c>
      <c r="M1158" s="339">
        <v>164.02670999999998</v>
      </c>
      <c r="N1158" s="339">
        <v>7245.9892699999991</v>
      </c>
      <c r="O1158" s="339">
        <v>43393.89069</v>
      </c>
      <c r="P1158" s="339">
        <v>106749.4495</v>
      </c>
      <c r="Q1158" s="339">
        <v>160.01347000000001</v>
      </c>
      <c r="R1158" s="340">
        <v>106909.46296999999</v>
      </c>
    </row>
    <row r="1159" spans="1:18" s="315" customFormat="1" ht="13.5">
      <c r="A1159" s="341"/>
      <c r="B1159" s="341"/>
      <c r="C1159" s="336" t="s">
        <v>220</v>
      </c>
      <c r="D1159" s="336" t="s">
        <v>220</v>
      </c>
      <c r="E1159" s="337">
        <v>161</v>
      </c>
      <c r="F1159" s="338">
        <v>27685.800789999998</v>
      </c>
      <c r="G1159" s="339">
        <v>3305.1093500000002</v>
      </c>
      <c r="H1159" s="339">
        <v>30990.91014</v>
      </c>
      <c r="I1159" s="339">
        <v>49641.607950000005</v>
      </c>
      <c r="J1159" s="339">
        <v>4462.9898400000002</v>
      </c>
      <c r="K1159" s="339">
        <v>54104.59779</v>
      </c>
      <c r="L1159" s="339">
        <v>17626.48446</v>
      </c>
      <c r="M1159" s="339">
        <v>4052.0399300000004</v>
      </c>
      <c r="N1159" s="339">
        <v>21678.524390000002</v>
      </c>
      <c r="O1159" s="339">
        <v>106774.03232</v>
      </c>
      <c r="P1159" s="339">
        <v>209981.76812999998</v>
      </c>
      <c r="Q1159" s="339">
        <v>1117.43851</v>
      </c>
      <c r="R1159" s="340">
        <v>211099.20663999999</v>
      </c>
    </row>
    <row r="1160" spans="1:18" s="315" customFormat="1" ht="13.5">
      <c r="A1160" s="341"/>
      <c r="B1160" s="336" t="s">
        <v>8</v>
      </c>
      <c r="C1160" s="336" t="s">
        <v>221</v>
      </c>
      <c r="D1160" s="336" t="s">
        <v>89</v>
      </c>
      <c r="E1160" s="337">
        <v>12</v>
      </c>
      <c r="F1160" s="338">
        <v>9948.8826599999993</v>
      </c>
      <c r="G1160" s="339">
        <v>3830.8917000000001</v>
      </c>
      <c r="H1160" s="339">
        <v>13779.774359999999</v>
      </c>
      <c r="I1160" s="339">
        <v>24790.719690000002</v>
      </c>
      <c r="J1160" s="339">
        <v>9105.7268999999997</v>
      </c>
      <c r="K1160" s="339">
        <v>33896.446590000007</v>
      </c>
      <c r="L1160" s="339">
        <v>8667.1452899999986</v>
      </c>
      <c r="M1160" s="339">
        <v>4952.6858899999997</v>
      </c>
      <c r="N1160" s="339">
        <v>13619.831179999999</v>
      </c>
      <c r="O1160" s="339">
        <v>61296.052130000004</v>
      </c>
      <c r="P1160" s="339">
        <v>91484.267849999989</v>
      </c>
      <c r="Q1160" s="339">
        <v>8877.8159800000012</v>
      </c>
      <c r="R1160" s="340">
        <v>100362.08383</v>
      </c>
    </row>
    <row r="1161" spans="1:18" s="315" customFormat="1" ht="13.5">
      <c r="A1161" s="341"/>
      <c r="B1161" s="341"/>
      <c r="C1161" s="341"/>
      <c r="D1161" s="341"/>
      <c r="E1161" s="342">
        <v>335</v>
      </c>
      <c r="F1161" s="343">
        <v>5247.1014500000001</v>
      </c>
      <c r="G1161" s="344">
        <v>2353.9416000000001</v>
      </c>
      <c r="H1161" s="344">
        <v>7601.0430500000002</v>
      </c>
      <c r="I1161" s="344">
        <v>30449.91849</v>
      </c>
      <c r="J1161" s="344">
        <v>10826.10392</v>
      </c>
      <c r="K1161" s="344">
        <v>41276.022409999998</v>
      </c>
      <c r="L1161" s="344">
        <v>14992.092640000001</v>
      </c>
      <c r="M1161" s="344">
        <v>7580.7683999999999</v>
      </c>
      <c r="N1161" s="344">
        <v>22572.86104</v>
      </c>
      <c r="O1161" s="344">
        <v>71449.926500000001</v>
      </c>
      <c r="P1161" s="344">
        <v>73905.098159999994</v>
      </c>
      <c r="Q1161" s="344">
        <v>1203.1751399999998</v>
      </c>
      <c r="R1161" s="345">
        <v>75108.273300000001</v>
      </c>
    </row>
    <row r="1162" spans="1:18" s="315" customFormat="1" ht="13.5">
      <c r="A1162" s="341"/>
      <c r="B1162" s="341"/>
      <c r="C1162" s="341"/>
      <c r="D1162" s="336" t="s">
        <v>8</v>
      </c>
      <c r="E1162" s="337">
        <v>6</v>
      </c>
      <c r="F1162" s="338">
        <v>1567.3445900000002</v>
      </c>
      <c r="G1162" s="339">
        <v>959.97407999999996</v>
      </c>
      <c r="H1162" s="339">
        <v>2527.3186700000001</v>
      </c>
      <c r="I1162" s="339">
        <v>15833.12804</v>
      </c>
      <c r="J1162" s="339">
        <v>2793.7396600000002</v>
      </c>
      <c r="K1162" s="339">
        <v>18626.867699999999</v>
      </c>
      <c r="L1162" s="339">
        <v>5797.8735700000007</v>
      </c>
      <c r="M1162" s="339">
        <v>2966.3995299999997</v>
      </c>
      <c r="N1162" s="339">
        <v>8764.2731000000003</v>
      </c>
      <c r="O1162" s="339">
        <v>29918.459469999998</v>
      </c>
      <c r="P1162" s="339">
        <v>186323.03928999999</v>
      </c>
      <c r="Q1162" s="339">
        <v>582.32660999999996</v>
      </c>
      <c r="R1162" s="340">
        <v>186905.3659</v>
      </c>
    </row>
    <row r="1163" spans="1:18" s="315" customFormat="1" ht="13.5">
      <c r="A1163" s="341"/>
      <c r="B1163" s="341"/>
      <c r="C1163" s="341"/>
      <c r="D1163" s="341"/>
      <c r="E1163" s="342">
        <v>8</v>
      </c>
      <c r="F1163" s="343">
        <v>7748.0529000000006</v>
      </c>
      <c r="G1163" s="344">
        <v>6299.1512699999994</v>
      </c>
      <c r="H1163" s="344">
        <v>14047.204169999999</v>
      </c>
      <c r="I1163" s="344">
        <v>43484.560619999997</v>
      </c>
      <c r="J1163" s="344">
        <v>13404.13948</v>
      </c>
      <c r="K1163" s="344">
        <v>56888.700100000002</v>
      </c>
      <c r="L1163" s="344">
        <v>34161.871479999994</v>
      </c>
      <c r="M1163" s="344">
        <v>10892.158019999999</v>
      </c>
      <c r="N1163" s="344">
        <v>45054.029499999997</v>
      </c>
      <c r="O1163" s="344">
        <v>115989.93376999999</v>
      </c>
      <c r="P1163" s="344">
        <v>144865.64569999999</v>
      </c>
      <c r="Q1163" s="344">
        <v>2681.02574</v>
      </c>
      <c r="R1163" s="345">
        <v>147546.67144000001</v>
      </c>
    </row>
    <row r="1164" spans="1:18" s="315" customFormat="1" ht="13.5">
      <c r="A1164" s="341"/>
      <c r="B1164" s="341"/>
      <c r="C1164" s="341"/>
      <c r="D1164" s="341"/>
      <c r="E1164" s="342">
        <v>9</v>
      </c>
      <c r="F1164" s="343">
        <v>13959.516439999999</v>
      </c>
      <c r="G1164" s="344">
        <v>16854.295469999997</v>
      </c>
      <c r="H1164" s="344">
        <v>30813.81191</v>
      </c>
      <c r="I1164" s="344">
        <v>79409.501390000005</v>
      </c>
      <c r="J1164" s="344">
        <v>19399.644899999999</v>
      </c>
      <c r="K1164" s="344">
        <v>98809.146290000004</v>
      </c>
      <c r="L1164" s="344">
        <v>17631.978629999998</v>
      </c>
      <c r="M1164" s="344">
        <v>12987.064849999999</v>
      </c>
      <c r="N1164" s="344">
        <v>30619.04348</v>
      </c>
      <c r="O1164" s="344">
        <v>160242.00168000002</v>
      </c>
      <c r="P1164" s="344">
        <v>147289.36496000001</v>
      </c>
      <c r="Q1164" s="344">
        <v>21114.123649999998</v>
      </c>
      <c r="R1164" s="345">
        <v>168403.48861</v>
      </c>
    </row>
    <row r="1165" spans="1:18" s="315" customFormat="1" ht="13.5">
      <c r="A1165" s="341"/>
      <c r="B1165" s="341"/>
      <c r="C1165" s="341"/>
      <c r="D1165" s="341"/>
      <c r="E1165" s="342">
        <v>11</v>
      </c>
      <c r="F1165" s="343">
        <v>14771.02543</v>
      </c>
      <c r="G1165" s="344">
        <v>12224.06394</v>
      </c>
      <c r="H1165" s="344">
        <v>26995.089370000002</v>
      </c>
      <c r="I1165" s="344">
        <v>32599.607609999999</v>
      </c>
      <c r="J1165" s="344">
        <v>10824.17023</v>
      </c>
      <c r="K1165" s="344">
        <v>43423.777840000002</v>
      </c>
      <c r="L1165" s="344">
        <v>15395.481189999999</v>
      </c>
      <c r="M1165" s="344">
        <v>7966.4801600000001</v>
      </c>
      <c r="N1165" s="344">
        <v>23361.961350000001</v>
      </c>
      <c r="O1165" s="344">
        <v>93780.828560000009</v>
      </c>
      <c r="P1165" s="344">
        <v>87178.118829999992</v>
      </c>
      <c r="Q1165" s="344">
        <v>3856.4631600000002</v>
      </c>
      <c r="R1165" s="345">
        <v>91034.581989999991</v>
      </c>
    </row>
    <row r="1166" spans="1:18" s="315" customFormat="1" ht="13.5">
      <c r="A1166" s="341"/>
      <c r="B1166" s="341"/>
      <c r="C1166" s="341"/>
      <c r="D1166" s="341"/>
      <c r="E1166" s="342">
        <v>133</v>
      </c>
      <c r="F1166" s="343">
        <v>8361.5615899999993</v>
      </c>
      <c r="G1166" s="344">
        <v>10597.71644</v>
      </c>
      <c r="H1166" s="344">
        <v>18959.278030000001</v>
      </c>
      <c r="I1166" s="344">
        <v>48635.785609999999</v>
      </c>
      <c r="J1166" s="344">
        <v>12851.611050000001</v>
      </c>
      <c r="K1166" s="344">
        <v>61487.396659999999</v>
      </c>
      <c r="L1166" s="344">
        <v>24755.924879999999</v>
      </c>
      <c r="M1166" s="344">
        <v>11297.6016</v>
      </c>
      <c r="N1166" s="344">
        <v>36053.526479999993</v>
      </c>
      <c r="O1166" s="344">
        <v>116500.20117</v>
      </c>
      <c r="P1166" s="344">
        <v>113868.69736000001</v>
      </c>
      <c r="Q1166" s="344">
        <v>5851.9638199999999</v>
      </c>
      <c r="R1166" s="345">
        <v>119720.66118000001</v>
      </c>
    </row>
    <row r="1167" spans="1:18" s="315" customFormat="1" ht="13.5">
      <c r="A1167" s="341"/>
      <c r="B1167" s="341"/>
      <c r="C1167" s="341"/>
      <c r="D1167" s="341"/>
      <c r="E1167" s="342">
        <v>322</v>
      </c>
      <c r="F1167" s="343">
        <v>7116.9255800000001</v>
      </c>
      <c r="G1167" s="344">
        <v>15768.50907</v>
      </c>
      <c r="H1167" s="344">
        <v>22885.434649999999</v>
      </c>
      <c r="I1167" s="344">
        <v>22306.044559999998</v>
      </c>
      <c r="J1167" s="344">
        <v>7635.0958499999997</v>
      </c>
      <c r="K1167" s="344">
        <v>29941.14041</v>
      </c>
      <c r="L1167" s="344">
        <v>14488.806420000001</v>
      </c>
      <c r="M1167" s="344">
        <v>6281.4879000000001</v>
      </c>
      <c r="N1167" s="344">
        <v>20770.294320000001</v>
      </c>
      <c r="O1167" s="344">
        <v>73596.869379999989</v>
      </c>
      <c r="P1167" s="344">
        <v>127715.92478</v>
      </c>
      <c r="Q1167" s="344">
        <v>13621.296119999999</v>
      </c>
      <c r="R1167" s="345">
        <v>141337.22090000001</v>
      </c>
    </row>
    <row r="1168" spans="1:18" s="315" customFormat="1" ht="13.5">
      <c r="A1168" s="341"/>
      <c r="B1168" s="341"/>
      <c r="C1168" s="341"/>
      <c r="D1168" s="341"/>
      <c r="E1168" s="342">
        <v>329</v>
      </c>
      <c r="F1168" s="343">
        <v>14589.519460000001</v>
      </c>
      <c r="G1168" s="344">
        <v>3200.3482100000001</v>
      </c>
      <c r="H1168" s="344">
        <v>17789.867670000003</v>
      </c>
      <c r="I1168" s="344">
        <v>33528.12167</v>
      </c>
      <c r="J1168" s="344">
        <v>10266.069220000001</v>
      </c>
      <c r="K1168" s="344">
        <v>43794.190889999998</v>
      </c>
      <c r="L1168" s="344">
        <v>18429.717129999997</v>
      </c>
      <c r="M1168" s="344">
        <v>4490.6812900000004</v>
      </c>
      <c r="N1168" s="344">
        <v>22920.398420000001</v>
      </c>
      <c r="O1168" s="344">
        <v>84504.456980000003</v>
      </c>
      <c r="P1168" s="344">
        <v>86489.837319999991</v>
      </c>
      <c r="Q1168" s="344">
        <v>2449.01361</v>
      </c>
      <c r="R1168" s="345">
        <v>88938.850930000001</v>
      </c>
    </row>
    <row r="1169" spans="1:18" s="315" customFormat="1" ht="13.5">
      <c r="A1169" s="341"/>
      <c r="B1169" s="341"/>
      <c r="C1169" s="341"/>
      <c r="D1169" s="341"/>
      <c r="E1169" s="342">
        <v>344</v>
      </c>
      <c r="F1169" s="343">
        <v>5510.8400599999995</v>
      </c>
      <c r="G1169" s="344">
        <v>3237.2963500000001</v>
      </c>
      <c r="H1169" s="344">
        <v>8748.136410000001</v>
      </c>
      <c r="I1169" s="344">
        <v>14156.968929999999</v>
      </c>
      <c r="J1169" s="344">
        <v>4034.82339</v>
      </c>
      <c r="K1169" s="344">
        <v>18191.79232</v>
      </c>
      <c r="L1169" s="344">
        <v>5636.0336900000002</v>
      </c>
      <c r="M1169" s="344">
        <v>2516.98596</v>
      </c>
      <c r="N1169" s="344">
        <v>8153.0196500000002</v>
      </c>
      <c r="O1169" s="344">
        <v>35092.948380000002</v>
      </c>
      <c r="P1169" s="344">
        <v>47862.108479999995</v>
      </c>
      <c r="Q1169" s="344">
        <v>4115.5270799999998</v>
      </c>
      <c r="R1169" s="345">
        <v>51977.635560000002</v>
      </c>
    </row>
    <row r="1170" spans="1:18" s="315" customFormat="1" ht="13.5">
      <c r="A1170" s="341"/>
      <c r="B1170" s="341"/>
      <c r="C1170" s="341"/>
      <c r="D1170" s="336" t="s">
        <v>93</v>
      </c>
      <c r="E1170" s="337">
        <v>213</v>
      </c>
      <c r="F1170" s="338">
        <v>1996.9857299999999</v>
      </c>
      <c r="G1170" s="339">
        <v>343.39488</v>
      </c>
      <c r="H1170" s="339">
        <v>2340.3806099999997</v>
      </c>
      <c r="I1170" s="339">
        <v>15961.428890000001</v>
      </c>
      <c r="J1170" s="339">
        <v>1432.8993799999998</v>
      </c>
      <c r="K1170" s="339">
        <v>17394.328269999998</v>
      </c>
      <c r="L1170" s="339">
        <v>16627.696759999999</v>
      </c>
      <c r="M1170" s="339">
        <v>3377.83817</v>
      </c>
      <c r="N1170" s="339">
        <v>20005.534929999998</v>
      </c>
      <c r="O1170" s="339">
        <v>39740.24381</v>
      </c>
      <c r="P1170" s="339">
        <v>26527.774859999998</v>
      </c>
      <c r="Q1170" s="339">
        <v>484.54376000000002</v>
      </c>
      <c r="R1170" s="340">
        <v>27012.318620000002</v>
      </c>
    </row>
    <row r="1171" spans="1:18" s="315" customFormat="1" ht="13.5">
      <c r="A1171" s="341"/>
      <c r="B1171" s="341"/>
      <c r="C1171" s="341"/>
      <c r="D1171" s="341"/>
      <c r="E1171" s="342">
        <v>346</v>
      </c>
      <c r="F1171" s="343">
        <v>10268.936900000001</v>
      </c>
      <c r="G1171" s="344">
        <v>2023.8825300000001</v>
      </c>
      <c r="H1171" s="344">
        <v>12292.81943</v>
      </c>
      <c r="I1171" s="344">
        <v>46771.820060000005</v>
      </c>
      <c r="J1171" s="344">
        <v>7668.3919299999998</v>
      </c>
      <c r="K1171" s="344">
        <v>54440.211990000003</v>
      </c>
      <c r="L1171" s="344">
        <v>9276.0078200000007</v>
      </c>
      <c r="M1171" s="344">
        <v>2857.4375099999997</v>
      </c>
      <c r="N1171" s="344">
        <v>12133.44533</v>
      </c>
      <c r="O1171" s="344">
        <v>78866.476750000002</v>
      </c>
      <c r="P1171" s="344">
        <v>89920.795700000002</v>
      </c>
      <c r="Q1171" s="344">
        <v>665.17052999999999</v>
      </c>
      <c r="R1171" s="345">
        <v>90585.966230000005</v>
      </c>
    </row>
    <row r="1172" spans="1:18" s="315" customFormat="1" ht="13.5">
      <c r="A1172" s="341"/>
      <c r="B1172" s="341"/>
      <c r="C1172" s="341"/>
      <c r="D1172" s="336" t="s">
        <v>91</v>
      </c>
      <c r="E1172" s="337">
        <v>453</v>
      </c>
      <c r="F1172" s="338">
        <v>6073.4536699999999</v>
      </c>
      <c r="G1172" s="339">
        <v>14838.428310000001</v>
      </c>
      <c r="H1172" s="339">
        <v>20911.881980000002</v>
      </c>
      <c r="I1172" s="339">
        <v>32465.110940000002</v>
      </c>
      <c r="J1172" s="339">
        <v>17922.430960000002</v>
      </c>
      <c r="K1172" s="339">
        <v>50387.541899999997</v>
      </c>
      <c r="L1172" s="339">
        <v>15307.984779999999</v>
      </c>
      <c r="M1172" s="339">
        <v>6649.4592499999999</v>
      </c>
      <c r="N1172" s="339">
        <v>21957.444030000002</v>
      </c>
      <c r="O1172" s="339">
        <v>93256.867910000001</v>
      </c>
      <c r="P1172" s="339">
        <v>207008.17178999999</v>
      </c>
      <c r="Q1172" s="339">
        <v>39953.622360000001</v>
      </c>
      <c r="R1172" s="340">
        <v>246961.79415</v>
      </c>
    </row>
    <row r="1173" spans="1:18" s="315" customFormat="1" ht="13.5">
      <c r="A1173" s="341"/>
      <c r="B1173" s="336" t="s">
        <v>9</v>
      </c>
      <c r="C1173" s="336" t="s">
        <v>9</v>
      </c>
      <c r="D1173" s="336" t="s">
        <v>9</v>
      </c>
      <c r="E1173" s="337">
        <v>149</v>
      </c>
      <c r="F1173" s="338">
        <v>108791.01648000001</v>
      </c>
      <c r="G1173" s="339">
        <v>68357.458740000002</v>
      </c>
      <c r="H1173" s="339">
        <v>177148.47521999999</v>
      </c>
      <c r="I1173" s="339">
        <v>142281.09394999998</v>
      </c>
      <c r="J1173" s="339">
        <v>60704.238579999997</v>
      </c>
      <c r="K1173" s="339">
        <v>202985.33253000001</v>
      </c>
      <c r="L1173" s="339">
        <v>44288.557310000004</v>
      </c>
      <c r="M1173" s="339">
        <v>23699.740300000001</v>
      </c>
      <c r="N1173" s="339">
        <v>67988.297609999994</v>
      </c>
      <c r="O1173" s="339">
        <v>448122.10535999999</v>
      </c>
      <c r="P1173" s="339">
        <v>478865.44188</v>
      </c>
      <c r="Q1173" s="339">
        <v>50111.403399999996</v>
      </c>
      <c r="R1173" s="340">
        <v>528976.84528000001</v>
      </c>
    </row>
    <row r="1174" spans="1:18" s="315" customFormat="1" ht="13.5">
      <c r="A1174" s="341"/>
      <c r="B1174" s="341"/>
      <c r="C1174" s="341"/>
      <c r="D1174" s="341"/>
      <c r="E1174" s="342">
        <v>471</v>
      </c>
      <c r="F1174" s="343">
        <v>333.24741999999998</v>
      </c>
      <c r="G1174" s="344">
        <v>42.411110000000001</v>
      </c>
      <c r="H1174" s="344">
        <v>375.65853000000004</v>
      </c>
      <c r="I1174" s="344">
        <v>19264.48647</v>
      </c>
      <c r="J1174" s="344">
        <v>7147.9487099999997</v>
      </c>
      <c r="K1174" s="344">
        <v>26412.43518</v>
      </c>
      <c r="L1174" s="344">
        <v>3814.7985600000002</v>
      </c>
      <c r="M1174" s="344">
        <v>1344.10176</v>
      </c>
      <c r="N1174" s="344">
        <v>5158.9003200000006</v>
      </c>
      <c r="O1174" s="344">
        <v>31946.994030000002</v>
      </c>
      <c r="P1174" s="344">
        <v>23210.392110000001</v>
      </c>
      <c r="Q1174" s="344">
        <v>371.60863000000001</v>
      </c>
      <c r="R1174" s="345">
        <v>23582.000739999999</v>
      </c>
    </row>
    <row r="1175" spans="1:18" s="315" customFormat="1" ht="13.5">
      <c r="A1175" s="341"/>
      <c r="B1175" s="341"/>
      <c r="C1175" s="341"/>
      <c r="D1175" s="341"/>
      <c r="E1175" s="342">
        <v>439</v>
      </c>
      <c r="F1175" s="343">
        <v>9000.9498299999996</v>
      </c>
      <c r="G1175" s="344">
        <v>2053.6583599999999</v>
      </c>
      <c r="H1175" s="344">
        <v>11054.608189999999</v>
      </c>
      <c r="I1175" s="344">
        <v>32664.040579999997</v>
      </c>
      <c r="J1175" s="344">
        <v>18562.567999999999</v>
      </c>
      <c r="K1175" s="344">
        <v>51226.60858</v>
      </c>
      <c r="L1175" s="344">
        <v>13410.93578</v>
      </c>
      <c r="M1175" s="344">
        <v>4757.12554</v>
      </c>
      <c r="N1175" s="344">
        <v>18168.061320000001</v>
      </c>
      <c r="O1175" s="344">
        <v>80449.278090000007</v>
      </c>
      <c r="P1175" s="344">
        <v>70425.532680000004</v>
      </c>
      <c r="Q1175" s="344">
        <v>4504.2882300000001</v>
      </c>
      <c r="R1175" s="345">
        <v>74929.820909999995</v>
      </c>
    </row>
    <row r="1176" spans="1:18" s="315" customFormat="1" ht="13.5">
      <c r="A1176" s="341"/>
      <c r="B1176" s="341"/>
      <c r="C1176" s="341"/>
      <c r="D1176" s="341"/>
      <c r="E1176" s="342">
        <v>467</v>
      </c>
      <c r="F1176" s="343">
        <v>0</v>
      </c>
      <c r="G1176" s="344">
        <v>0</v>
      </c>
      <c r="H1176" s="344">
        <v>0</v>
      </c>
      <c r="I1176" s="344">
        <v>23.29532</v>
      </c>
      <c r="J1176" s="344">
        <v>21.32403</v>
      </c>
      <c r="K1176" s="344">
        <v>44.619349999999997</v>
      </c>
      <c r="L1176" s="344">
        <v>37.250699999999995</v>
      </c>
      <c r="M1176" s="344">
        <v>0</v>
      </c>
      <c r="N1176" s="344">
        <v>37.250699999999995</v>
      </c>
      <c r="O1176" s="344">
        <v>81.870050000000006</v>
      </c>
      <c r="P1176" s="344">
        <v>16.941929999999999</v>
      </c>
      <c r="Q1176" s="344">
        <v>0.22519999999999998</v>
      </c>
      <c r="R1176" s="345">
        <v>17.16713</v>
      </c>
    </row>
    <row r="1177" spans="1:18" s="315" customFormat="1" ht="13.5">
      <c r="A1177" s="341"/>
      <c r="B1177" s="341"/>
      <c r="C1177" s="341"/>
      <c r="D1177" s="336" t="s">
        <v>225</v>
      </c>
      <c r="E1177" s="337">
        <v>345</v>
      </c>
      <c r="F1177" s="338">
        <v>11422.49459</v>
      </c>
      <c r="G1177" s="339">
        <v>3842.8004000000001</v>
      </c>
      <c r="H1177" s="339">
        <v>15265.29499</v>
      </c>
      <c r="I1177" s="339">
        <v>35176.784140000003</v>
      </c>
      <c r="J1177" s="339">
        <v>13411.458980000001</v>
      </c>
      <c r="K1177" s="339">
        <v>48588.243119999999</v>
      </c>
      <c r="L1177" s="339">
        <v>10302.488069999999</v>
      </c>
      <c r="M1177" s="339">
        <v>4458.9508900000001</v>
      </c>
      <c r="N1177" s="339">
        <v>14761.438960000001</v>
      </c>
      <c r="O1177" s="339">
        <v>78614.977069999994</v>
      </c>
      <c r="P1177" s="339">
        <v>62622.652979999999</v>
      </c>
      <c r="Q1177" s="339">
        <v>2371.34285</v>
      </c>
      <c r="R1177" s="340">
        <v>64993.99583</v>
      </c>
    </row>
    <row r="1178" spans="1:18" s="315" customFormat="1" ht="13.5">
      <c r="A1178" s="341"/>
      <c r="B1178" s="341"/>
      <c r="C1178" s="341"/>
      <c r="D1178" s="336" t="s">
        <v>226</v>
      </c>
      <c r="E1178" s="337">
        <v>150</v>
      </c>
      <c r="F1178" s="338">
        <v>12221.41569</v>
      </c>
      <c r="G1178" s="339">
        <v>4827.5153799999998</v>
      </c>
      <c r="H1178" s="339">
        <v>17048.931069999999</v>
      </c>
      <c r="I1178" s="339">
        <v>52808.094349999999</v>
      </c>
      <c r="J1178" s="339">
        <v>11922.354009999999</v>
      </c>
      <c r="K1178" s="339">
        <v>64730.448360000002</v>
      </c>
      <c r="L1178" s="339">
        <v>10845.215119999999</v>
      </c>
      <c r="M1178" s="339">
        <v>3409.6850499999996</v>
      </c>
      <c r="N1178" s="339">
        <v>14254.900170000001</v>
      </c>
      <c r="O1178" s="339">
        <v>96034.279599999994</v>
      </c>
      <c r="P1178" s="339">
        <v>73032.554950000005</v>
      </c>
      <c r="Q1178" s="339">
        <v>2773.2108699999999</v>
      </c>
      <c r="R1178" s="340">
        <v>75805.765819999986</v>
      </c>
    </row>
    <row r="1179" spans="1:18" s="315" customFormat="1" ht="13.5">
      <c r="A1179" s="341"/>
      <c r="B1179" s="341"/>
      <c r="C1179" s="336" t="s">
        <v>368</v>
      </c>
      <c r="D1179" s="336" t="s">
        <v>368</v>
      </c>
      <c r="E1179" s="337">
        <v>188</v>
      </c>
      <c r="F1179" s="338">
        <v>9713.6916400000009</v>
      </c>
      <c r="G1179" s="339">
        <v>6757.4075000000003</v>
      </c>
      <c r="H1179" s="339">
        <v>16471.099140000002</v>
      </c>
      <c r="I1179" s="339">
        <v>67639.415840000001</v>
      </c>
      <c r="J1179" s="339">
        <v>17130.390760000002</v>
      </c>
      <c r="K1179" s="339">
        <v>84769.806599999996</v>
      </c>
      <c r="L1179" s="339">
        <v>40471.47696</v>
      </c>
      <c r="M1179" s="339">
        <v>20615.24007</v>
      </c>
      <c r="N1179" s="339">
        <v>61086.71703</v>
      </c>
      <c r="O1179" s="339">
        <v>162327.62277000002</v>
      </c>
      <c r="P1179" s="339">
        <v>47583.401270000002</v>
      </c>
      <c r="Q1179" s="339">
        <v>691.41792000000009</v>
      </c>
      <c r="R1179" s="340">
        <v>48274.819189999995</v>
      </c>
    </row>
    <row r="1180" spans="1:18" s="315" customFormat="1" ht="13.5">
      <c r="A1180" s="341"/>
      <c r="B1180" s="341"/>
      <c r="C1180" s="336" t="s">
        <v>227</v>
      </c>
      <c r="D1180" s="336" t="s">
        <v>228</v>
      </c>
      <c r="E1180" s="337">
        <v>153</v>
      </c>
      <c r="F1180" s="338">
        <v>45042.666010000001</v>
      </c>
      <c r="G1180" s="339">
        <v>232.79554000000002</v>
      </c>
      <c r="H1180" s="339">
        <v>45275.46155</v>
      </c>
      <c r="I1180" s="339">
        <v>34753.54883</v>
      </c>
      <c r="J1180" s="339">
        <v>8246.8094700000001</v>
      </c>
      <c r="K1180" s="339">
        <v>43000.3583</v>
      </c>
      <c r="L1180" s="339">
        <v>9485.12853</v>
      </c>
      <c r="M1180" s="339">
        <v>1180.5719299999998</v>
      </c>
      <c r="N1180" s="339">
        <v>10665.70046</v>
      </c>
      <c r="O1180" s="339">
        <v>98941.520310000007</v>
      </c>
      <c r="P1180" s="339">
        <v>72744.934659999999</v>
      </c>
      <c r="Q1180" s="339">
        <v>7494.1756799999994</v>
      </c>
      <c r="R1180" s="340">
        <v>80239.110339999999</v>
      </c>
    </row>
    <row r="1181" spans="1:18" s="315" customFormat="1" ht="13.5">
      <c r="A1181" s="341"/>
      <c r="B1181" s="336" t="s">
        <v>231</v>
      </c>
      <c r="C1181" s="336" t="s">
        <v>231</v>
      </c>
      <c r="D1181" s="336" t="s">
        <v>231</v>
      </c>
      <c r="E1181" s="337">
        <v>146</v>
      </c>
      <c r="F1181" s="338">
        <v>36366.278319999998</v>
      </c>
      <c r="G1181" s="339">
        <v>2949.91984</v>
      </c>
      <c r="H1181" s="339">
        <v>39316.19816</v>
      </c>
      <c r="I1181" s="339">
        <v>60172.577270000002</v>
      </c>
      <c r="J1181" s="339">
        <v>7860.9004199999999</v>
      </c>
      <c r="K1181" s="339">
        <v>68033.47769</v>
      </c>
      <c r="L1181" s="339">
        <v>17543.20853</v>
      </c>
      <c r="M1181" s="339">
        <v>4469.7006200000005</v>
      </c>
      <c r="N1181" s="339">
        <v>22012.909149999999</v>
      </c>
      <c r="O1181" s="339">
        <v>129362.58500000001</v>
      </c>
      <c r="P1181" s="339">
        <v>191071.68596999999</v>
      </c>
      <c r="Q1181" s="339">
        <v>2013.51829</v>
      </c>
      <c r="R1181" s="340">
        <v>193085.20426</v>
      </c>
    </row>
    <row r="1182" spans="1:18" s="315" customFormat="1" ht="13.5">
      <c r="A1182" s="341"/>
      <c r="B1182" s="341"/>
      <c r="C1182" s="341"/>
      <c r="D1182" s="341"/>
      <c r="E1182" s="342">
        <v>425</v>
      </c>
      <c r="F1182" s="343">
        <v>11351.355509999999</v>
      </c>
      <c r="G1182" s="344">
        <v>1593.36508</v>
      </c>
      <c r="H1182" s="344">
        <v>12944.720589999999</v>
      </c>
      <c r="I1182" s="344">
        <v>77387.97984</v>
      </c>
      <c r="J1182" s="344">
        <v>8600.8272799999995</v>
      </c>
      <c r="K1182" s="344">
        <v>85988.807119999998</v>
      </c>
      <c r="L1182" s="344">
        <v>23781.41475</v>
      </c>
      <c r="M1182" s="344">
        <v>6705.8745099999996</v>
      </c>
      <c r="N1182" s="344">
        <v>30487.289260000001</v>
      </c>
      <c r="O1182" s="344">
        <v>129420.81697</v>
      </c>
      <c r="P1182" s="344">
        <v>107804.9875</v>
      </c>
      <c r="Q1182" s="344">
        <v>333.65290000000005</v>
      </c>
      <c r="R1182" s="345">
        <v>108138.6404</v>
      </c>
    </row>
    <row r="1183" spans="1:18" s="315" customFormat="1" ht="13.5">
      <c r="A1183" s="341"/>
      <c r="B1183" s="341"/>
      <c r="C1183" s="336" t="s">
        <v>232</v>
      </c>
      <c r="D1183" s="336" t="s">
        <v>233</v>
      </c>
      <c r="E1183" s="337">
        <v>135</v>
      </c>
      <c r="F1183" s="338">
        <v>13812.5412</v>
      </c>
      <c r="G1183" s="339">
        <v>1676.62517</v>
      </c>
      <c r="H1183" s="339">
        <v>15489.166369999999</v>
      </c>
      <c r="I1183" s="339">
        <v>42155.17613</v>
      </c>
      <c r="J1183" s="339">
        <v>7354.12338</v>
      </c>
      <c r="K1183" s="339">
        <v>49509.299509999997</v>
      </c>
      <c r="L1183" s="339">
        <v>14122.85497</v>
      </c>
      <c r="M1183" s="339">
        <v>6860.9203200000002</v>
      </c>
      <c r="N1183" s="339">
        <v>20983.775289999998</v>
      </c>
      <c r="O1183" s="339">
        <v>85982.241170000008</v>
      </c>
      <c r="P1183" s="339">
        <v>80712.552519999997</v>
      </c>
      <c r="Q1183" s="339">
        <v>243.32434000000001</v>
      </c>
      <c r="R1183" s="340">
        <v>80955.876860000004</v>
      </c>
    </row>
    <row r="1184" spans="1:18" s="315" customFormat="1" ht="13.5">
      <c r="A1184" s="341"/>
      <c r="B1184" s="336" t="s">
        <v>12</v>
      </c>
      <c r="C1184" s="336" t="s">
        <v>234</v>
      </c>
      <c r="D1184" s="336" t="s">
        <v>235</v>
      </c>
      <c r="E1184" s="337">
        <v>129</v>
      </c>
      <c r="F1184" s="338">
        <v>32172.73547</v>
      </c>
      <c r="G1184" s="339">
        <v>69188.648730000001</v>
      </c>
      <c r="H1184" s="339">
        <v>101361.3842</v>
      </c>
      <c r="I1184" s="339">
        <v>46070.13379</v>
      </c>
      <c r="J1184" s="339">
        <v>8919.1536999999989</v>
      </c>
      <c r="K1184" s="339">
        <v>54989.287490000002</v>
      </c>
      <c r="L1184" s="339">
        <v>22297.053600000003</v>
      </c>
      <c r="M1184" s="339">
        <v>6733.6861699999999</v>
      </c>
      <c r="N1184" s="339">
        <v>29030.73977</v>
      </c>
      <c r="O1184" s="339">
        <v>185381.41146</v>
      </c>
      <c r="P1184" s="339">
        <v>204154.90758</v>
      </c>
      <c r="Q1184" s="339">
        <v>156446.81427999999</v>
      </c>
      <c r="R1184" s="340">
        <v>360601.72185999999</v>
      </c>
    </row>
    <row r="1185" spans="1:18" s="315" customFormat="1" ht="13.5">
      <c r="A1185" s="341"/>
      <c r="B1185" s="341"/>
      <c r="C1185" s="336" t="s">
        <v>12</v>
      </c>
      <c r="D1185" s="336" t="s">
        <v>12</v>
      </c>
      <c r="E1185" s="337">
        <v>2</v>
      </c>
      <c r="F1185" s="338">
        <v>41659.704909999993</v>
      </c>
      <c r="G1185" s="339">
        <v>6388.5439299999998</v>
      </c>
      <c r="H1185" s="339">
        <v>48048.24884</v>
      </c>
      <c r="I1185" s="339">
        <v>68414.718439999997</v>
      </c>
      <c r="J1185" s="339">
        <v>11055.857880000001</v>
      </c>
      <c r="K1185" s="339">
        <v>79470.576319999993</v>
      </c>
      <c r="L1185" s="339">
        <v>22520.702289999997</v>
      </c>
      <c r="M1185" s="339">
        <v>17520.711940000001</v>
      </c>
      <c r="N1185" s="339">
        <v>40041.414229999995</v>
      </c>
      <c r="O1185" s="339">
        <v>167560.23938999997</v>
      </c>
      <c r="P1185" s="339">
        <v>185962.14660000001</v>
      </c>
      <c r="Q1185" s="339">
        <v>6709.4886500000002</v>
      </c>
      <c r="R1185" s="340">
        <v>192671.63524999999</v>
      </c>
    </row>
    <row r="1186" spans="1:18" s="315" customFormat="1" ht="13.5">
      <c r="A1186" s="341"/>
      <c r="B1186" s="341"/>
      <c r="C1186" s="341"/>
      <c r="D1186" s="341"/>
      <c r="E1186" s="342">
        <v>432</v>
      </c>
      <c r="F1186" s="343">
        <v>17237.29665</v>
      </c>
      <c r="G1186" s="344">
        <v>1972.3202699999999</v>
      </c>
      <c r="H1186" s="344">
        <v>19209.61692</v>
      </c>
      <c r="I1186" s="344">
        <v>28414.628190000003</v>
      </c>
      <c r="J1186" s="344">
        <v>6341.5882599999995</v>
      </c>
      <c r="K1186" s="344">
        <v>34756.21645</v>
      </c>
      <c r="L1186" s="344">
        <v>11050.77648</v>
      </c>
      <c r="M1186" s="344">
        <v>4272.5063099999998</v>
      </c>
      <c r="N1186" s="344">
        <v>15323.282789999999</v>
      </c>
      <c r="O1186" s="344">
        <v>69289.11615999999</v>
      </c>
      <c r="P1186" s="344">
        <v>82492.945849999989</v>
      </c>
      <c r="Q1186" s="344">
        <v>566.81574999999998</v>
      </c>
      <c r="R1186" s="345">
        <v>83059.761599999998</v>
      </c>
    </row>
    <row r="1187" spans="1:18" s="315" customFormat="1" ht="13.5">
      <c r="A1187" s="341"/>
      <c r="B1187" s="341"/>
      <c r="C1187" s="341"/>
      <c r="D1187" s="341"/>
      <c r="E1187" s="342">
        <v>333</v>
      </c>
      <c r="F1187" s="343">
        <v>12709.799949999999</v>
      </c>
      <c r="G1187" s="344">
        <v>1829.15425</v>
      </c>
      <c r="H1187" s="344">
        <v>14538.9542</v>
      </c>
      <c r="I1187" s="344">
        <v>39015.489170000001</v>
      </c>
      <c r="J1187" s="344">
        <v>9860.8272799999995</v>
      </c>
      <c r="K1187" s="344">
        <v>48876.316450000006</v>
      </c>
      <c r="L1187" s="344">
        <v>19477.565719999999</v>
      </c>
      <c r="M1187" s="344">
        <v>9698.5499</v>
      </c>
      <c r="N1187" s="344">
        <v>29176.11562</v>
      </c>
      <c r="O1187" s="344">
        <v>92591.386270000003</v>
      </c>
      <c r="P1187" s="344">
        <v>118607.52781999999</v>
      </c>
      <c r="Q1187" s="344">
        <v>1165.84664</v>
      </c>
      <c r="R1187" s="345">
        <v>119773.37445999999</v>
      </c>
    </row>
    <row r="1188" spans="1:18" s="315" customFormat="1" ht="13.5">
      <c r="A1188" s="341"/>
      <c r="B1188" s="341"/>
      <c r="C1188" s="336" t="s">
        <v>238</v>
      </c>
      <c r="D1188" s="336" t="s">
        <v>238</v>
      </c>
      <c r="E1188" s="337">
        <v>200</v>
      </c>
      <c r="F1188" s="338">
        <v>16302.15285</v>
      </c>
      <c r="G1188" s="339">
        <v>1778.6247900000001</v>
      </c>
      <c r="H1188" s="339">
        <v>18080.77764</v>
      </c>
      <c r="I1188" s="339">
        <v>50429.733560000001</v>
      </c>
      <c r="J1188" s="339">
        <v>13620.14732</v>
      </c>
      <c r="K1188" s="339">
        <v>64049.880880000004</v>
      </c>
      <c r="L1188" s="339">
        <v>19481.356199999998</v>
      </c>
      <c r="M1188" s="339">
        <v>9975.29097</v>
      </c>
      <c r="N1188" s="339">
        <v>29456.64717</v>
      </c>
      <c r="O1188" s="339">
        <v>111587.30568999999</v>
      </c>
      <c r="P1188" s="339">
        <v>88950.116439999998</v>
      </c>
      <c r="Q1188" s="339">
        <v>8646.0705299999991</v>
      </c>
      <c r="R1188" s="340">
        <v>97596.186969999995</v>
      </c>
    </row>
    <row r="1189" spans="1:18" s="315" customFormat="1" ht="13.5">
      <c r="A1189" s="341"/>
      <c r="B1189" s="336" t="s">
        <v>239</v>
      </c>
      <c r="C1189" s="336" t="s">
        <v>240</v>
      </c>
      <c r="D1189" s="336" t="s">
        <v>240</v>
      </c>
      <c r="E1189" s="337">
        <v>342</v>
      </c>
      <c r="F1189" s="338">
        <v>4979.6590099999994</v>
      </c>
      <c r="G1189" s="339">
        <v>603.43534999999997</v>
      </c>
      <c r="H1189" s="339">
        <v>5583.0943600000001</v>
      </c>
      <c r="I1189" s="339">
        <v>36680.361369999999</v>
      </c>
      <c r="J1189" s="339">
        <v>6374.62824</v>
      </c>
      <c r="K1189" s="339">
        <v>43054.989609999997</v>
      </c>
      <c r="L1189" s="339">
        <v>10753.479710000001</v>
      </c>
      <c r="M1189" s="339">
        <v>9280.9329600000001</v>
      </c>
      <c r="N1189" s="339">
        <v>20034.412670000002</v>
      </c>
      <c r="O1189" s="339">
        <v>68672.496639999998</v>
      </c>
      <c r="P1189" s="339">
        <v>109884.23759</v>
      </c>
      <c r="Q1189" s="339">
        <v>779.56144999999992</v>
      </c>
      <c r="R1189" s="340">
        <v>110663.79904000001</v>
      </c>
    </row>
    <row r="1190" spans="1:18" s="315" customFormat="1" ht="13.5">
      <c r="A1190" s="341"/>
      <c r="B1190" s="341"/>
      <c r="C1190" s="341"/>
      <c r="D1190" s="336" t="s">
        <v>241</v>
      </c>
      <c r="E1190" s="337">
        <v>388</v>
      </c>
      <c r="F1190" s="338">
        <v>2141.1068500000001</v>
      </c>
      <c r="G1190" s="339">
        <v>3487.0349000000001</v>
      </c>
      <c r="H1190" s="339">
        <v>5628.1417499999998</v>
      </c>
      <c r="I1190" s="339">
        <v>19927.612249999998</v>
      </c>
      <c r="J1190" s="339">
        <v>1066.8013600000002</v>
      </c>
      <c r="K1190" s="339">
        <v>20994.41361</v>
      </c>
      <c r="L1190" s="339">
        <v>6543.6948899999998</v>
      </c>
      <c r="M1190" s="339">
        <v>1451.76981</v>
      </c>
      <c r="N1190" s="339">
        <v>7995.4647000000004</v>
      </c>
      <c r="O1190" s="339">
        <v>34618.020060000003</v>
      </c>
      <c r="P1190" s="339">
        <v>73117.673370000004</v>
      </c>
      <c r="Q1190" s="339">
        <v>5050.7214299999996</v>
      </c>
      <c r="R1190" s="340">
        <v>78168.394799999995</v>
      </c>
    </row>
    <row r="1191" spans="1:18" s="315" customFormat="1" ht="13.5">
      <c r="A1191" s="341"/>
      <c r="B1191" s="341"/>
      <c r="C1191" s="336" t="s">
        <v>242</v>
      </c>
      <c r="D1191" s="336" t="s">
        <v>389</v>
      </c>
      <c r="E1191" s="337">
        <v>417</v>
      </c>
      <c r="F1191" s="338">
        <v>10709.13932</v>
      </c>
      <c r="G1191" s="339">
        <v>2804.8810800000001</v>
      </c>
      <c r="H1191" s="339">
        <v>13514.020400000001</v>
      </c>
      <c r="I1191" s="339">
        <v>30362.073949999998</v>
      </c>
      <c r="J1191" s="339">
        <v>2541.1016800000002</v>
      </c>
      <c r="K1191" s="339">
        <v>32903.175629999998</v>
      </c>
      <c r="L1191" s="339">
        <v>8863.4037100000005</v>
      </c>
      <c r="M1191" s="339">
        <v>1540.85879</v>
      </c>
      <c r="N1191" s="339">
        <v>10404.262500000001</v>
      </c>
      <c r="O1191" s="339">
        <v>56821.458530000004</v>
      </c>
      <c r="P1191" s="339">
        <v>63290.584419999999</v>
      </c>
      <c r="Q1191" s="339">
        <v>475.51802000000004</v>
      </c>
      <c r="R1191" s="340">
        <v>63766.102439999995</v>
      </c>
    </row>
    <row r="1192" spans="1:18" s="315" customFormat="1" ht="13.5">
      <c r="A1192" s="341"/>
      <c r="B1192" s="341"/>
      <c r="C1192" s="341"/>
      <c r="D1192" s="336" t="s">
        <v>243</v>
      </c>
      <c r="E1192" s="337">
        <v>297</v>
      </c>
      <c r="F1192" s="338">
        <v>13572.80673</v>
      </c>
      <c r="G1192" s="339">
        <v>2942.8852499999998</v>
      </c>
      <c r="H1192" s="339">
        <v>16515.69198</v>
      </c>
      <c r="I1192" s="339">
        <v>66573.173129999996</v>
      </c>
      <c r="J1192" s="339">
        <v>8293.1530399999992</v>
      </c>
      <c r="K1192" s="339">
        <v>74866.32617</v>
      </c>
      <c r="L1192" s="339">
        <v>27987.121800000001</v>
      </c>
      <c r="M1192" s="339">
        <v>8740.8875800000005</v>
      </c>
      <c r="N1192" s="339">
        <v>36728.009380000003</v>
      </c>
      <c r="O1192" s="339">
        <v>128110.02753000001</v>
      </c>
      <c r="P1192" s="339">
        <v>138587.86811000001</v>
      </c>
      <c r="Q1192" s="339">
        <v>5663.4918499999994</v>
      </c>
      <c r="R1192" s="340">
        <v>144251.35996</v>
      </c>
    </row>
    <row r="1193" spans="1:18" s="315" customFormat="1" ht="13.5">
      <c r="A1193" s="341"/>
      <c r="B1193" s="341"/>
      <c r="C1193" s="341"/>
      <c r="D1193" s="336" t="s">
        <v>242</v>
      </c>
      <c r="E1193" s="337">
        <v>147</v>
      </c>
      <c r="F1193" s="338">
        <v>83738.615909999993</v>
      </c>
      <c r="G1193" s="339">
        <v>42316.124240000005</v>
      </c>
      <c r="H1193" s="339">
        <v>126054.74015000001</v>
      </c>
      <c r="I1193" s="339">
        <v>139477.33638999998</v>
      </c>
      <c r="J1193" s="339">
        <v>26912.626250000001</v>
      </c>
      <c r="K1193" s="339">
        <v>166389.96263999998</v>
      </c>
      <c r="L1193" s="339">
        <v>41905.611210000003</v>
      </c>
      <c r="M1193" s="339">
        <v>19778.193850000003</v>
      </c>
      <c r="N1193" s="339">
        <v>61683.805059999999</v>
      </c>
      <c r="O1193" s="339">
        <v>354128.50785000005</v>
      </c>
      <c r="P1193" s="339">
        <v>441571.00601000001</v>
      </c>
      <c r="Q1193" s="339">
        <v>40421.089700000004</v>
      </c>
      <c r="R1193" s="340">
        <v>481992.09570999997</v>
      </c>
    </row>
    <row r="1194" spans="1:18" s="315" customFormat="1" ht="13.5">
      <c r="A1194" s="341"/>
      <c r="B1194" s="341"/>
      <c r="C1194" s="341"/>
      <c r="D1194" s="341"/>
      <c r="E1194" s="342">
        <v>327</v>
      </c>
      <c r="F1194" s="343">
        <v>7371.4508499999993</v>
      </c>
      <c r="G1194" s="344">
        <v>315.60809999999998</v>
      </c>
      <c r="H1194" s="344">
        <v>7687.0589500000006</v>
      </c>
      <c r="I1194" s="344">
        <v>34875.076229999999</v>
      </c>
      <c r="J1194" s="344">
        <v>2800.6480799999999</v>
      </c>
      <c r="K1194" s="344">
        <v>37675.724310000005</v>
      </c>
      <c r="L1194" s="344">
        <v>14131.284439999999</v>
      </c>
      <c r="M1194" s="344">
        <v>4441.5233499999995</v>
      </c>
      <c r="N1194" s="344">
        <v>18572.807789999999</v>
      </c>
      <c r="O1194" s="344">
        <v>63935.591049999995</v>
      </c>
      <c r="P1194" s="344">
        <v>105546.45478</v>
      </c>
      <c r="Q1194" s="344">
        <v>606.65683000000001</v>
      </c>
      <c r="R1194" s="345">
        <v>106153.11160999999</v>
      </c>
    </row>
    <row r="1195" spans="1:18" s="315" customFormat="1" ht="13.5">
      <c r="A1195" s="341"/>
      <c r="B1195" s="341"/>
      <c r="C1195" s="336" t="s">
        <v>245</v>
      </c>
      <c r="D1195" s="336" t="s">
        <v>245</v>
      </c>
      <c r="E1195" s="337">
        <v>428</v>
      </c>
      <c r="F1195" s="338">
        <v>3467.0775899999999</v>
      </c>
      <c r="G1195" s="339">
        <v>64.738709999999998</v>
      </c>
      <c r="H1195" s="339">
        <v>3531.8163</v>
      </c>
      <c r="I1195" s="339">
        <v>24298.594510000003</v>
      </c>
      <c r="J1195" s="339">
        <v>2227.9048299999999</v>
      </c>
      <c r="K1195" s="339">
        <v>26526.499339999998</v>
      </c>
      <c r="L1195" s="339">
        <v>6243.1115999999993</v>
      </c>
      <c r="M1195" s="339">
        <v>356.82329999999996</v>
      </c>
      <c r="N1195" s="339">
        <v>6599.9349000000002</v>
      </c>
      <c r="O1195" s="339">
        <v>36658.250540000001</v>
      </c>
      <c r="P1195" s="339">
        <v>90006.433040000004</v>
      </c>
      <c r="Q1195" s="339">
        <v>76.476900000000001</v>
      </c>
      <c r="R1195" s="340">
        <v>90082.909939999998</v>
      </c>
    </row>
    <row r="1196" spans="1:18" s="315" customFormat="1" ht="13.5">
      <c r="A1196" s="341"/>
      <c r="B1196" s="341"/>
      <c r="C1196" s="336" t="s">
        <v>247</v>
      </c>
      <c r="D1196" s="336" t="s">
        <v>247</v>
      </c>
      <c r="E1196" s="337">
        <v>391</v>
      </c>
      <c r="F1196" s="338">
        <v>3889.7394800000002</v>
      </c>
      <c r="G1196" s="339">
        <v>1290.5201999999999</v>
      </c>
      <c r="H1196" s="339">
        <v>5180.2596800000001</v>
      </c>
      <c r="I1196" s="339">
        <v>28520.476489999997</v>
      </c>
      <c r="J1196" s="339">
        <v>3861.84058</v>
      </c>
      <c r="K1196" s="339">
        <v>32382.317070000001</v>
      </c>
      <c r="L1196" s="339">
        <v>15460.826519999999</v>
      </c>
      <c r="M1196" s="339">
        <v>2980.7783399999998</v>
      </c>
      <c r="N1196" s="339">
        <v>18441.604859999999</v>
      </c>
      <c r="O1196" s="339">
        <v>56004.18161</v>
      </c>
      <c r="P1196" s="339">
        <v>56713.85153</v>
      </c>
      <c r="Q1196" s="339">
        <v>129.36972</v>
      </c>
      <c r="R1196" s="340">
        <v>56843.221250000002</v>
      </c>
    </row>
    <row r="1197" spans="1:18" s="315" customFormat="1" ht="13.5">
      <c r="A1197" s="341"/>
      <c r="B1197" s="341"/>
      <c r="C1197" s="336" t="s">
        <v>248</v>
      </c>
      <c r="D1197" s="336" t="s">
        <v>249</v>
      </c>
      <c r="E1197" s="337">
        <v>148</v>
      </c>
      <c r="F1197" s="338">
        <v>15936.81625</v>
      </c>
      <c r="G1197" s="339">
        <v>6706.1673499999997</v>
      </c>
      <c r="H1197" s="339">
        <v>22642.983600000003</v>
      </c>
      <c r="I1197" s="339">
        <v>40635.206979999995</v>
      </c>
      <c r="J1197" s="339">
        <v>8335.2085599999991</v>
      </c>
      <c r="K1197" s="339">
        <v>48970.415540000002</v>
      </c>
      <c r="L1197" s="339">
        <v>15647.44599</v>
      </c>
      <c r="M1197" s="339">
        <v>5909.8617300000005</v>
      </c>
      <c r="N1197" s="339">
        <v>21557.307719999997</v>
      </c>
      <c r="O1197" s="339">
        <v>93170.706860000006</v>
      </c>
      <c r="P1197" s="339">
        <v>45705.874459999999</v>
      </c>
      <c r="Q1197" s="339">
        <v>10617.401380000001</v>
      </c>
      <c r="R1197" s="340">
        <v>56323.275840000002</v>
      </c>
    </row>
    <row r="1198" spans="1:18" s="315" customFormat="1" ht="13.5">
      <c r="A1198" s="341"/>
      <c r="B1198" s="336" t="s">
        <v>14</v>
      </c>
      <c r="C1198" s="336" t="s">
        <v>250</v>
      </c>
      <c r="D1198" s="336" t="s">
        <v>250</v>
      </c>
      <c r="E1198" s="337">
        <v>234</v>
      </c>
      <c r="F1198" s="338">
        <v>11221.796179999999</v>
      </c>
      <c r="G1198" s="339">
        <v>684.26985999999999</v>
      </c>
      <c r="H1198" s="339">
        <v>11906.06604</v>
      </c>
      <c r="I1198" s="339">
        <v>64256.598290000002</v>
      </c>
      <c r="J1198" s="339">
        <v>6932.9463299999998</v>
      </c>
      <c r="K1198" s="339">
        <v>71189.544620000001</v>
      </c>
      <c r="L1198" s="339">
        <v>22929.474559999999</v>
      </c>
      <c r="M1198" s="339">
        <v>1705.7356399999999</v>
      </c>
      <c r="N1198" s="339">
        <v>24635.210199999998</v>
      </c>
      <c r="O1198" s="339">
        <v>107730.82085999999</v>
      </c>
      <c r="P1198" s="339">
        <v>70455.727760000009</v>
      </c>
      <c r="Q1198" s="339">
        <v>1050.9588700000002</v>
      </c>
      <c r="R1198" s="340">
        <v>71506.686629999997</v>
      </c>
    </row>
    <row r="1199" spans="1:18" s="315" customFormat="1" ht="13.5">
      <c r="A1199" s="341"/>
      <c r="B1199" s="341"/>
      <c r="C1199" s="336" t="s">
        <v>253</v>
      </c>
      <c r="D1199" s="336" t="s">
        <v>253</v>
      </c>
      <c r="E1199" s="337">
        <v>168</v>
      </c>
      <c r="F1199" s="338">
        <v>399517.69192000001</v>
      </c>
      <c r="G1199" s="339">
        <v>83366.837310000003</v>
      </c>
      <c r="H1199" s="339">
        <v>482884.52923000004</v>
      </c>
      <c r="I1199" s="339">
        <v>168418.97940000001</v>
      </c>
      <c r="J1199" s="339">
        <v>60334.094520000006</v>
      </c>
      <c r="K1199" s="339">
        <v>228753.07392</v>
      </c>
      <c r="L1199" s="339">
        <v>72580.524269999994</v>
      </c>
      <c r="M1199" s="339">
        <v>42658.203420000005</v>
      </c>
      <c r="N1199" s="339">
        <v>115238.72769</v>
      </c>
      <c r="O1199" s="339">
        <v>826876.33084000007</v>
      </c>
      <c r="P1199" s="339">
        <v>707320.14778</v>
      </c>
      <c r="Q1199" s="339">
        <v>340888.87789</v>
      </c>
      <c r="R1199" s="340">
        <v>1048209.02567</v>
      </c>
    </row>
    <row r="1200" spans="1:18" s="315" customFormat="1" ht="13.5">
      <c r="A1200" s="341"/>
      <c r="B1200" s="341"/>
      <c r="C1200" s="341"/>
      <c r="D1200" s="341"/>
      <c r="E1200" s="342">
        <v>169</v>
      </c>
      <c r="F1200" s="343">
        <v>26887.457140000002</v>
      </c>
      <c r="G1200" s="344">
        <v>3458.3183399999998</v>
      </c>
      <c r="H1200" s="344">
        <v>30345.77548</v>
      </c>
      <c r="I1200" s="344">
        <v>36238.484899999996</v>
      </c>
      <c r="J1200" s="344">
        <v>8649.3298000000013</v>
      </c>
      <c r="K1200" s="344">
        <v>44887.814700000003</v>
      </c>
      <c r="L1200" s="344">
        <v>14938.722330000001</v>
      </c>
      <c r="M1200" s="344">
        <v>2014.3931699999998</v>
      </c>
      <c r="N1200" s="344">
        <v>16953.1155</v>
      </c>
      <c r="O1200" s="344">
        <v>92186.705680000014</v>
      </c>
      <c r="P1200" s="344">
        <v>146005.23997999998</v>
      </c>
      <c r="Q1200" s="344">
        <v>2560.4429100000002</v>
      </c>
      <c r="R1200" s="345">
        <v>148565.68289</v>
      </c>
    </row>
    <row r="1201" spans="1:18" s="315" customFormat="1" ht="13.5">
      <c r="A1201" s="341"/>
      <c r="B1201" s="341"/>
      <c r="C1201" s="341"/>
      <c r="D1201" s="341"/>
      <c r="E1201" s="342">
        <v>170</v>
      </c>
      <c r="F1201" s="343">
        <v>5635.1892800000005</v>
      </c>
      <c r="G1201" s="344">
        <v>1868.3698200000001</v>
      </c>
      <c r="H1201" s="344">
        <v>7503.5590999999995</v>
      </c>
      <c r="I1201" s="344">
        <v>25949.03369</v>
      </c>
      <c r="J1201" s="344">
        <v>5009.8337099999999</v>
      </c>
      <c r="K1201" s="344">
        <v>30958.867399999999</v>
      </c>
      <c r="L1201" s="344">
        <v>7127.2718499999992</v>
      </c>
      <c r="M1201" s="344">
        <v>920.51079000000004</v>
      </c>
      <c r="N1201" s="344">
        <v>8047.7826399999994</v>
      </c>
      <c r="O1201" s="344">
        <v>46510.209139999999</v>
      </c>
      <c r="P1201" s="344">
        <v>85459.269530000005</v>
      </c>
      <c r="Q1201" s="344">
        <v>2359.77477</v>
      </c>
      <c r="R1201" s="345">
        <v>87819.044299999994</v>
      </c>
    </row>
    <row r="1202" spans="1:18" s="315" customFormat="1" ht="13.5">
      <c r="A1202" s="341"/>
      <c r="B1202" s="341"/>
      <c r="C1202" s="341"/>
      <c r="D1202" s="341"/>
      <c r="E1202" s="342">
        <v>173</v>
      </c>
      <c r="F1202" s="343">
        <v>16909.791160000001</v>
      </c>
      <c r="G1202" s="344">
        <v>5117.9124599999996</v>
      </c>
      <c r="H1202" s="344">
        <v>22027.70362</v>
      </c>
      <c r="I1202" s="344">
        <v>31520.746159999999</v>
      </c>
      <c r="J1202" s="344">
        <v>10664.014999999999</v>
      </c>
      <c r="K1202" s="344">
        <v>42184.761159999995</v>
      </c>
      <c r="L1202" s="344">
        <v>13230.270189999999</v>
      </c>
      <c r="M1202" s="344">
        <v>3936.0696600000001</v>
      </c>
      <c r="N1202" s="344">
        <v>17166.33985</v>
      </c>
      <c r="O1202" s="344">
        <v>81378.804629999999</v>
      </c>
      <c r="P1202" s="344">
        <v>116081.23817</v>
      </c>
      <c r="Q1202" s="344">
        <v>1962.56872</v>
      </c>
      <c r="R1202" s="345">
        <v>118043.80689000001</v>
      </c>
    </row>
    <row r="1203" spans="1:18" s="315" customFormat="1" ht="13.5">
      <c r="A1203" s="341"/>
      <c r="B1203" s="341"/>
      <c r="C1203" s="341"/>
      <c r="D1203" s="341"/>
      <c r="E1203" s="342">
        <v>243</v>
      </c>
      <c r="F1203" s="343">
        <v>17105.42481</v>
      </c>
      <c r="G1203" s="344">
        <v>7695.4784800000007</v>
      </c>
      <c r="H1203" s="344">
        <v>24800.903289999998</v>
      </c>
      <c r="I1203" s="344">
        <v>45827.036460000003</v>
      </c>
      <c r="J1203" s="344">
        <v>21432.48863</v>
      </c>
      <c r="K1203" s="344">
        <v>67259.52509000001</v>
      </c>
      <c r="L1203" s="344">
        <v>16005.564119999999</v>
      </c>
      <c r="M1203" s="344">
        <v>6715.0219800000004</v>
      </c>
      <c r="N1203" s="344">
        <v>22720.5861</v>
      </c>
      <c r="O1203" s="344">
        <v>114781.01448</v>
      </c>
      <c r="P1203" s="344">
        <v>222080.04050999999</v>
      </c>
      <c r="Q1203" s="344">
        <v>12975.19017</v>
      </c>
      <c r="R1203" s="345">
        <v>235055.23068000001</v>
      </c>
    </row>
    <row r="1204" spans="1:18" s="315" customFormat="1" ht="13.5">
      <c r="A1204" s="341"/>
      <c r="B1204" s="341"/>
      <c r="C1204" s="341"/>
      <c r="D1204" s="341"/>
      <c r="E1204" s="342">
        <v>378</v>
      </c>
      <c r="F1204" s="343">
        <v>5577.7457800000002</v>
      </c>
      <c r="G1204" s="344">
        <v>1848.2218700000001</v>
      </c>
      <c r="H1204" s="344">
        <v>7425.9676500000005</v>
      </c>
      <c r="I1204" s="344">
        <v>53569.989950000003</v>
      </c>
      <c r="J1204" s="344">
        <v>15109.71494</v>
      </c>
      <c r="K1204" s="344">
        <v>68679.704889999994</v>
      </c>
      <c r="L1204" s="344">
        <v>12228.491880000001</v>
      </c>
      <c r="M1204" s="344">
        <v>3662.5614500000001</v>
      </c>
      <c r="N1204" s="344">
        <v>15891.053330000001</v>
      </c>
      <c r="O1204" s="344">
        <v>91996.725870000009</v>
      </c>
      <c r="P1204" s="344">
        <v>82160.290430000008</v>
      </c>
      <c r="Q1204" s="344">
        <v>635.64373999999998</v>
      </c>
      <c r="R1204" s="345">
        <v>82795.934170000008</v>
      </c>
    </row>
    <row r="1205" spans="1:18" s="315" customFormat="1" ht="13.5">
      <c r="A1205" s="341"/>
      <c r="B1205" s="341"/>
      <c r="C1205" s="341"/>
      <c r="D1205" s="341"/>
      <c r="E1205" s="342">
        <v>316</v>
      </c>
      <c r="F1205" s="343">
        <v>16865.17599</v>
      </c>
      <c r="G1205" s="344">
        <v>2150.9740099999999</v>
      </c>
      <c r="H1205" s="344">
        <v>19016.150000000001</v>
      </c>
      <c r="I1205" s="344">
        <v>52365.978210000001</v>
      </c>
      <c r="J1205" s="344">
        <v>9685.5645700000005</v>
      </c>
      <c r="K1205" s="344">
        <v>62051.542780000003</v>
      </c>
      <c r="L1205" s="344">
        <v>13713.667390000001</v>
      </c>
      <c r="M1205" s="344">
        <v>3500.1980600000002</v>
      </c>
      <c r="N1205" s="344">
        <v>17213.865449999998</v>
      </c>
      <c r="O1205" s="344">
        <v>98281.55823000001</v>
      </c>
      <c r="P1205" s="344">
        <v>125398.38570999999</v>
      </c>
      <c r="Q1205" s="344">
        <v>1344.4783600000001</v>
      </c>
      <c r="R1205" s="345">
        <v>126742.86407</v>
      </c>
    </row>
    <row r="1206" spans="1:18" s="315" customFormat="1" ht="13.5">
      <c r="A1206" s="341"/>
      <c r="B1206" s="341"/>
      <c r="C1206" s="341"/>
      <c r="D1206" s="341"/>
      <c r="E1206" s="342">
        <v>314</v>
      </c>
      <c r="F1206" s="343">
        <v>16625.86364</v>
      </c>
      <c r="G1206" s="344">
        <v>5176.9687199999998</v>
      </c>
      <c r="H1206" s="344">
        <v>21802.83236</v>
      </c>
      <c r="I1206" s="344">
        <v>35409.628520000006</v>
      </c>
      <c r="J1206" s="344">
        <v>20874.16877</v>
      </c>
      <c r="K1206" s="344">
        <v>56283.797290000002</v>
      </c>
      <c r="L1206" s="344">
        <v>15068.38622</v>
      </c>
      <c r="M1206" s="344">
        <v>4733.5762000000004</v>
      </c>
      <c r="N1206" s="344">
        <v>19801.962420000003</v>
      </c>
      <c r="O1206" s="344">
        <v>97888.592069999999</v>
      </c>
      <c r="P1206" s="344">
        <v>62111.760320000001</v>
      </c>
      <c r="Q1206" s="344">
        <v>2201.3353500000003</v>
      </c>
      <c r="R1206" s="345">
        <v>64313.095670000002</v>
      </c>
    </row>
    <row r="1207" spans="1:18" s="315" customFormat="1" ht="13.5">
      <c r="A1207" s="341"/>
      <c r="B1207" s="341"/>
      <c r="C1207" s="341"/>
      <c r="D1207" s="341"/>
      <c r="E1207" s="342">
        <v>437</v>
      </c>
      <c r="F1207" s="343">
        <v>7750.9206199999999</v>
      </c>
      <c r="G1207" s="344">
        <v>232.33718999999999</v>
      </c>
      <c r="H1207" s="344">
        <v>7983.2578099999992</v>
      </c>
      <c r="I1207" s="344">
        <v>22791.691620000001</v>
      </c>
      <c r="J1207" s="344">
        <v>7524.8714800000007</v>
      </c>
      <c r="K1207" s="344">
        <v>30316.563100000003</v>
      </c>
      <c r="L1207" s="344">
        <v>6602.3861299999999</v>
      </c>
      <c r="M1207" s="344">
        <v>2573.4231099999997</v>
      </c>
      <c r="N1207" s="344">
        <v>9175.8092400000005</v>
      </c>
      <c r="O1207" s="344">
        <v>47475.630149999997</v>
      </c>
      <c r="P1207" s="344">
        <v>89991.554659999994</v>
      </c>
      <c r="Q1207" s="344">
        <v>640.19459999999992</v>
      </c>
      <c r="R1207" s="345">
        <v>90631.749260000011</v>
      </c>
    </row>
    <row r="1208" spans="1:18" s="315" customFormat="1" ht="13.5">
      <c r="A1208" s="341"/>
      <c r="B1208" s="341"/>
      <c r="C1208" s="336" t="s">
        <v>254</v>
      </c>
      <c r="D1208" s="336" t="s">
        <v>254</v>
      </c>
      <c r="E1208" s="337">
        <v>176</v>
      </c>
      <c r="F1208" s="338">
        <v>6141.9207699999997</v>
      </c>
      <c r="G1208" s="339">
        <v>905.03116</v>
      </c>
      <c r="H1208" s="339">
        <v>7046.9519299999993</v>
      </c>
      <c r="I1208" s="339">
        <v>41311.258840000002</v>
      </c>
      <c r="J1208" s="339">
        <v>7005.0103099999997</v>
      </c>
      <c r="K1208" s="339">
        <v>48316.26915</v>
      </c>
      <c r="L1208" s="339">
        <v>24096.52951</v>
      </c>
      <c r="M1208" s="339">
        <v>8269.269839999999</v>
      </c>
      <c r="N1208" s="339">
        <v>32365.799350000001</v>
      </c>
      <c r="O1208" s="339">
        <v>87729.020430000004</v>
      </c>
      <c r="P1208" s="339">
        <v>43788.64374</v>
      </c>
      <c r="Q1208" s="339">
        <v>1224.7186100000001</v>
      </c>
      <c r="R1208" s="340">
        <v>45013.362350000003</v>
      </c>
    </row>
    <row r="1209" spans="1:18" s="315" customFormat="1" ht="13.5">
      <c r="A1209" s="341"/>
      <c r="B1209" s="336" t="s">
        <v>15</v>
      </c>
      <c r="C1209" s="336" t="s">
        <v>255</v>
      </c>
      <c r="D1209" s="336" t="s">
        <v>255</v>
      </c>
      <c r="E1209" s="337">
        <v>162</v>
      </c>
      <c r="F1209" s="338">
        <v>168061.44521999999</v>
      </c>
      <c r="G1209" s="339">
        <v>75137.840230000002</v>
      </c>
      <c r="H1209" s="339">
        <v>243199.28545</v>
      </c>
      <c r="I1209" s="339">
        <v>113478.21493999999</v>
      </c>
      <c r="J1209" s="339">
        <v>34242.384210000004</v>
      </c>
      <c r="K1209" s="339">
        <v>147720.59914999999</v>
      </c>
      <c r="L1209" s="339">
        <v>52831.706740000001</v>
      </c>
      <c r="M1209" s="339">
        <v>33219.028550000003</v>
      </c>
      <c r="N1209" s="339">
        <v>86050.735290000011</v>
      </c>
      <c r="O1209" s="339">
        <v>476970.61988999997</v>
      </c>
      <c r="P1209" s="339">
        <v>656671.76303999999</v>
      </c>
      <c r="Q1209" s="339">
        <v>126518.70845000001</v>
      </c>
      <c r="R1209" s="340">
        <v>783190.47149000003</v>
      </c>
    </row>
    <row r="1210" spans="1:18" s="315" customFormat="1" ht="13.5">
      <c r="A1210" s="341"/>
      <c r="B1210" s="341"/>
      <c r="C1210" s="341"/>
      <c r="D1210" s="341"/>
      <c r="E1210" s="342">
        <v>197</v>
      </c>
      <c r="F1210" s="343">
        <v>8423.6951599999993</v>
      </c>
      <c r="G1210" s="344">
        <v>3042.33212</v>
      </c>
      <c r="H1210" s="344">
        <v>11466.027279999998</v>
      </c>
      <c r="I1210" s="344">
        <v>18269.135910000001</v>
      </c>
      <c r="J1210" s="344">
        <v>3976.2831800000004</v>
      </c>
      <c r="K1210" s="344">
        <v>22245.419089999999</v>
      </c>
      <c r="L1210" s="344">
        <v>4874.0153</v>
      </c>
      <c r="M1210" s="344">
        <v>1317.7728100000002</v>
      </c>
      <c r="N1210" s="344">
        <v>6191.7881100000004</v>
      </c>
      <c r="O1210" s="344">
        <v>39903.234479999999</v>
      </c>
      <c r="P1210" s="344">
        <v>86676.678709999993</v>
      </c>
      <c r="Q1210" s="344">
        <v>192.26217000000003</v>
      </c>
      <c r="R1210" s="345">
        <v>86868.940879999995</v>
      </c>
    </row>
    <row r="1211" spans="1:18" s="315" customFormat="1" ht="13.5">
      <c r="A1211" s="341"/>
      <c r="B1211" s="341"/>
      <c r="C1211" s="341"/>
      <c r="D1211" s="341"/>
      <c r="E1211" s="342">
        <v>365</v>
      </c>
      <c r="F1211" s="343">
        <v>6827.1348099999996</v>
      </c>
      <c r="G1211" s="344">
        <v>514.53715999999997</v>
      </c>
      <c r="H1211" s="344">
        <v>7341.6719699999994</v>
      </c>
      <c r="I1211" s="344">
        <v>30096.36275</v>
      </c>
      <c r="J1211" s="344">
        <v>6972.1263799999997</v>
      </c>
      <c r="K1211" s="344">
        <v>37068.489130000002</v>
      </c>
      <c r="L1211" s="344">
        <v>8196.2878199999996</v>
      </c>
      <c r="M1211" s="344">
        <v>2128.8109599999998</v>
      </c>
      <c r="N1211" s="344">
        <v>10325.098779999998</v>
      </c>
      <c r="O1211" s="344">
        <v>54735.259880000005</v>
      </c>
      <c r="P1211" s="344">
        <v>96118.156849999999</v>
      </c>
      <c r="Q1211" s="344">
        <v>413.56671</v>
      </c>
      <c r="R1211" s="345">
        <v>96531.723559999999</v>
      </c>
    </row>
    <row r="1212" spans="1:18" s="315" customFormat="1" ht="13.5">
      <c r="A1212" s="341"/>
      <c r="B1212" s="341"/>
      <c r="C1212" s="341"/>
      <c r="D1212" s="341"/>
      <c r="E1212" s="342">
        <v>311</v>
      </c>
      <c r="F1212" s="343">
        <v>28908.05212</v>
      </c>
      <c r="G1212" s="344">
        <v>3765.85286</v>
      </c>
      <c r="H1212" s="344">
        <v>32673.904979999999</v>
      </c>
      <c r="I1212" s="344">
        <v>52476.134109999999</v>
      </c>
      <c r="J1212" s="344">
        <v>10954.168679999999</v>
      </c>
      <c r="K1212" s="344">
        <v>63430.302790000002</v>
      </c>
      <c r="L1212" s="344">
        <v>11859.380999999999</v>
      </c>
      <c r="M1212" s="344">
        <v>5835.2995099999998</v>
      </c>
      <c r="N1212" s="344">
        <v>17694.680510000002</v>
      </c>
      <c r="O1212" s="344">
        <v>113798.88828</v>
      </c>
      <c r="P1212" s="344">
        <v>154220.26637999999</v>
      </c>
      <c r="Q1212" s="344">
        <v>2811.0002799999997</v>
      </c>
      <c r="R1212" s="345">
        <v>157031.26665999999</v>
      </c>
    </row>
    <row r="1213" spans="1:18" s="315" customFormat="1" ht="13.5">
      <c r="A1213" s="341"/>
      <c r="B1213" s="341"/>
      <c r="C1213" s="341"/>
      <c r="D1213" s="341"/>
      <c r="E1213" s="342">
        <v>438</v>
      </c>
      <c r="F1213" s="343">
        <v>4881.18696</v>
      </c>
      <c r="G1213" s="344">
        <v>116.32619</v>
      </c>
      <c r="H1213" s="344">
        <v>4997.5131500000007</v>
      </c>
      <c r="I1213" s="344">
        <v>18632.567190000002</v>
      </c>
      <c r="J1213" s="344">
        <v>1500.5058999999999</v>
      </c>
      <c r="K1213" s="344">
        <v>20133.073089999998</v>
      </c>
      <c r="L1213" s="344">
        <v>3754.81187</v>
      </c>
      <c r="M1213" s="344">
        <v>487.53457000000003</v>
      </c>
      <c r="N1213" s="344">
        <v>4242.3464400000003</v>
      </c>
      <c r="O1213" s="344">
        <v>29372.932679999998</v>
      </c>
      <c r="P1213" s="344">
        <v>50675.009469999997</v>
      </c>
      <c r="Q1213" s="344">
        <v>193.54616000000001</v>
      </c>
      <c r="R1213" s="345">
        <v>50868.555630000003</v>
      </c>
    </row>
    <row r="1214" spans="1:18" s="315" customFormat="1" ht="13.5">
      <c r="A1214" s="341"/>
      <c r="B1214" s="341"/>
      <c r="C1214" s="341"/>
      <c r="D1214" s="336" t="s">
        <v>256</v>
      </c>
      <c r="E1214" s="337">
        <v>192</v>
      </c>
      <c r="F1214" s="338">
        <v>17712.875789999998</v>
      </c>
      <c r="G1214" s="339">
        <v>2993.3616299999999</v>
      </c>
      <c r="H1214" s="339">
        <v>20706.237420000001</v>
      </c>
      <c r="I1214" s="339">
        <v>15405.24847</v>
      </c>
      <c r="J1214" s="339">
        <v>3151.5520000000001</v>
      </c>
      <c r="K1214" s="339">
        <v>18556.800469999998</v>
      </c>
      <c r="L1214" s="339">
        <v>4328.3871900000004</v>
      </c>
      <c r="M1214" s="339">
        <v>477.60899999999998</v>
      </c>
      <c r="N1214" s="339">
        <v>4805.9961900000008</v>
      </c>
      <c r="O1214" s="339">
        <v>44069.034079999998</v>
      </c>
      <c r="P1214" s="339">
        <v>57147.863250000002</v>
      </c>
      <c r="Q1214" s="339">
        <v>7187.8212100000001</v>
      </c>
      <c r="R1214" s="340">
        <v>64335.684460000004</v>
      </c>
    </row>
    <row r="1215" spans="1:18" s="315" customFormat="1" ht="13.5">
      <c r="A1215" s="341"/>
      <c r="B1215" s="341"/>
      <c r="C1215" s="336" t="s">
        <v>15</v>
      </c>
      <c r="D1215" s="336" t="s">
        <v>15</v>
      </c>
      <c r="E1215" s="337">
        <v>426</v>
      </c>
      <c r="F1215" s="338">
        <v>9209.9901300000001</v>
      </c>
      <c r="G1215" s="339">
        <v>3027.6457599999999</v>
      </c>
      <c r="H1215" s="339">
        <v>12237.635890000001</v>
      </c>
      <c r="I1215" s="339">
        <v>21276.072640000002</v>
      </c>
      <c r="J1215" s="339">
        <v>2695.3423499999999</v>
      </c>
      <c r="K1215" s="339">
        <v>23971.414989999997</v>
      </c>
      <c r="L1215" s="339">
        <v>6915.1345000000001</v>
      </c>
      <c r="M1215" s="339">
        <v>1568.77593</v>
      </c>
      <c r="N1215" s="339">
        <v>8483.9104299999999</v>
      </c>
      <c r="O1215" s="339">
        <v>44692.961309999999</v>
      </c>
      <c r="P1215" s="339">
        <v>93252.547550000003</v>
      </c>
      <c r="Q1215" s="339">
        <v>800.51297</v>
      </c>
      <c r="R1215" s="340">
        <v>94053.060519999999</v>
      </c>
    </row>
    <row r="1216" spans="1:18" s="315" customFormat="1" ht="13.5">
      <c r="A1216" s="341"/>
      <c r="B1216" s="336" t="s">
        <v>16</v>
      </c>
      <c r="C1216" s="336" t="s">
        <v>257</v>
      </c>
      <c r="D1216" s="336" t="s">
        <v>257</v>
      </c>
      <c r="E1216" s="337">
        <v>209</v>
      </c>
      <c r="F1216" s="338">
        <v>18126.051179999999</v>
      </c>
      <c r="G1216" s="339">
        <v>4387.2136200000004</v>
      </c>
      <c r="H1216" s="339">
        <v>22513.264800000001</v>
      </c>
      <c r="I1216" s="339">
        <v>46368.488539999998</v>
      </c>
      <c r="J1216" s="339">
        <v>10786.69319</v>
      </c>
      <c r="K1216" s="339">
        <v>57155.181729999997</v>
      </c>
      <c r="L1216" s="339">
        <v>29631.741469999997</v>
      </c>
      <c r="M1216" s="339">
        <v>14585.307630000001</v>
      </c>
      <c r="N1216" s="339">
        <v>44217.049100000004</v>
      </c>
      <c r="O1216" s="339">
        <v>123885.49562999999</v>
      </c>
      <c r="P1216" s="339">
        <v>115693.63463</v>
      </c>
      <c r="Q1216" s="339">
        <v>5698.52196</v>
      </c>
      <c r="R1216" s="340">
        <v>121392.15659</v>
      </c>
    </row>
    <row r="1217" spans="1:18" s="315" customFormat="1" ht="13.5">
      <c r="A1217" s="341"/>
      <c r="B1217" s="341"/>
      <c r="C1217" s="336" t="s">
        <v>258</v>
      </c>
      <c r="D1217" s="336" t="s">
        <v>409</v>
      </c>
      <c r="E1217" s="337">
        <v>400</v>
      </c>
      <c r="F1217" s="338">
        <v>3530.1025600000003</v>
      </c>
      <c r="G1217" s="339">
        <v>59.498890000000003</v>
      </c>
      <c r="H1217" s="339">
        <v>3589.6014500000001</v>
      </c>
      <c r="I1217" s="339">
        <v>16872.927179999999</v>
      </c>
      <c r="J1217" s="339">
        <v>2971.3417300000001</v>
      </c>
      <c r="K1217" s="339">
        <v>19844.268909999999</v>
      </c>
      <c r="L1217" s="339">
        <v>10868.264039999998</v>
      </c>
      <c r="M1217" s="339">
        <v>1596.71236</v>
      </c>
      <c r="N1217" s="339">
        <v>12464.9764</v>
      </c>
      <c r="O1217" s="339">
        <v>35898.84676</v>
      </c>
      <c r="P1217" s="339">
        <v>77705.842870000008</v>
      </c>
      <c r="Q1217" s="339">
        <v>93.165649999999999</v>
      </c>
      <c r="R1217" s="340">
        <v>77799.008520000003</v>
      </c>
    </row>
    <row r="1218" spans="1:18" s="315" customFormat="1" ht="13.5">
      <c r="A1218" s="341"/>
      <c r="B1218" s="341"/>
      <c r="C1218" s="341"/>
      <c r="D1218" s="336" t="s">
        <v>260</v>
      </c>
      <c r="E1218" s="337">
        <v>250</v>
      </c>
      <c r="F1218" s="338">
        <v>13672.929199999999</v>
      </c>
      <c r="G1218" s="339">
        <v>2565.2955200000001</v>
      </c>
      <c r="H1218" s="339">
        <v>16238.22472</v>
      </c>
      <c r="I1218" s="339">
        <v>44033.518490000002</v>
      </c>
      <c r="J1218" s="339">
        <v>13302.241539999999</v>
      </c>
      <c r="K1218" s="339">
        <v>57335.760029999998</v>
      </c>
      <c r="L1218" s="339">
        <v>11578.157449999999</v>
      </c>
      <c r="M1218" s="339">
        <v>2754.5290299999997</v>
      </c>
      <c r="N1218" s="339">
        <v>14332.68648</v>
      </c>
      <c r="O1218" s="339">
        <v>87906.671230000007</v>
      </c>
      <c r="P1218" s="339">
        <v>100970.44409999999</v>
      </c>
      <c r="Q1218" s="339">
        <v>3550.1165299999998</v>
      </c>
      <c r="R1218" s="340">
        <v>104520.56062999999</v>
      </c>
    </row>
    <row r="1219" spans="1:18" s="315" customFormat="1" ht="13.5">
      <c r="A1219" s="341"/>
      <c r="B1219" s="341"/>
      <c r="C1219" s="336" t="s">
        <v>262</v>
      </c>
      <c r="D1219" s="336" t="s">
        <v>262</v>
      </c>
      <c r="E1219" s="337">
        <v>239</v>
      </c>
      <c r="F1219" s="338">
        <v>6726.2351699999999</v>
      </c>
      <c r="G1219" s="339">
        <v>3202.9934600000001</v>
      </c>
      <c r="H1219" s="339">
        <v>9929.2286300000014</v>
      </c>
      <c r="I1219" s="339">
        <v>33946.406790000001</v>
      </c>
      <c r="J1219" s="339">
        <v>10081.55507</v>
      </c>
      <c r="K1219" s="339">
        <v>44027.961859999996</v>
      </c>
      <c r="L1219" s="339">
        <v>17423.91934</v>
      </c>
      <c r="M1219" s="339">
        <v>6790.9002399999999</v>
      </c>
      <c r="N1219" s="339">
        <v>24214.819579999999</v>
      </c>
      <c r="O1219" s="339">
        <v>78172.010069999989</v>
      </c>
      <c r="P1219" s="339">
        <v>63168.184079999999</v>
      </c>
      <c r="Q1219" s="339">
        <v>5386.5799699999998</v>
      </c>
      <c r="R1219" s="340">
        <v>68554.764049999998</v>
      </c>
    </row>
    <row r="1220" spans="1:18" s="315" customFormat="1" ht="13.5">
      <c r="A1220" s="341"/>
      <c r="B1220" s="341"/>
      <c r="C1220" s="341"/>
      <c r="D1220" s="336" t="s">
        <v>263</v>
      </c>
      <c r="E1220" s="337">
        <v>349</v>
      </c>
      <c r="F1220" s="338">
        <v>5682.9176299999999</v>
      </c>
      <c r="G1220" s="339">
        <v>302.83134999999999</v>
      </c>
      <c r="H1220" s="339">
        <v>5985.7489800000003</v>
      </c>
      <c r="I1220" s="339">
        <v>21058.26671</v>
      </c>
      <c r="J1220" s="339">
        <v>4715.9597899999999</v>
      </c>
      <c r="K1220" s="339">
        <v>25774.226500000001</v>
      </c>
      <c r="L1220" s="339">
        <v>9121.8162100000009</v>
      </c>
      <c r="M1220" s="339">
        <v>1590.0595900000001</v>
      </c>
      <c r="N1220" s="339">
        <v>10711.875800000002</v>
      </c>
      <c r="O1220" s="339">
        <v>42471.851280000003</v>
      </c>
      <c r="P1220" s="339">
        <v>33562.417450000001</v>
      </c>
      <c r="Q1220" s="339">
        <v>94.607470000000006</v>
      </c>
      <c r="R1220" s="340">
        <v>33657.024920000003</v>
      </c>
    </row>
    <row r="1221" spans="1:18" s="315" customFormat="1" ht="13.5">
      <c r="A1221" s="341"/>
      <c r="B1221" s="341"/>
      <c r="C1221" s="336" t="s">
        <v>264</v>
      </c>
      <c r="D1221" s="336" t="s">
        <v>265</v>
      </c>
      <c r="E1221" s="337">
        <v>191</v>
      </c>
      <c r="F1221" s="338">
        <v>15975.193880000001</v>
      </c>
      <c r="G1221" s="339">
        <v>4120.7323699999997</v>
      </c>
      <c r="H1221" s="339">
        <v>20095.92625</v>
      </c>
      <c r="I1221" s="339">
        <v>78310.794330000004</v>
      </c>
      <c r="J1221" s="339">
        <v>16316.174449999999</v>
      </c>
      <c r="K1221" s="339">
        <v>94626.968779999996</v>
      </c>
      <c r="L1221" s="339">
        <v>41594.461009999999</v>
      </c>
      <c r="M1221" s="339">
        <v>17376.764890000002</v>
      </c>
      <c r="N1221" s="339">
        <v>58971.225899999998</v>
      </c>
      <c r="O1221" s="339">
        <v>173694.12093</v>
      </c>
      <c r="P1221" s="339">
        <v>149151.7893</v>
      </c>
      <c r="Q1221" s="339">
        <v>1523.92154</v>
      </c>
      <c r="R1221" s="340">
        <v>150675.71084000001</v>
      </c>
    </row>
    <row r="1222" spans="1:18" s="315" customFormat="1" ht="13.5">
      <c r="A1222" s="341"/>
      <c r="B1222" s="341"/>
      <c r="C1222" s="341"/>
      <c r="D1222" s="341"/>
      <c r="E1222" s="342">
        <v>376</v>
      </c>
      <c r="F1222" s="343">
        <v>22824.278879999998</v>
      </c>
      <c r="G1222" s="344">
        <v>3258.7296000000001</v>
      </c>
      <c r="H1222" s="344">
        <v>26083.00848</v>
      </c>
      <c r="I1222" s="344">
        <v>17459.508469999997</v>
      </c>
      <c r="J1222" s="344">
        <v>2692.2508599999996</v>
      </c>
      <c r="K1222" s="344">
        <v>20151.759329999997</v>
      </c>
      <c r="L1222" s="344">
        <v>10240.57848</v>
      </c>
      <c r="M1222" s="344">
        <v>3588.8880099999997</v>
      </c>
      <c r="N1222" s="344">
        <v>13829.466490000001</v>
      </c>
      <c r="O1222" s="344">
        <v>60064.234299999996</v>
      </c>
      <c r="P1222" s="344">
        <v>49664.767110000001</v>
      </c>
      <c r="Q1222" s="344">
        <v>1227.8448700000001</v>
      </c>
      <c r="R1222" s="345">
        <v>50892.611979999994</v>
      </c>
    </row>
    <row r="1223" spans="1:18" s="315" customFormat="1" ht="13.5">
      <c r="A1223" s="341"/>
      <c r="B1223" s="341"/>
      <c r="C1223" s="336" t="s">
        <v>16</v>
      </c>
      <c r="D1223" s="336" t="s">
        <v>266</v>
      </c>
      <c r="E1223" s="337">
        <v>29</v>
      </c>
      <c r="F1223" s="338">
        <v>6037.6630800000003</v>
      </c>
      <c r="G1223" s="339">
        <v>2766.2465899999997</v>
      </c>
      <c r="H1223" s="339">
        <v>8803.9096699999991</v>
      </c>
      <c r="I1223" s="339">
        <v>14769.613670000001</v>
      </c>
      <c r="J1223" s="339">
        <v>2916.6318900000001</v>
      </c>
      <c r="K1223" s="339">
        <v>17686.245559999999</v>
      </c>
      <c r="L1223" s="339">
        <v>7143.7117900000003</v>
      </c>
      <c r="M1223" s="339">
        <v>2247.9847999999997</v>
      </c>
      <c r="N1223" s="339">
        <v>9391.6965899999996</v>
      </c>
      <c r="O1223" s="339">
        <v>35881.851820000003</v>
      </c>
      <c r="P1223" s="339">
        <v>40501.394869999996</v>
      </c>
      <c r="Q1223" s="339">
        <v>4481.7684300000001</v>
      </c>
      <c r="R1223" s="340">
        <v>44983.1633</v>
      </c>
    </row>
    <row r="1224" spans="1:18" s="315" customFormat="1" ht="13.5">
      <c r="A1224" s="341"/>
      <c r="B1224" s="341"/>
      <c r="C1224" s="341"/>
      <c r="D1224" s="341"/>
      <c r="E1224" s="342">
        <v>30</v>
      </c>
      <c r="F1224" s="343">
        <v>10774.562840000001</v>
      </c>
      <c r="G1224" s="344">
        <v>7697.9084800000001</v>
      </c>
      <c r="H1224" s="344">
        <v>18472.471320000001</v>
      </c>
      <c r="I1224" s="344">
        <v>48978.969680000002</v>
      </c>
      <c r="J1224" s="344">
        <v>13391.48136</v>
      </c>
      <c r="K1224" s="344">
        <v>62370.45104</v>
      </c>
      <c r="L1224" s="344">
        <v>15485.81999</v>
      </c>
      <c r="M1224" s="344">
        <v>4723.8251500000006</v>
      </c>
      <c r="N1224" s="344">
        <v>20209.645140000001</v>
      </c>
      <c r="O1224" s="344">
        <v>101052.5675</v>
      </c>
      <c r="P1224" s="344">
        <v>69560.258989999988</v>
      </c>
      <c r="Q1224" s="344">
        <v>2624.2917000000002</v>
      </c>
      <c r="R1224" s="345">
        <v>72184.550690000004</v>
      </c>
    </row>
    <row r="1225" spans="1:18" s="315" customFormat="1" ht="13.5">
      <c r="A1225" s="341"/>
      <c r="B1225" s="341"/>
      <c r="C1225" s="341"/>
      <c r="D1225" s="341"/>
      <c r="E1225" s="342">
        <v>33</v>
      </c>
      <c r="F1225" s="343">
        <v>12665.022349999999</v>
      </c>
      <c r="G1225" s="344">
        <v>9641.3380199999992</v>
      </c>
      <c r="H1225" s="344">
        <v>22306.360370000002</v>
      </c>
      <c r="I1225" s="344">
        <v>34724.372579999996</v>
      </c>
      <c r="J1225" s="344">
        <v>22956.908950000001</v>
      </c>
      <c r="K1225" s="344">
        <v>57681.28153</v>
      </c>
      <c r="L1225" s="344">
        <v>13600.46866</v>
      </c>
      <c r="M1225" s="344">
        <v>6785.1319800000001</v>
      </c>
      <c r="N1225" s="344">
        <v>20385.600640000001</v>
      </c>
      <c r="O1225" s="344">
        <v>100373.24254000001</v>
      </c>
      <c r="P1225" s="344">
        <v>92817.378450000004</v>
      </c>
      <c r="Q1225" s="344">
        <v>4106.0690100000002</v>
      </c>
      <c r="R1225" s="345">
        <v>96923.447459999996</v>
      </c>
    </row>
    <row r="1226" spans="1:18" s="315" customFormat="1" ht="13.5">
      <c r="A1226" s="341"/>
      <c r="B1226" s="341"/>
      <c r="C1226" s="341"/>
      <c r="D1226" s="341"/>
      <c r="E1226" s="342">
        <v>355</v>
      </c>
      <c r="F1226" s="343">
        <v>14580.80992</v>
      </c>
      <c r="G1226" s="344">
        <v>3233.3623399999997</v>
      </c>
      <c r="H1226" s="344">
        <v>17814.172260000003</v>
      </c>
      <c r="I1226" s="344">
        <v>38402.179969999997</v>
      </c>
      <c r="J1226" s="344">
        <v>8077.0582300000005</v>
      </c>
      <c r="K1226" s="344">
        <v>46479.2382</v>
      </c>
      <c r="L1226" s="344">
        <v>13289.44666</v>
      </c>
      <c r="M1226" s="344">
        <v>2840.0561499999999</v>
      </c>
      <c r="N1226" s="344">
        <v>16129.50281</v>
      </c>
      <c r="O1226" s="344">
        <v>80422.91326999999</v>
      </c>
      <c r="P1226" s="344">
        <v>83027.548769999994</v>
      </c>
      <c r="Q1226" s="344">
        <v>4096.8987999999999</v>
      </c>
      <c r="R1226" s="345">
        <v>87124.447569999989</v>
      </c>
    </row>
    <row r="1227" spans="1:18" s="315" customFormat="1" ht="13.5">
      <c r="A1227" s="341"/>
      <c r="B1227" s="341"/>
      <c r="C1227" s="341"/>
      <c r="D1227" s="341"/>
      <c r="E1227" s="342">
        <v>279</v>
      </c>
      <c r="F1227" s="343">
        <v>9652.6616300000005</v>
      </c>
      <c r="G1227" s="344">
        <v>3985.7039599999998</v>
      </c>
      <c r="H1227" s="344">
        <v>13638.365589999999</v>
      </c>
      <c r="I1227" s="344">
        <v>27847.758020000001</v>
      </c>
      <c r="J1227" s="344">
        <v>4581.5831799999996</v>
      </c>
      <c r="K1227" s="344">
        <v>32429.341199999999</v>
      </c>
      <c r="L1227" s="344">
        <v>10916.82935</v>
      </c>
      <c r="M1227" s="344">
        <v>3397.9589000000001</v>
      </c>
      <c r="N1227" s="344">
        <v>14314.78825</v>
      </c>
      <c r="O1227" s="344">
        <v>60382.495040000002</v>
      </c>
      <c r="P1227" s="344">
        <v>67140.900580000001</v>
      </c>
      <c r="Q1227" s="344">
        <v>2657.5854399999998</v>
      </c>
      <c r="R1227" s="345">
        <v>69798.486019999997</v>
      </c>
    </row>
    <row r="1228" spans="1:18" s="315" customFormat="1" ht="13.5">
      <c r="A1228" s="341"/>
      <c r="B1228" s="341"/>
      <c r="C1228" s="341"/>
      <c r="D1228" s="341"/>
      <c r="E1228" s="342">
        <v>307</v>
      </c>
      <c r="F1228" s="343">
        <v>4287.6692800000001</v>
      </c>
      <c r="G1228" s="344">
        <v>477.07446000000004</v>
      </c>
      <c r="H1228" s="344">
        <v>4764.7437399999999</v>
      </c>
      <c r="I1228" s="344">
        <v>14072.3202</v>
      </c>
      <c r="J1228" s="344">
        <v>8141.4350300000006</v>
      </c>
      <c r="K1228" s="344">
        <v>22213.755229999999</v>
      </c>
      <c r="L1228" s="344">
        <v>6716.30915</v>
      </c>
      <c r="M1228" s="344">
        <v>3133.0900099999999</v>
      </c>
      <c r="N1228" s="344">
        <v>9849.3991600000008</v>
      </c>
      <c r="O1228" s="344">
        <v>36827.898130000001</v>
      </c>
      <c r="P1228" s="344">
        <v>82350.140269999989</v>
      </c>
      <c r="Q1228" s="344">
        <v>1935.53972</v>
      </c>
      <c r="R1228" s="345">
        <v>84285.67998999999</v>
      </c>
    </row>
    <row r="1229" spans="1:18" s="315" customFormat="1" ht="13.5">
      <c r="A1229" s="341"/>
      <c r="B1229" s="341"/>
      <c r="C1229" s="341"/>
      <c r="D1229" s="341"/>
      <c r="E1229" s="342">
        <v>313</v>
      </c>
      <c r="F1229" s="343">
        <v>13180.706539999999</v>
      </c>
      <c r="G1229" s="344">
        <v>1580.9093799999998</v>
      </c>
      <c r="H1229" s="344">
        <v>14761.61592</v>
      </c>
      <c r="I1229" s="344">
        <v>34626.073049999999</v>
      </c>
      <c r="J1229" s="344">
        <v>5159.0770899999998</v>
      </c>
      <c r="K1229" s="344">
        <v>39785.150139999998</v>
      </c>
      <c r="L1229" s="344">
        <v>14230.310710000002</v>
      </c>
      <c r="M1229" s="344">
        <v>3297.6507999999999</v>
      </c>
      <c r="N1229" s="344">
        <v>17527.961510000001</v>
      </c>
      <c r="O1229" s="344">
        <v>72074.727569999988</v>
      </c>
      <c r="P1229" s="344">
        <v>110980.06561000001</v>
      </c>
      <c r="Q1229" s="344">
        <v>5513.5160599999999</v>
      </c>
      <c r="R1229" s="345">
        <v>116493.58167</v>
      </c>
    </row>
    <row r="1230" spans="1:18" s="315" customFormat="1" ht="13.5">
      <c r="A1230" s="341"/>
      <c r="B1230" s="341"/>
      <c r="C1230" s="341"/>
      <c r="D1230" s="336" t="s">
        <v>74</v>
      </c>
      <c r="E1230" s="337">
        <v>387</v>
      </c>
      <c r="F1230" s="338">
        <v>9741.9221500000003</v>
      </c>
      <c r="G1230" s="339">
        <v>2999.73423</v>
      </c>
      <c r="H1230" s="339">
        <v>12741.65638</v>
      </c>
      <c r="I1230" s="339">
        <v>29070.268489999999</v>
      </c>
      <c r="J1230" s="339">
        <v>6170.6965799999998</v>
      </c>
      <c r="K1230" s="339">
        <v>35240.965069999998</v>
      </c>
      <c r="L1230" s="339">
        <v>7984.3824299999997</v>
      </c>
      <c r="M1230" s="339">
        <v>3116.2697799999996</v>
      </c>
      <c r="N1230" s="339">
        <v>11100.65221</v>
      </c>
      <c r="O1230" s="339">
        <v>59083.273659999999</v>
      </c>
      <c r="P1230" s="339">
        <v>81314.822939999998</v>
      </c>
      <c r="Q1230" s="339">
        <v>751.89706000000001</v>
      </c>
      <c r="R1230" s="340">
        <v>82066.720000000001</v>
      </c>
    </row>
    <row r="1231" spans="1:18" s="315" customFormat="1" ht="13.5">
      <c r="A1231" s="341"/>
      <c r="B1231" s="341"/>
      <c r="C1231" s="341"/>
      <c r="D1231" s="336" t="s">
        <v>73</v>
      </c>
      <c r="E1231" s="337">
        <v>219</v>
      </c>
      <c r="F1231" s="338">
        <v>11081.30315</v>
      </c>
      <c r="G1231" s="339">
        <v>4093.00261</v>
      </c>
      <c r="H1231" s="339">
        <v>15174.305759999999</v>
      </c>
      <c r="I1231" s="339">
        <v>44858.210039999998</v>
      </c>
      <c r="J1231" s="339">
        <v>10505.785099999999</v>
      </c>
      <c r="K1231" s="339">
        <v>55363.995139999999</v>
      </c>
      <c r="L1231" s="339">
        <v>16595.43219</v>
      </c>
      <c r="M1231" s="339">
        <v>5234.7022000000006</v>
      </c>
      <c r="N1231" s="339">
        <v>21830.134389999999</v>
      </c>
      <c r="O1231" s="339">
        <v>92368.435290000009</v>
      </c>
      <c r="P1231" s="339">
        <v>85812.372199999998</v>
      </c>
      <c r="Q1231" s="339">
        <v>9076.6596300000001</v>
      </c>
      <c r="R1231" s="340">
        <v>94889.031829999993</v>
      </c>
    </row>
    <row r="1232" spans="1:18" s="315" customFormat="1" ht="13.5">
      <c r="A1232" s="341"/>
      <c r="B1232" s="341"/>
      <c r="C1232" s="341"/>
      <c r="D1232" s="341"/>
      <c r="E1232" s="342">
        <v>323</v>
      </c>
      <c r="F1232" s="343">
        <v>7838.23542</v>
      </c>
      <c r="G1232" s="344">
        <v>1423.7926499999999</v>
      </c>
      <c r="H1232" s="344">
        <v>9262.0280700000003</v>
      </c>
      <c r="I1232" s="344">
        <v>38574.772440000001</v>
      </c>
      <c r="J1232" s="344">
        <v>7457.9358000000002</v>
      </c>
      <c r="K1232" s="344">
        <v>46032.70824</v>
      </c>
      <c r="L1232" s="344">
        <v>13878.615189999999</v>
      </c>
      <c r="M1232" s="344">
        <v>2361.0759600000001</v>
      </c>
      <c r="N1232" s="344">
        <v>16239.691150000001</v>
      </c>
      <c r="O1232" s="344">
        <v>71534.427459999992</v>
      </c>
      <c r="P1232" s="344">
        <v>71604.317230000001</v>
      </c>
      <c r="Q1232" s="344">
        <v>9505.7071400000004</v>
      </c>
      <c r="R1232" s="345">
        <v>81110.024369999999</v>
      </c>
    </row>
    <row r="1233" spans="1:18" s="315" customFormat="1" ht="13.5">
      <c r="A1233" s="341"/>
      <c r="B1233" s="341"/>
      <c r="C1233" s="341"/>
      <c r="D1233" s="341"/>
      <c r="E1233" s="342">
        <v>383</v>
      </c>
      <c r="F1233" s="343">
        <v>12622.75123</v>
      </c>
      <c r="G1233" s="344">
        <v>5922.9648499999994</v>
      </c>
      <c r="H1233" s="344">
        <v>18545.716079999998</v>
      </c>
      <c r="I1233" s="344">
        <v>43302.12098</v>
      </c>
      <c r="J1233" s="344">
        <v>9172.949779999999</v>
      </c>
      <c r="K1233" s="344">
        <v>52475.070759999995</v>
      </c>
      <c r="L1233" s="344">
        <v>19941.414809999998</v>
      </c>
      <c r="M1233" s="344">
        <v>4661.3796400000001</v>
      </c>
      <c r="N1233" s="344">
        <v>24602.794449999998</v>
      </c>
      <c r="O1233" s="344">
        <v>95623.581290000002</v>
      </c>
      <c r="P1233" s="344">
        <v>128349.06364000001</v>
      </c>
      <c r="Q1233" s="344">
        <v>2768.2723300000002</v>
      </c>
      <c r="R1233" s="345">
        <v>131117.33596999999</v>
      </c>
    </row>
    <row r="1234" spans="1:18" s="315" customFormat="1" ht="13.5">
      <c r="A1234" s="341"/>
      <c r="B1234" s="341"/>
      <c r="C1234" s="341"/>
      <c r="D1234" s="341"/>
      <c r="E1234" s="342">
        <v>396</v>
      </c>
      <c r="F1234" s="343">
        <v>6848.8470700000007</v>
      </c>
      <c r="G1234" s="344">
        <v>3894.42029</v>
      </c>
      <c r="H1234" s="344">
        <v>10743.26736</v>
      </c>
      <c r="I1234" s="344">
        <v>39084.751520000005</v>
      </c>
      <c r="J1234" s="344">
        <v>10099.969529999998</v>
      </c>
      <c r="K1234" s="344">
        <v>49184.72105</v>
      </c>
      <c r="L1234" s="344">
        <v>12214.739230000001</v>
      </c>
      <c r="M1234" s="344">
        <v>2887.62435</v>
      </c>
      <c r="N1234" s="344">
        <v>15102.363579999999</v>
      </c>
      <c r="O1234" s="344">
        <v>75030.351989999996</v>
      </c>
      <c r="P1234" s="344">
        <v>244117.22686000002</v>
      </c>
      <c r="Q1234" s="344">
        <v>3026.68019</v>
      </c>
      <c r="R1234" s="345">
        <v>247143.90705000001</v>
      </c>
    </row>
    <row r="1235" spans="1:18" s="315" customFormat="1" ht="13.5">
      <c r="A1235" s="341"/>
      <c r="B1235" s="341"/>
      <c r="C1235" s="341"/>
      <c r="D1235" s="341"/>
      <c r="E1235" s="342">
        <v>277</v>
      </c>
      <c r="F1235" s="343">
        <v>6384.8412099999996</v>
      </c>
      <c r="G1235" s="344">
        <v>2628.78656</v>
      </c>
      <c r="H1235" s="344">
        <v>9013.6277699999991</v>
      </c>
      <c r="I1235" s="344">
        <v>28933.64198</v>
      </c>
      <c r="J1235" s="344">
        <v>5739.5090199999995</v>
      </c>
      <c r="K1235" s="344">
        <v>34673.150999999998</v>
      </c>
      <c r="L1235" s="344">
        <v>11051.796679999999</v>
      </c>
      <c r="M1235" s="344">
        <v>3588.4050000000002</v>
      </c>
      <c r="N1235" s="344">
        <v>14640.20168</v>
      </c>
      <c r="O1235" s="344">
        <v>58326.980450000003</v>
      </c>
      <c r="P1235" s="344">
        <v>73598.115379999988</v>
      </c>
      <c r="Q1235" s="344">
        <v>2155.16167</v>
      </c>
      <c r="R1235" s="345">
        <v>75753.277050000004</v>
      </c>
    </row>
    <row r="1236" spans="1:18" s="315" customFormat="1" ht="13.5">
      <c r="A1236" s="341"/>
      <c r="B1236" s="341"/>
      <c r="C1236" s="341"/>
      <c r="D1236" s="336" t="s">
        <v>267</v>
      </c>
      <c r="E1236" s="337">
        <v>98</v>
      </c>
      <c r="F1236" s="338">
        <v>11255.396439999999</v>
      </c>
      <c r="G1236" s="339">
        <v>5693.4502999999995</v>
      </c>
      <c r="H1236" s="339">
        <v>16948.846739999997</v>
      </c>
      <c r="I1236" s="339">
        <v>59234.433729999997</v>
      </c>
      <c r="J1236" s="339">
        <v>29059.50445</v>
      </c>
      <c r="K1236" s="339">
        <v>88293.938180000012</v>
      </c>
      <c r="L1236" s="339">
        <v>21681.789570000001</v>
      </c>
      <c r="M1236" s="339">
        <v>11847.06099</v>
      </c>
      <c r="N1236" s="339">
        <v>33528.850559999999</v>
      </c>
      <c r="O1236" s="339">
        <v>138771.63548</v>
      </c>
      <c r="P1236" s="339">
        <v>139874.00172999999</v>
      </c>
      <c r="Q1236" s="339">
        <v>10391.8773</v>
      </c>
      <c r="R1236" s="340">
        <v>150265.87903000001</v>
      </c>
    </row>
    <row r="1237" spans="1:18" s="315" customFormat="1" ht="13.5">
      <c r="A1237" s="341"/>
      <c r="B1237" s="341"/>
      <c r="C1237" s="341"/>
      <c r="D1237" s="341"/>
      <c r="E1237" s="342">
        <v>97</v>
      </c>
      <c r="F1237" s="343">
        <v>20922.077679999999</v>
      </c>
      <c r="G1237" s="344">
        <v>16695.197459999999</v>
      </c>
      <c r="H1237" s="344">
        <v>37617.275139999998</v>
      </c>
      <c r="I1237" s="344">
        <v>58582.298419999999</v>
      </c>
      <c r="J1237" s="344">
        <v>30838.125399999997</v>
      </c>
      <c r="K1237" s="344">
        <v>89420.423819999996</v>
      </c>
      <c r="L1237" s="344">
        <v>23761.832609999998</v>
      </c>
      <c r="M1237" s="344">
        <v>19975.953420000002</v>
      </c>
      <c r="N1237" s="344">
        <v>43737.786030000003</v>
      </c>
      <c r="O1237" s="344">
        <v>170775.48499</v>
      </c>
      <c r="P1237" s="344">
        <v>136055.08900000001</v>
      </c>
      <c r="Q1237" s="344">
        <v>5719.66705</v>
      </c>
      <c r="R1237" s="345">
        <v>141774.75605000003</v>
      </c>
    </row>
    <row r="1238" spans="1:18" s="315" customFormat="1" ht="13.5">
      <c r="A1238" s="341"/>
      <c r="B1238" s="341"/>
      <c r="C1238" s="341"/>
      <c r="D1238" s="341"/>
      <c r="E1238" s="342">
        <v>99</v>
      </c>
      <c r="F1238" s="343">
        <v>30776.38967</v>
      </c>
      <c r="G1238" s="344">
        <v>11594.01741</v>
      </c>
      <c r="H1238" s="344">
        <v>42370.407079999997</v>
      </c>
      <c r="I1238" s="344">
        <v>67427.613980000009</v>
      </c>
      <c r="J1238" s="344">
        <v>21071.03846</v>
      </c>
      <c r="K1238" s="344">
        <v>88498.652439999991</v>
      </c>
      <c r="L1238" s="344">
        <v>23284.98486</v>
      </c>
      <c r="M1238" s="344">
        <v>8363.1254300000001</v>
      </c>
      <c r="N1238" s="344">
        <v>31648.110290000001</v>
      </c>
      <c r="O1238" s="344">
        <v>162517.16980999999</v>
      </c>
      <c r="P1238" s="344">
        <v>337136.77707000001</v>
      </c>
      <c r="Q1238" s="344">
        <v>21093.673780000001</v>
      </c>
      <c r="R1238" s="345">
        <v>358230.45085000002</v>
      </c>
    </row>
    <row r="1239" spans="1:18" s="315" customFormat="1" ht="13.5">
      <c r="A1239" s="341"/>
      <c r="B1239" s="341"/>
      <c r="C1239" s="341"/>
      <c r="D1239" s="341"/>
      <c r="E1239" s="342">
        <v>291</v>
      </c>
      <c r="F1239" s="343">
        <v>8531.0923999999995</v>
      </c>
      <c r="G1239" s="344">
        <v>1653.9654399999999</v>
      </c>
      <c r="H1239" s="344">
        <v>10185.057839999999</v>
      </c>
      <c r="I1239" s="344">
        <v>163605.29762</v>
      </c>
      <c r="J1239" s="344">
        <v>26826.211380000001</v>
      </c>
      <c r="K1239" s="344">
        <v>190431.50899999999</v>
      </c>
      <c r="L1239" s="344">
        <v>99478.870670000004</v>
      </c>
      <c r="M1239" s="344">
        <v>54482.465710000004</v>
      </c>
      <c r="N1239" s="344">
        <v>153961.33637999999</v>
      </c>
      <c r="O1239" s="344">
        <v>354577.90322000004</v>
      </c>
      <c r="P1239" s="344">
        <v>203103.51613</v>
      </c>
      <c r="Q1239" s="344">
        <v>7415.3492000000006</v>
      </c>
      <c r="R1239" s="345">
        <v>210518.86533</v>
      </c>
    </row>
    <row r="1240" spans="1:18" s="315" customFormat="1" ht="13.5">
      <c r="A1240" s="341"/>
      <c r="B1240" s="341"/>
      <c r="C1240" s="341"/>
      <c r="D1240" s="341"/>
      <c r="E1240" s="342">
        <v>420</v>
      </c>
      <c r="F1240" s="343">
        <v>8601.3819800000001</v>
      </c>
      <c r="G1240" s="344">
        <v>2034.08818</v>
      </c>
      <c r="H1240" s="344">
        <v>10635.470160000001</v>
      </c>
      <c r="I1240" s="344">
        <v>32619.05646</v>
      </c>
      <c r="J1240" s="344">
        <v>13769.21135</v>
      </c>
      <c r="K1240" s="344">
        <v>46388.267810000005</v>
      </c>
      <c r="L1240" s="344">
        <v>13895.526320000001</v>
      </c>
      <c r="M1240" s="344">
        <v>5249.6769299999996</v>
      </c>
      <c r="N1240" s="344">
        <v>19145.203249999999</v>
      </c>
      <c r="O1240" s="344">
        <v>76168.941219999993</v>
      </c>
      <c r="P1240" s="344">
        <v>85645.558959999995</v>
      </c>
      <c r="Q1240" s="344">
        <v>3102.3247999999999</v>
      </c>
      <c r="R1240" s="345">
        <v>88747.883760000012</v>
      </c>
    </row>
    <row r="1241" spans="1:18" s="315" customFormat="1" ht="13.5">
      <c r="A1241" s="341"/>
      <c r="B1241" s="341"/>
      <c r="C1241" s="341"/>
      <c r="D1241" s="341"/>
      <c r="E1241" s="342">
        <v>448</v>
      </c>
      <c r="F1241" s="343">
        <v>6257.2497699999994</v>
      </c>
      <c r="G1241" s="344">
        <v>4612.3646799999997</v>
      </c>
      <c r="H1241" s="344">
        <v>10869.614449999999</v>
      </c>
      <c r="I1241" s="344">
        <v>29068.031749999998</v>
      </c>
      <c r="J1241" s="344">
        <v>14389.34254</v>
      </c>
      <c r="K1241" s="344">
        <v>43457.37429</v>
      </c>
      <c r="L1241" s="344">
        <v>12368.64313</v>
      </c>
      <c r="M1241" s="344">
        <v>11112.924499999999</v>
      </c>
      <c r="N1241" s="344">
        <v>23481.567629999998</v>
      </c>
      <c r="O1241" s="344">
        <v>77808.556370000006</v>
      </c>
      <c r="P1241" s="344">
        <v>85069.073969999998</v>
      </c>
      <c r="Q1241" s="344">
        <v>2378.1259599999998</v>
      </c>
      <c r="R1241" s="345">
        <v>87447.199930000002</v>
      </c>
    </row>
    <row r="1242" spans="1:18" s="315" customFormat="1" ht="13.5">
      <c r="A1242" s="341"/>
      <c r="B1242" s="341"/>
      <c r="C1242" s="341"/>
      <c r="D1242" s="336" t="s">
        <v>78</v>
      </c>
      <c r="E1242" s="337">
        <v>32</v>
      </c>
      <c r="F1242" s="338">
        <v>343776.27638</v>
      </c>
      <c r="G1242" s="339">
        <v>178514.36933000002</v>
      </c>
      <c r="H1242" s="339">
        <v>522290.64570999995</v>
      </c>
      <c r="I1242" s="339">
        <v>42714.139130000003</v>
      </c>
      <c r="J1242" s="339">
        <v>41209.306210000002</v>
      </c>
      <c r="K1242" s="339">
        <v>83923.445340000006</v>
      </c>
      <c r="L1242" s="339">
        <v>19305.651839999999</v>
      </c>
      <c r="M1242" s="339">
        <v>20527.868839999999</v>
      </c>
      <c r="N1242" s="339">
        <v>39833.520680000001</v>
      </c>
      <c r="O1242" s="339">
        <v>646047.61173</v>
      </c>
      <c r="P1242" s="339">
        <v>490423.49774999998</v>
      </c>
      <c r="Q1242" s="339">
        <v>418616.83</v>
      </c>
      <c r="R1242" s="340">
        <v>909040.32775000005</v>
      </c>
    </row>
    <row r="1243" spans="1:18" s="315" customFormat="1" ht="13.5">
      <c r="A1243" s="341"/>
      <c r="B1243" s="341"/>
      <c r="C1243" s="341"/>
      <c r="D1243" s="341"/>
      <c r="E1243" s="342">
        <v>95</v>
      </c>
      <c r="F1243" s="343">
        <v>37802.189539999999</v>
      </c>
      <c r="G1243" s="344">
        <v>13765.526019999999</v>
      </c>
      <c r="H1243" s="344">
        <v>51567.715560000004</v>
      </c>
      <c r="I1243" s="344">
        <v>56112.540759999996</v>
      </c>
      <c r="J1243" s="344">
        <v>33101.47466</v>
      </c>
      <c r="K1243" s="344">
        <v>89214.015419999996</v>
      </c>
      <c r="L1243" s="344">
        <v>27924.18074</v>
      </c>
      <c r="M1243" s="344">
        <v>16995.08251</v>
      </c>
      <c r="N1243" s="344">
        <v>44919.263250000004</v>
      </c>
      <c r="O1243" s="344">
        <v>185700.99422999998</v>
      </c>
      <c r="P1243" s="344">
        <v>138969.12581999999</v>
      </c>
      <c r="Q1243" s="344">
        <v>12478.105369999999</v>
      </c>
      <c r="R1243" s="345">
        <v>151447.23118999999</v>
      </c>
    </row>
    <row r="1244" spans="1:18" s="315" customFormat="1" ht="13.5">
      <c r="A1244" s="341"/>
      <c r="B1244" s="341"/>
      <c r="C1244" s="341"/>
      <c r="D1244" s="341"/>
      <c r="E1244" s="342">
        <v>96</v>
      </c>
      <c r="F1244" s="343">
        <v>10404.55358</v>
      </c>
      <c r="G1244" s="344">
        <v>9272.2249000000011</v>
      </c>
      <c r="H1244" s="344">
        <v>19676.778480000001</v>
      </c>
      <c r="I1244" s="344">
        <v>26385.798620000001</v>
      </c>
      <c r="J1244" s="344">
        <v>13773.300859999999</v>
      </c>
      <c r="K1244" s="344">
        <v>40159.099479999997</v>
      </c>
      <c r="L1244" s="344">
        <v>8529.639439999999</v>
      </c>
      <c r="M1244" s="344">
        <v>7015.8022300000002</v>
      </c>
      <c r="N1244" s="344">
        <v>15545.44167</v>
      </c>
      <c r="O1244" s="344">
        <v>75381.319629999998</v>
      </c>
      <c r="P1244" s="344">
        <v>75631.575819999998</v>
      </c>
      <c r="Q1244" s="344">
        <v>7878.7061199999998</v>
      </c>
      <c r="R1244" s="345">
        <v>83510.281940000001</v>
      </c>
    </row>
    <row r="1245" spans="1:18" s="315" customFormat="1" ht="13.5">
      <c r="A1245" s="341"/>
      <c r="B1245" s="341"/>
      <c r="C1245" s="341"/>
      <c r="D1245" s="341"/>
      <c r="E1245" s="342">
        <v>350</v>
      </c>
      <c r="F1245" s="343">
        <v>14986.845859999999</v>
      </c>
      <c r="G1245" s="344">
        <v>7862.7507000000005</v>
      </c>
      <c r="H1245" s="344">
        <v>22849.596559999998</v>
      </c>
      <c r="I1245" s="344">
        <v>27199.78284</v>
      </c>
      <c r="J1245" s="344">
        <v>34478.525350000004</v>
      </c>
      <c r="K1245" s="344">
        <v>61678.308189999996</v>
      </c>
      <c r="L1245" s="344">
        <v>14097.73893</v>
      </c>
      <c r="M1245" s="344">
        <v>16470.404009999998</v>
      </c>
      <c r="N1245" s="344">
        <v>30568.142940000002</v>
      </c>
      <c r="O1245" s="344">
        <v>115096.04768999999</v>
      </c>
      <c r="P1245" s="344">
        <v>95267.828680000006</v>
      </c>
      <c r="Q1245" s="344">
        <v>11431.49987</v>
      </c>
      <c r="R1245" s="345">
        <v>106699.32854999999</v>
      </c>
    </row>
    <row r="1246" spans="1:18" s="315" customFormat="1" ht="13.5">
      <c r="A1246" s="341"/>
      <c r="B1246" s="341"/>
      <c r="C1246" s="341"/>
      <c r="D1246" s="341"/>
      <c r="E1246" s="342">
        <v>399</v>
      </c>
      <c r="F1246" s="343">
        <v>19249.454260000002</v>
      </c>
      <c r="G1246" s="344">
        <v>13624.652179999999</v>
      </c>
      <c r="H1246" s="344">
        <v>32874.106440000003</v>
      </c>
      <c r="I1246" s="344">
        <v>30209.432100000002</v>
      </c>
      <c r="J1246" s="344">
        <v>20966.447829999997</v>
      </c>
      <c r="K1246" s="344">
        <v>51175.879930000003</v>
      </c>
      <c r="L1246" s="344">
        <v>11619.429630000001</v>
      </c>
      <c r="M1246" s="344">
        <v>7715.4594200000001</v>
      </c>
      <c r="N1246" s="344">
        <v>19334.889050000002</v>
      </c>
      <c r="O1246" s="344">
        <v>103384.87542</v>
      </c>
      <c r="P1246" s="344">
        <v>103539.54373999999</v>
      </c>
      <c r="Q1246" s="344">
        <v>7970.9146700000001</v>
      </c>
      <c r="R1246" s="345">
        <v>111510.45840999999</v>
      </c>
    </row>
    <row r="1247" spans="1:18" s="315" customFormat="1" ht="13.5">
      <c r="A1247" s="341"/>
      <c r="B1247" s="341"/>
      <c r="C1247" s="341"/>
      <c r="D1247" s="341"/>
      <c r="E1247" s="342">
        <v>411</v>
      </c>
      <c r="F1247" s="343">
        <v>14490.36968</v>
      </c>
      <c r="G1247" s="344">
        <v>2746.06369</v>
      </c>
      <c r="H1247" s="344">
        <v>17236.433370000002</v>
      </c>
      <c r="I1247" s="344">
        <v>32721.919440000001</v>
      </c>
      <c r="J1247" s="344">
        <v>14262.951660000001</v>
      </c>
      <c r="K1247" s="344">
        <v>46984.871100000004</v>
      </c>
      <c r="L1247" s="344">
        <v>9454.5087199999998</v>
      </c>
      <c r="M1247" s="344">
        <v>3132.3822</v>
      </c>
      <c r="N1247" s="344">
        <v>12586.89092</v>
      </c>
      <c r="O1247" s="344">
        <v>76808.195389999993</v>
      </c>
      <c r="P1247" s="344">
        <v>140591.17271000001</v>
      </c>
      <c r="Q1247" s="344">
        <v>13227.344499999999</v>
      </c>
      <c r="R1247" s="345">
        <v>153818.51721000002</v>
      </c>
    </row>
    <row r="1248" spans="1:18" s="315" customFormat="1" ht="13.5">
      <c r="A1248" s="341"/>
      <c r="B1248" s="341"/>
      <c r="C1248" s="341"/>
      <c r="D1248" s="341"/>
      <c r="E1248" s="342">
        <v>281</v>
      </c>
      <c r="F1248" s="343">
        <v>15008.01859</v>
      </c>
      <c r="G1248" s="344">
        <v>29056.032579999999</v>
      </c>
      <c r="H1248" s="344">
        <v>44064.051169999999</v>
      </c>
      <c r="I1248" s="344">
        <v>48454.516049999998</v>
      </c>
      <c r="J1248" s="344">
        <v>45166.440409999996</v>
      </c>
      <c r="K1248" s="344">
        <v>93620.956459999987</v>
      </c>
      <c r="L1248" s="344">
        <v>28696.695520000001</v>
      </c>
      <c r="M1248" s="344">
        <v>16510.934310000001</v>
      </c>
      <c r="N1248" s="344">
        <v>45207.629829999998</v>
      </c>
      <c r="O1248" s="344">
        <v>182892.63746</v>
      </c>
      <c r="P1248" s="344">
        <v>207413.62981000001</v>
      </c>
      <c r="Q1248" s="344">
        <v>55404.500780000002</v>
      </c>
      <c r="R1248" s="345">
        <v>262818.13059000002</v>
      </c>
    </row>
    <row r="1249" spans="1:18" s="315" customFormat="1" ht="13.5">
      <c r="A1249" s="341"/>
      <c r="B1249" s="341"/>
      <c r="C1249" s="341"/>
      <c r="D1249" s="336" t="s">
        <v>56</v>
      </c>
      <c r="E1249" s="337">
        <v>40</v>
      </c>
      <c r="F1249" s="338">
        <v>17252.940739999998</v>
      </c>
      <c r="G1249" s="339">
        <v>6409.3812800000005</v>
      </c>
      <c r="H1249" s="339">
        <v>23662.32202</v>
      </c>
      <c r="I1249" s="339">
        <v>26113.527309999998</v>
      </c>
      <c r="J1249" s="339">
        <v>9034.1373000000003</v>
      </c>
      <c r="K1249" s="339">
        <v>35147.66461</v>
      </c>
      <c r="L1249" s="339">
        <v>8913.6607100000001</v>
      </c>
      <c r="M1249" s="339">
        <v>6063.8530999999994</v>
      </c>
      <c r="N1249" s="339">
        <v>14977.51381</v>
      </c>
      <c r="O1249" s="339">
        <v>73787.500440000003</v>
      </c>
      <c r="P1249" s="339">
        <v>102733.15074</v>
      </c>
      <c r="Q1249" s="339">
        <v>16579.162220000002</v>
      </c>
      <c r="R1249" s="340">
        <v>119312.31296</v>
      </c>
    </row>
    <row r="1250" spans="1:18" s="315" customFormat="1" ht="13.5">
      <c r="A1250" s="341"/>
      <c r="B1250" s="341"/>
      <c r="C1250" s="341"/>
      <c r="D1250" s="341"/>
      <c r="E1250" s="342">
        <v>41</v>
      </c>
      <c r="F1250" s="343">
        <v>19288.15093</v>
      </c>
      <c r="G1250" s="344">
        <v>17618.025129999998</v>
      </c>
      <c r="H1250" s="344">
        <v>36906.176060000005</v>
      </c>
      <c r="I1250" s="344">
        <v>42900.22653</v>
      </c>
      <c r="J1250" s="344">
        <v>17022.71313</v>
      </c>
      <c r="K1250" s="344">
        <v>59922.939659999996</v>
      </c>
      <c r="L1250" s="344">
        <v>11467.52881</v>
      </c>
      <c r="M1250" s="344">
        <v>5294.8823600000005</v>
      </c>
      <c r="N1250" s="344">
        <v>16762.411169999999</v>
      </c>
      <c r="O1250" s="344">
        <v>113591.52688999999</v>
      </c>
      <c r="P1250" s="344">
        <v>138615.84527000002</v>
      </c>
      <c r="Q1250" s="344">
        <v>16956.902109999999</v>
      </c>
      <c r="R1250" s="345">
        <v>155572.74737999999</v>
      </c>
    </row>
    <row r="1251" spans="1:18" s="315" customFormat="1" ht="13.5">
      <c r="A1251" s="341"/>
      <c r="B1251" s="341"/>
      <c r="C1251" s="341"/>
      <c r="D1251" s="341"/>
      <c r="E1251" s="342">
        <v>42</v>
      </c>
      <c r="F1251" s="343">
        <v>23991.899329999997</v>
      </c>
      <c r="G1251" s="344">
        <v>10907.986269999999</v>
      </c>
      <c r="H1251" s="344">
        <v>34899.885600000001</v>
      </c>
      <c r="I1251" s="344">
        <v>80230.465360000002</v>
      </c>
      <c r="J1251" s="344">
        <v>14446.029619999999</v>
      </c>
      <c r="K1251" s="344">
        <v>94676.494980000003</v>
      </c>
      <c r="L1251" s="344">
        <v>15405.60254</v>
      </c>
      <c r="M1251" s="344">
        <v>14007.493550000001</v>
      </c>
      <c r="N1251" s="344">
        <v>29413.096089999999</v>
      </c>
      <c r="O1251" s="344">
        <v>158989.47666999997</v>
      </c>
      <c r="P1251" s="344">
        <v>153070.47956000001</v>
      </c>
      <c r="Q1251" s="344">
        <v>12203.56876</v>
      </c>
      <c r="R1251" s="345">
        <v>165274.04832</v>
      </c>
    </row>
    <row r="1252" spans="1:18" s="315" customFormat="1" ht="13.5">
      <c r="A1252" s="341"/>
      <c r="B1252" s="341"/>
      <c r="C1252" s="341"/>
      <c r="D1252" s="341"/>
      <c r="E1252" s="342">
        <v>43</v>
      </c>
      <c r="F1252" s="343">
        <v>12267.59575</v>
      </c>
      <c r="G1252" s="344">
        <v>15103.493460000002</v>
      </c>
      <c r="H1252" s="344">
        <v>27371.089210000002</v>
      </c>
      <c r="I1252" s="344">
        <v>26028.146230000002</v>
      </c>
      <c r="J1252" s="344">
        <v>11301.729579999999</v>
      </c>
      <c r="K1252" s="344">
        <v>37329.875810000005</v>
      </c>
      <c r="L1252" s="344">
        <v>10625.06409</v>
      </c>
      <c r="M1252" s="344">
        <v>6598.1904199999999</v>
      </c>
      <c r="N1252" s="344">
        <v>17223.254510000002</v>
      </c>
      <c r="O1252" s="344">
        <v>81924.219530000002</v>
      </c>
      <c r="P1252" s="344">
        <v>84228.451010000004</v>
      </c>
      <c r="Q1252" s="344">
        <v>6620.8238899999997</v>
      </c>
      <c r="R1252" s="345">
        <v>90849.274900000004</v>
      </c>
    </row>
    <row r="1253" spans="1:18" s="315" customFormat="1" ht="13.5">
      <c r="A1253" s="341"/>
      <c r="B1253" s="341"/>
      <c r="C1253" s="341"/>
      <c r="D1253" s="341"/>
      <c r="E1253" s="342">
        <v>45</v>
      </c>
      <c r="F1253" s="343">
        <v>11369.127470000001</v>
      </c>
      <c r="G1253" s="344">
        <v>3388.3711899999998</v>
      </c>
      <c r="H1253" s="344">
        <v>14757.498659999999</v>
      </c>
      <c r="I1253" s="344">
        <v>22231.100449999998</v>
      </c>
      <c r="J1253" s="344">
        <v>5780.1021200000005</v>
      </c>
      <c r="K1253" s="344">
        <v>28011.202570000001</v>
      </c>
      <c r="L1253" s="344">
        <v>7115.9335199999996</v>
      </c>
      <c r="M1253" s="344">
        <v>2519.9706499999998</v>
      </c>
      <c r="N1253" s="344">
        <v>9635.9041699999998</v>
      </c>
      <c r="O1253" s="344">
        <v>52404.6054</v>
      </c>
      <c r="P1253" s="344">
        <v>82931.415699999998</v>
      </c>
      <c r="Q1253" s="344">
        <v>6719.3210799999997</v>
      </c>
      <c r="R1253" s="345">
        <v>89650.736780000007</v>
      </c>
    </row>
    <row r="1254" spans="1:18" s="315" customFormat="1" ht="13.5">
      <c r="A1254" s="341"/>
      <c r="B1254" s="341"/>
      <c r="C1254" s="341"/>
      <c r="D1254" s="341"/>
      <c r="E1254" s="342">
        <v>111</v>
      </c>
      <c r="F1254" s="343">
        <v>10712.60715</v>
      </c>
      <c r="G1254" s="344">
        <v>4467.9389299999993</v>
      </c>
      <c r="H1254" s="344">
        <v>15180.54608</v>
      </c>
      <c r="I1254" s="344">
        <v>17498.86666</v>
      </c>
      <c r="J1254" s="344">
        <v>7488.4982900000005</v>
      </c>
      <c r="K1254" s="344">
        <v>24987.364949999999</v>
      </c>
      <c r="L1254" s="344">
        <v>8389.9712</v>
      </c>
      <c r="M1254" s="344">
        <v>7451.0812699999997</v>
      </c>
      <c r="N1254" s="344">
        <v>15841.052470000001</v>
      </c>
      <c r="O1254" s="344">
        <v>56008.963499999998</v>
      </c>
      <c r="P1254" s="344">
        <v>90339.104930000001</v>
      </c>
      <c r="Q1254" s="344">
        <v>5000.8202199999996</v>
      </c>
      <c r="R1254" s="345">
        <v>95339.92515000001</v>
      </c>
    </row>
    <row r="1255" spans="1:18" s="315" customFormat="1" ht="13.5">
      <c r="A1255" s="341"/>
      <c r="B1255" s="341"/>
      <c r="C1255" s="341"/>
      <c r="D1255" s="341"/>
      <c r="E1255" s="342">
        <v>326</v>
      </c>
      <c r="F1255" s="343">
        <v>5534.0510300000005</v>
      </c>
      <c r="G1255" s="344">
        <v>326.76620000000003</v>
      </c>
      <c r="H1255" s="344">
        <v>5860.8172300000006</v>
      </c>
      <c r="I1255" s="344">
        <v>13656.80557</v>
      </c>
      <c r="J1255" s="344">
        <v>2467.1004500000004</v>
      </c>
      <c r="K1255" s="344">
        <v>16123.90602</v>
      </c>
      <c r="L1255" s="344">
        <v>4857.1534000000001</v>
      </c>
      <c r="M1255" s="344">
        <v>1445.50594</v>
      </c>
      <c r="N1255" s="344">
        <v>6302.6593400000002</v>
      </c>
      <c r="O1255" s="344">
        <v>28287.382590000001</v>
      </c>
      <c r="P1255" s="344">
        <v>82550.849300000002</v>
      </c>
      <c r="Q1255" s="344">
        <v>4600.7725899999996</v>
      </c>
      <c r="R1255" s="345">
        <v>87151.621889999995</v>
      </c>
    </row>
    <row r="1256" spans="1:18" s="315" customFormat="1" ht="13.5">
      <c r="A1256" s="341"/>
      <c r="B1256" s="341"/>
      <c r="C1256" s="341"/>
      <c r="D1256" s="341"/>
      <c r="E1256" s="342">
        <v>328</v>
      </c>
      <c r="F1256" s="343">
        <v>12430.433060000001</v>
      </c>
      <c r="G1256" s="344">
        <v>10660.61068</v>
      </c>
      <c r="H1256" s="344">
        <v>23091.043739999997</v>
      </c>
      <c r="I1256" s="344">
        <v>25262.01527</v>
      </c>
      <c r="J1256" s="344">
        <v>9060.5051999999996</v>
      </c>
      <c r="K1256" s="344">
        <v>34322.520469999996</v>
      </c>
      <c r="L1256" s="344">
        <v>12773.711800000001</v>
      </c>
      <c r="M1256" s="344">
        <v>3230.4182599999999</v>
      </c>
      <c r="N1256" s="344">
        <v>16004.130060000001</v>
      </c>
      <c r="O1256" s="344">
        <v>73417.694269999993</v>
      </c>
      <c r="P1256" s="344">
        <v>103286.40376</v>
      </c>
      <c r="Q1256" s="344">
        <v>15532.8524</v>
      </c>
      <c r="R1256" s="345">
        <v>118819.25615999999</v>
      </c>
    </row>
    <row r="1257" spans="1:18" s="315" customFormat="1" ht="13.5">
      <c r="A1257" s="341"/>
      <c r="B1257" s="341"/>
      <c r="C1257" s="341"/>
      <c r="D1257" s="341"/>
      <c r="E1257" s="342">
        <v>419</v>
      </c>
      <c r="F1257" s="343">
        <v>8593.8308800000013</v>
      </c>
      <c r="G1257" s="344">
        <v>6429.4242699999995</v>
      </c>
      <c r="H1257" s="344">
        <v>15023.255150000001</v>
      </c>
      <c r="I1257" s="344">
        <v>22478.499969999997</v>
      </c>
      <c r="J1257" s="344">
        <v>13991.365449999999</v>
      </c>
      <c r="K1257" s="344">
        <v>36469.865420000002</v>
      </c>
      <c r="L1257" s="344">
        <v>12109.452960000001</v>
      </c>
      <c r="M1257" s="344">
        <v>4709.6859699999995</v>
      </c>
      <c r="N1257" s="344">
        <v>16819.138930000001</v>
      </c>
      <c r="O1257" s="344">
        <v>68312.2595</v>
      </c>
      <c r="P1257" s="344">
        <v>168470.75771999999</v>
      </c>
      <c r="Q1257" s="344">
        <v>16696.075850000001</v>
      </c>
      <c r="R1257" s="345">
        <v>185166.83356999999</v>
      </c>
    </row>
    <row r="1258" spans="1:18" s="315" customFormat="1" ht="13.5">
      <c r="A1258" s="341"/>
      <c r="B1258" s="341"/>
      <c r="C1258" s="341"/>
      <c r="D1258" s="341"/>
      <c r="E1258" s="342">
        <v>298</v>
      </c>
      <c r="F1258" s="343">
        <v>8.3720000000000003E-2</v>
      </c>
      <c r="G1258" s="344">
        <v>0</v>
      </c>
      <c r="H1258" s="344">
        <v>8.3720000000000003E-2</v>
      </c>
      <c r="I1258" s="344">
        <v>1607.9723899999999</v>
      </c>
      <c r="J1258" s="344">
        <v>427.71424000000002</v>
      </c>
      <c r="K1258" s="344">
        <v>2035.6866299999999</v>
      </c>
      <c r="L1258" s="344">
        <v>2050.13636</v>
      </c>
      <c r="M1258" s="344">
        <v>933.98074999999994</v>
      </c>
      <c r="N1258" s="344">
        <v>2984.1171099999997</v>
      </c>
      <c r="O1258" s="344">
        <v>5019.8874599999999</v>
      </c>
      <c r="P1258" s="344">
        <v>15697.857810000001</v>
      </c>
      <c r="Q1258" s="344">
        <v>148.81682999999998</v>
      </c>
      <c r="R1258" s="345">
        <v>15846.674640000001</v>
      </c>
    </row>
    <row r="1259" spans="1:18" s="315" customFormat="1" ht="13.5">
      <c r="A1259" s="341"/>
      <c r="B1259" s="341"/>
      <c r="C1259" s="341"/>
      <c r="D1259" s="336" t="s">
        <v>16</v>
      </c>
      <c r="E1259" s="337">
        <v>13</v>
      </c>
      <c r="F1259" s="338">
        <v>149147.98896000002</v>
      </c>
      <c r="G1259" s="339">
        <v>126527.87719</v>
      </c>
      <c r="H1259" s="339">
        <v>275675.86614999996</v>
      </c>
      <c r="I1259" s="339">
        <v>58005.16936</v>
      </c>
      <c r="J1259" s="339">
        <v>24421.84706</v>
      </c>
      <c r="K1259" s="339">
        <v>82427.01642</v>
      </c>
      <c r="L1259" s="339">
        <v>19555.990309999997</v>
      </c>
      <c r="M1259" s="339">
        <v>20651.84576</v>
      </c>
      <c r="N1259" s="339">
        <v>40207.836069999998</v>
      </c>
      <c r="O1259" s="339">
        <v>398310.71863999998</v>
      </c>
      <c r="P1259" s="339">
        <v>417316.36123000004</v>
      </c>
      <c r="Q1259" s="339">
        <v>541526.40952999995</v>
      </c>
      <c r="R1259" s="340">
        <v>958842.77075999998</v>
      </c>
    </row>
    <row r="1260" spans="1:18" s="315" customFormat="1" ht="13.5">
      <c r="A1260" s="341"/>
      <c r="B1260" s="341"/>
      <c r="C1260" s="341"/>
      <c r="D1260" s="341"/>
      <c r="E1260" s="342">
        <v>19</v>
      </c>
      <c r="F1260" s="343">
        <v>40638.290130000001</v>
      </c>
      <c r="G1260" s="344">
        <v>39541.495390000004</v>
      </c>
      <c r="H1260" s="344">
        <v>80179.78551999999</v>
      </c>
      <c r="I1260" s="344">
        <v>53140.070060000005</v>
      </c>
      <c r="J1260" s="344">
        <v>36062.669560000002</v>
      </c>
      <c r="K1260" s="344">
        <v>89202.739620000008</v>
      </c>
      <c r="L1260" s="344">
        <v>20801.853199999998</v>
      </c>
      <c r="M1260" s="344">
        <v>11021.21782</v>
      </c>
      <c r="N1260" s="344">
        <v>31823.071019999999</v>
      </c>
      <c r="O1260" s="344">
        <v>201205.59615999999</v>
      </c>
      <c r="P1260" s="344">
        <v>194576.66133999999</v>
      </c>
      <c r="Q1260" s="344">
        <v>78606.444319999995</v>
      </c>
      <c r="R1260" s="345">
        <v>273183.10566</v>
      </c>
    </row>
    <row r="1261" spans="1:18" s="315" customFormat="1" ht="13.5">
      <c r="A1261" s="341"/>
      <c r="B1261" s="341"/>
      <c r="C1261" s="341"/>
      <c r="D1261" s="341"/>
      <c r="E1261" s="342">
        <v>21</v>
      </c>
      <c r="F1261" s="343">
        <v>9276.6559399999987</v>
      </c>
      <c r="G1261" s="344">
        <v>3519.67182</v>
      </c>
      <c r="H1261" s="344">
        <v>12796.32776</v>
      </c>
      <c r="I1261" s="344">
        <v>24493.601119999999</v>
      </c>
      <c r="J1261" s="344">
        <v>12358.55846</v>
      </c>
      <c r="K1261" s="344">
        <v>36852.15958</v>
      </c>
      <c r="L1261" s="344">
        <v>6672.8368899999996</v>
      </c>
      <c r="M1261" s="344">
        <v>2113.3349700000003</v>
      </c>
      <c r="N1261" s="344">
        <v>8786.1718599999986</v>
      </c>
      <c r="O1261" s="344">
        <v>58434.659200000002</v>
      </c>
      <c r="P1261" s="344">
        <v>95906.509390000007</v>
      </c>
      <c r="Q1261" s="344">
        <v>4686.2336299999997</v>
      </c>
      <c r="R1261" s="345">
        <v>100592.74301999999</v>
      </c>
    </row>
    <row r="1262" spans="1:18" s="315" customFormat="1" ht="13.5">
      <c r="A1262" s="341"/>
      <c r="B1262" s="341"/>
      <c r="C1262" s="341"/>
      <c r="D1262" s="341"/>
      <c r="E1262" s="342">
        <v>22</v>
      </c>
      <c r="F1262" s="343">
        <v>9188.0593399999998</v>
      </c>
      <c r="G1262" s="344">
        <v>7142.5360599999995</v>
      </c>
      <c r="H1262" s="344">
        <v>16330.5954</v>
      </c>
      <c r="I1262" s="344">
        <v>54403.522159999993</v>
      </c>
      <c r="J1262" s="344">
        <v>17910.53888</v>
      </c>
      <c r="K1262" s="344">
        <v>72314.061040000001</v>
      </c>
      <c r="L1262" s="344">
        <v>13145.809569999999</v>
      </c>
      <c r="M1262" s="344">
        <v>10140.25165</v>
      </c>
      <c r="N1262" s="344">
        <v>23286.06122</v>
      </c>
      <c r="O1262" s="344">
        <v>111930.71765999999</v>
      </c>
      <c r="P1262" s="344">
        <v>100033.98624</v>
      </c>
      <c r="Q1262" s="344">
        <v>4350.8147300000001</v>
      </c>
      <c r="R1262" s="345">
        <v>104384.80097</v>
      </c>
    </row>
    <row r="1263" spans="1:18" s="315" customFormat="1" ht="13.5">
      <c r="A1263" s="341"/>
      <c r="B1263" s="341"/>
      <c r="C1263" s="341"/>
      <c r="D1263" s="341"/>
      <c r="E1263" s="342">
        <v>25</v>
      </c>
      <c r="F1263" s="343">
        <v>25169.302920000002</v>
      </c>
      <c r="G1263" s="344">
        <v>14081.49963</v>
      </c>
      <c r="H1263" s="344">
        <v>39250.80255</v>
      </c>
      <c r="I1263" s="344">
        <v>85540.102579999992</v>
      </c>
      <c r="J1263" s="344">
        <v>33858.26973</v>
      </c>
      <c r="K1263" s="344">
        <v>119398.37231000001</v>
      </c>
      <c r="L1263" s="344">
        <v>43009.859939999995</v>
      </c>
      <c r="M1263" s="344">
        <v>14744.493060000001</v>
      </c>
      <c r="N1263" s="344">
        <v>57754.353000000003</v>
      </c>
      <c r="O1263" s="344">
        <v>216403.52786</v>
      </c>
      <c r="P1263" s="344">
        <v>259794.46202000001</v>
      </c>
      <c r="Q1263" s="344">
        <v>25592.72119</v>
      </c>
      <c r="R1263" s="345">
        <v>285387.18320999999</v>
      </c>
    </row>
    <row r="1264" spans="1:18" s="315" customFormat="1" ht="13.5">
      <c r="A1264" s="341"/>
      <c r="B1264" s="341"/>
      <c r="C1264" s="341"/>
      <c r="D1264" s="341"/>
      <c r="E1264" s="342">
        <v>27</v>
      </c>
      <c r="F1264" s="343">
        <v>6976.3224700000001</v>
      </c>
      <c r="G1264" s="344">
        <v>2439.0119799999998</v>
      </c>
      <c r="H1264" s="344">
        <v>9415.3344499999985</v>
      </c>
      <c r="I1264" s="344">
        <v>28798.191420000003</v>
      </c>
      <c r="J1264" s="344">
        <v>6837.7952300000006</v>
      </c>
      <c r="K1264" s="344">
        <v>35635.986649999999</v>
      </c>
      <c r="L1264" s="344">
        <v>10510.5522</v>
      </c>
      <c r="M1264" s="344">
        <v>3445.7387100000001</v>
      </c>
      <c r="N1264" s="344">
        <v>13956.29091</v>
      </c>
      <c r="O1264" s="344">
        <v>59007.612009999997</v>
      </c>
      <c r="P1264" s="344">
        <v>71288.827730000005</v>
      </c>
      <c r="Q1264" s="344">
        <v>9163.7057100000002</v>
      </c>
      <c r="R1264" s="345">
        <v>80452.533439999999</v>
      </c>
    </row>
    <row r="1265" spans="1:18" s="315" customFormat="1" ht="13.5">
      <c r="A1265" s="341"/>
      <c r="B1265" s="341"/>
      <c r="C1265" s="341"/>
      <c r="D1265" s="341"/>
      <c r="E1265" s="342">
        <v>28</v>
      </c>
      <c r="F1265" s="343">
        <v>9451.0164499999992</v>
      </c>
      <c r="G1265" s="344">
        <v>6332.4705599999998</v>
      </c>
      <c r="H1265" s="344">
        <v>15783.487009999999</v>
      </c>
      <c r="I1265" s="344">
        <v>25131.189579999998</v>
      </c>
      <c r="J1265" s="344">
        <v>6472.4311100000004</v>
      </c>
      <c r="K1265" s="344">
        <v>31603.62069</v>
      </c>
      <c r="L1265" s="344">
        <v>7708.3235199999999</v>
      </c>
      <c r="M1265" s="344">
        <v>6683.9340599999996</v>
      </c>
      <c r="N1265" s="344">
        <v>14392.25758</v>
      </c>
      <c r="O1265" s="344">
        <v>61779.365279999998</v>
      </c>
      <c r="P1265" s="344">
        <v>90243.267970000001</v>
      </c>
      <c r="Q1265" s="344">
        <v>5480.7369100000005</v>
      </c>
      <c r="R1265" s="345">
        <v>95724.004879999993</v>
      </c>
    </row>
    <row r="1266" spans="1:18" s="315" customFormat="1" ht="13.5">
      <c r="A1266" s="341"/>
      <c r="B1266" s="341"/>
      <c r="C1266" s="341"/>
      <c r="D1266" s="341"/>
      <c r="E1266" s="342">
        <v>245</v>
      </c>
      <c r="F1266" s="343">
        <v>21630.2353</v>
      </c>
      <c r="G1266" s="344">
        <v>6544.9649400000008</v>
      </c>
      <c r="H1266" s="344">
        <v>28175.200239999998</v>
      </c>
      <c r="I1266" s="344">
        <v>28889.178050000002</v>
      </c>
      <c r="J1266" s="344">
        <v>8421.9012600000005</v>
      </c>
      <c r="K1266" s="344">
        <v>37311.079310000001</v>
      </c>
      <c r="L1266" s="344">
        <v>9396.7546500000008</v>
      </c>
      <c r="M1266" s="344">
        <v>4846.9982499999996</v>
      </c>
      <c r="N1266" s="344">
        <v>14243.752899999999</v>
      </c>
      <c r="O1266" s="344">
        <v>79730.032449999999</v>
      </c>
      <c r="P1266" s="344">
        <v>69661.62851000001</v>
      </c>
      <c r="Q1266" s="344">
        <v>4734.58626</v>
      </c>
      <c r="R1266" s="345">
        <v>74396.214769999991</v>
      </c>
    </row>
    <row r="1267" spans="1:18" s="315" customFormat="1" ht="13.5">
      <c r="A1267" s="341"/>
      <c r="B1267" s="341"/>
      <c r="C1267" s="341"/>
      <c r="D1267" s="341"/>
      <c r="E1267" s="342">
        <v>290</v>
      </c>
      <c r="F1267" s="343">
        <v>4.13E-3</v>
      </c>
      <c r="G1267" s="344">
        <v>0</v>
      </c>
      <c r="H1267" s="344">
        <v>4.13E-3</v>
      </c>
      <c r="I1267" s="344">
        <v>1115.1934699999999</v>
      </c>
      <c r="J1267" s="344">
        <v>141.66082</v>
      </c>
      <c r="K1267" s="344">
        <v>1256.85429</v>
      </c>
      <c r="L1267" s="344">
        <v>285.84346999999997</v>
      </c>
      <c r="M1267" s="344">
        <v>2.6900000000000001E-3</v>
      </c>
      <c r="N1267" s="344">
        <v>285.84616</v>
      </c>
      <c r="O1267" s="344">
        <v>1542.7045800000001</v>
      </c>
      <c r="P1267" s="344">
        <v>1650.6321399999999</v>
      </c>
      <c r="Q1267" s="344">
        <v>69.62733999999999</v>
      </c>
      <c r="R1267" s="345">
        <v>1720.2594799999999</v>
      </c>
    </row>
    <row r="1268" spans="1:18" s="315" customFormat="1" ht="13.5">
      <c r="A1268" s="341"/>
      <c r="B1268" s="341"/>
      <c r="C1268" s="341"/>
      <c r="D1268" s="341"/>
      <c r="E1268" s="342">
        <v>381</v>
      </c>
      <c r="F1268" s="343">
        <v>17636.577570000001</v>
      </c>
      <c r="G1268" s="344">
        <v>2501.42229</v>
      </c>
      <c r="H1268" s="344">
        <v>20137.99986</v>
      </c>
      <c r="I1268" s="344">
        <v>41998.195220000001</v>
      </c>
      <c r="J1268" s="344">
        <v>6923.2058200000001</v>
      </c>
      <c r="K1268" s="344">
        <v>48921.401039999997</v>
      </c>
      <c r="L1268" s="344">
        <v>8888.8736800000006</v>
      </c>
      <c r="M1268" s="344">
        <v>1511.7213300000001</v>
      </c>
      <c r="N1268" s="344">
        <v>10400.595009999999</v>
      </c>
      <c r="O1268" s="344">
        <v>79459.995909999998</v>
      </c>
      <c r="P1268" s="344">
        <v>104915.25298</v>
      </c>
      <c r="Q1268" s="344">
        <v>12244.307269999999</v>
      </c>
      <c r="R1268" s="345">
        <v>117159.56024999999</v>
      </c>
    </row>
    <row r="1269" spans="1:18" s="315" customFormat="1" ht="13.5">
      <c r="A1269" s="341"/>
      <c r="B1269" s="341"/>
      <c r="C1269" s="341"/>
      <c r="D1269" s="341"/>
      <c r="E1269" s="342">
        <v>415</v>
      </c>
      <c r="F1269" s="343">
        <v>9984.6833800000004</v>
      </c>
      <c r="G1269" s="344">
        <v>6046.4876299999996</v>
      </c>
      <c r="H1269" s="344">
        <v>16031.17101</v>
      </c>
      <c r="I1269" s="344">
        <v>24453.352920000001</v>
      </c>
      <c r="J1269" s="344">
        <v>5461.7660800000003</v>
      </c>
      <c r="K1269" s="344">
        <v>29915.118999999999</v>
      </c>
      <c r="L1269" s="344">
        <v>9093.1184400000002</v>
      </c>
      <c r="M1269" s="344">
        <v>2077.4522299999999</v>
      </c>
      <c r="N1269" s="344">
        <v>11170.570669999999</v>
      </c>
      <c r="O1269" s="344">
        <v>57116.860679999998</v>
      </c>
      <c r="P1269" s="344">
        <v>65375.559700000005</v>
      </c>
      <c r="Q1269" s="344">
        <v>4984.6339900000003</v>
      </c>
      <c r="R1269" s="345">
        <v>70360.19369</v>
      </c>
    </row>
    <row r="1270" spans="1:18" s="315" customFormat="1" ht="13.5">
      <c r="A1270" s="341"/>
      <c r="B1270" s="341"/>
      <c r="C1270" s="341"/>
      <c r="D1270" s="341"/>
      <c r="E1270" s="342">
        <v>321</v>
      </c>
      <c r="F1270" s="343">
        <v>13785.419900000001</v>
      </c>
      <c r="G1270" s="344">
        <v>7335.3268899999994</v>
      </c>
      <c r="H1270" s="344">
        <v>21120.746789999997</v>
      </c>
      <c r="I1270" s="344">
        <v>18254.967280000001</v>
      </c>
      <c r="J1270" s="344">
        <v>11487.39753</v>
      </c>
      <c r="K1270" s="344">
        <v>29742.364809999999</v>
      </c>
      <c r="L1270" s="344">
        <v>5571.3113200000007</v>
      </c>
      <c r="M1270" s="344">
        <v>2817.9662200000002</v>
      </c>
      <c r="N1270" s="344">
        <v>8389.2775399999991</v>
      </c>
      <c r="O1270" s="344">
        <v>59252.389139999999</v>
      </c>
      <c r="P1270" s="344">
        <v>93034.062150000012</v>
      </c>
      <c r="Q1270" s="344">
        <v>28678.062550000002</v>
      </c>
      <c r="R1270" s="345">
        <v>121712.1247</v>
      </c>
    </row>
    <row r="1271" spans="1:18" s="315" customFormat="1" ht="13.5">
      <c r="A1271" s="341"/>
      <c r="B1271" s="341"/>
      <c r="C1271" s="341"/>
      <c r="D1271" s="336" t="s">
        <v>57</v>
      </c>
      <c r="E1271" s="337">
        <v>48</v>
      </c>
      <c r="F1271" s="338">
        <v>20260.375519999998</v>
      </c>
      <c r="G1271" s="339">
        <v>8817.7697499999995</v>
      </c>
      <c r="H1271" s="339">
        <v>29078.145270000001</v>
      </c>
      <c r="I1271" s="339">
        <v>54134.055529999998</v>
      </c>
      <c r="J1271" s="339">
        <v>26877.259770000001</v>
      </c>
      <c r="K1271" s="339">
        <v>81011.315300000002</v>
      </c>
      <c r="L1271" s="339">
        <v>15570.399039999998</v>
      </c>
      <c r="M1271" s="339">
        <v>7456.5287099999996</v>
      </c>
      <c r="N1271" s="339">
        <v>23026.927749999999</v>
      </c>
      <c r="O1271" s="339">
        <v>133116.38832</v>
      </c>
      <c r="P1271" s="339">
        <v>157081.47834999999</v>
      </c>
      <c r="Q1271" s="339">
        <v>25800.97769</v>
      </c>
      <c r="R1271" s="340">
        <v>182882.45603999999</v>
      </c>
    </row>
    <row r="1272" spans="1:18" s="315" customFormat="1" ht="13.5">
      <c r="A1272" s="341"/>
      <c r="B1272" s="341"/>
      <c r="C1272" s="341"/>
      <c r="D1272" s="341"/>
      <c r="E1272" s="342">
        <v>49</v>
      </c>
      <c r="F1272" s="343">
        <v>9668.8491999999987</v>
      </c>
      <c r="G1272" s="344">
        <v>7321.4001200000002</v>
      </c>
      <c r="H1272" s="344">
        <v>16990.249319999999</v>
      </c>
      <c r="I1272" s="344">
        <v>22914.735049999999</v>
      </c>
      <c r="J1272" s="344">
        <v>12535.427689999999</v>
      </c>
      <c r="K1272" s="344">
        <v>35450.16274</v>
      </c>
      <c r="L1272" s="344">
        <v>11907.56623</v>
      </c>
      <c r="M1272" s="344">
        <v>8023.3340699999999</v>
      </c>
      <c r="N1272" s="344">
        <v>19930.900300000001</v>
      </c>
      <c r="O1272" s="344">
        <v>72371.312359999996</v>
      </c>
      <c r="P1272" s="344">
        <v>77111.480009999999</v>
      </c>
      <c r="Q1272" s="344">
        <v>5776.2916299999997</v>
      </c>
      <c r="R1272" s="345">
        <v>82887.771640000006</v>
      </c>
    </row>
    <row r="1273" spans="1:18" s="315" customFormat="1" ht="13.5">
      <c r="A1273" s="341"/>
      <c r="B1273" s="341"/>
      <c r="C1273" s="341"/>
      <c r="D1273" s="341"/>
      <c r="E1273" s="342">
        <v>50</v>
      </c>
      <c r="F1273" s="343">
        <v>10438.87383</v>
      </c>
      <c r="G1273" s="344">
        <v>9688.8347300000005</v>
      </c>
      <c r="H1273" s="344">
        <v>20127.708559999999</v>
      </c>
      <c r="I1273" s="344">
        <v>21303.235499999999</v>
      </c>
      <c r="J1273" s="344">
        <v>11178.88918</v>
      </c>
      <c r="K1273" s="344">
        <v>32482.124680000001</v>
      </c>
      <c r="L1273" s="344">
        <v>7462.2795199999991</v>
      </c>
      <c r="M1273" s="344">
        <v>3271.8521099999998</v>
      </c>
      <c r="N1273" s="344">
        <v>10734.131630000002</v>
      </c>
      <c r="O1273" s="344">
        <v>63343.964869999996</v>
      </c>
      <c r="P1273" s="344">
        <v>64537.71286</v>
      </c>
      <c r="Q1273" s="344">
        <v>3167.4771700000001</v>
      </c>
      <c r="R1273" s="345">
        <v>67705.190029999998</v>
      </c>
    </row>
    <row r="1274" spans="1:18" s="315" customFormat="1" ht="13.5">
      <c r="A1274" s="341"/>
      <c r="B1274" s="341"/>
      <c r="C1274" s="341"/>
      <c r="D1274" s="341"/>
      <c r="E1274" s="342">
        <v>217</v>
      </c>
      <c r="F1274" s="343">
        <v>9124.4236199999996</v>
      </c>
      <c r="G1274" s="344">
        <v>8560.7701300000008</v>
      </c>
      <c r="H1274" s="344">
        <v>17685.193749999999</v>
      </c>
      <c r="I1274" s="344">
        <v>34245.689689999999</v>
      </c>
      <c r="J1274" s="344">
        <v>14794.427599999999</v>
      </c>
      <c r="K1274" s="344">
        <v>49040.117290000002</v>
      </c>
      <c r="L1274" s="344">
        <v>10280.855890000001</v>
      </c>
      <c r="M1274" s="344">
        <v>8163.0590400000001</v>
      </c>
      <c r="N1274" s="344">
        <v>18443.914929999999</v>
      </c>
      <c r="O1274" s="344">
        <v>85169.22597</v>
      </c>
      <c r="P1274" s="344">
        <v>78872.020560000004</v>
      </c>
      <c r="Q1274" s="344">
        <v>4522.3377899999996</v>
      </c>
      <c r="R1274" s="345">
        <v>83394.358349999995</v>
      </c>
    </row>
    <row r="1275" spans="1:18" s="315" customFormat="1" ht="13.5">
      <c r="A1275" s="341"/>
      <c r="B1275" s="341"/>
      <c r="C1275" s="341"/>
      <c r="D1275" s="336" t="s">
        <v>58</v>
      </c>
      <c r="E1275" s="337">
        <v>90</v>
      </c>
      <c r="F1275" s="338">
        <v>13683.70989</v>
      </c>
      <c r="G1275" s="339">
        <v>7513.9595399999998</v>
      </c>
      <c r="H1275" s="339">
        <v>21197.669429999998</v>
      </c>
      <c r="I1275" s="339">
        <v>30415.010890000001</v>
      </c>
      <c r="J1275" s="339">
        <v>8799.4286300000003</v>
      </c>
      <c r="K1275" s="339">
        <v>39214.43952</v>
      </c>
      <c r="L1275" s="339">
        <v>14791.968730000001</v>
      </c>
      <c r="M1275" s="339">
        <v>7429.1125599999996</v>
      </c>
      <c r="N1275" s="339">
        <v>22221.081289999998</v>
      </c>
      <c r="O1275" s="339">
        <v>82633.190239999996</v>
      </c>
      <c r="P1275" s="339">
        <v>82921.426250000004</v>
      </c>
      <c r="Q1275" s="339">
        <v>4331.5894000000008</v>
      </c>
      <c r="R1275" s="340">
        <v>87253.015650000001</v>
      </c>
    </row>
    <row r="1276" spans="1:18" s="315" customFormat="1" ht="13.5">
      <c r="A1276" s="341"/>
      <c r="B1276" s="341"/>
      <c r="C1276" s="341"/>
      <c r="D1276" s="341"/>
      <c r="E1276" s="342">
        <v>223</v>
      </c>
      <c r="F1276" s="343">
        <v>19891.983609999999</v>
      </c>
      <c r="G1276" s="344">
        <v>15075.356</v>
      </c>
      <c r="H1276" s="344">
        <v>34967.339610000003</v>
      </c>
      <c r="I1276" s="344">
        <v>31325.38105</v>
      </c>
      <c r="J1276" s="344">
        <v>13940.829250000001</v>
      </c>
      <c r="K1276" s="344">
        <v>45266.210299999999</v>
      </c>
      <c r="L1276" s="344">
        <v>17284.586729999999</v>
      </c>
      <c r="M1276" s="344">
        <v>6399.4702200000002</v>
      </c>
      <c r="N1276" s="344">
        <v>23684.056949999998</v>
      </c>
      <c r="O1276" s="344">
        <v>103917.60686</v>
      </c>
      <c r="P1276" s="344">
        <v>104344.79061</v>
      </c>
      <c r="Q1276" s="344">
        <v>7907.4779400000007</v>
      </c>
      <c r="R1276" s="345">
        <v>112252.26854999999</v>
      </c>
    </row>
    <row r="1277" spans="1:18" s="315" customFormat="1" ht="13.5">
      <c r="A1277" s="341"/>
      <c r="B1277" s="341"/>
      <c r="C1277" s="341"/>
      <c r="D1277" s="341"/>
      <c r="E1277" s="342">
        <v>421</v>
      </c>
      <c r="F1277" s="343">
        <v>7632.8562199999997</v>
      </c>
      <c r="G1277" s="344">
        <v>6672.6752300000007</v>
      </c>
      <c r="H1277" s="344">
        <v>14305.531449999999</v>
      </c>
      <c r="I1277" s="344">
        <v>18996.080570000002</v>
      </c>
      <c r="J1277" s="344">
        <v>8408.0598499999996</v>
      </c>
      <c r="K1277" s="344">
        <v>27404.140420000003</v>
      </c>
      <c r="L1277" s="344">
        <v>6808.6949800000002</v>
      </c>
      <c r="M1277" s="344">
        <v>2137.7641800000001</v>
      </c>
      <c r="N1277" s="344">
        <v>8946.4591600000003</v>
      </c>
      <c r="O1277" s="344">
        <v>50656.131030000004</v>
      </c>
      <c r="P1277" s="344">
        <v>56998.099450000002</v>
      </c>
      <c r="Q1277" s="344">
        <v>1532.90867</v>
      </c>
      <c r="R1277" s="345">
        <v>58531.008119999999</v>
      </c>
    </row>
    <row r="1278" spans="1:18" s="315" customFormat="1" ht="13.5">
      <c r="A1278" s="341"/>
      <c r="B1278" s="341"/>
      <c r="C1278" s="341"/>
      <c r="D1278" s="341"/>
      <c r="E1278" s="342">
        <v>303</v>
      </c>
      <c r="F1278" s="343">
        <v>18292.94946</v>
      </c>
      <c r="G1278" s="344">
        <v>2507.0960099999998</v>
      </c>
      <c r="H1278" s="344">
        <v>20800.045469999997</v>
      </c>
      <c r="I1278" s="344">
        <v>37166.654109999996</v>
      </c>
      <c r="J1278" s="344">
        <v>10944.781800000001</v>
      </c>
      <c r="K1278" s="344">
        <v>48111.435909999993</v>
      </c>
      <c r="L1278" s="344">
        <v>19014.625840000001</v>
      </c>
      <c r="M1278" s="344">
        <v>7742.0656900000004</v>
      </c>
      <c r="N1278" s="344">
        <v>26756.69153</v>
      </c>
      <c r="O1278" s="344">
        <v>95668.172909999994</v>
      </c>
      <c r="P1278" s="344">
        <v>87887.20839</v>
      </c>
      <c r="Q1278" s="344">
        <v>4852.6562199999998</v>
      </c>
      <c r="R1278" s="345">
        <v>92739.864610000004</v>
      </c>
    </row>
    <row r="1279" spans="1:18" s="315" customFormat="1" ht="13.5">
      <c r="A1279" s="341"/>
      <c r="B1279" s="341"/>
      <c r="C1279" s="341"/>
      <c r="D1279" s="341"/>
      <c r="E1279" s="342">
        <v>304</v>
      </c>
      <c r="F1279" s="343">
        <v>13891.98768</v>
      </c>
      <c r="G1279" s="344">
        <v>15311.757599999999</v>
      </c>
      <c r="H1279" s="344">
        <v>29203.745280000003</v>
      </c>
      <c r="I1279" s="344">
        <v>32480.697100000001</v>
      </c>
      <c r="J1279" s="344">
        <v>12403.146289999999</v>
      </c>
      <c r="K1279" s="344">
        <v>44883.843390000002</v>
      </c>
      <c r="L1279" s="344">
        <v>14394.437470000001</v>
      </c>
      <c r="M1279" s="344">
        <v>5129.4692500000001</v>
      </c>
      <c r="N1279" s="344">
        <v>19523.906719999999</v>
      </c>
      <c r="O1279" s="344">
        <v>93611.495389999996</v>
      </c>
      <c r="P1279" s="344">
        <v>81126.163489999992</v>
      </c>
      <c r="Q1279" s="344">
        <v>2426.3062300000001</v>
      </c>
      <c r="R1279" s="345">
        <v>83552.469719999994</v>
      </c>
    </row>
    <row r="1280" spans="1:18" s="315" customFormat="1" ht="13.5">
      <c r="A1280" s="341"/>
      <c r="B1280" s="341"/>
      <c r="C1280" s="341"/>
      <c r="D1280" s="341"/>
      <c r="E1280" s="342">
        <v>310</v>
      </c>
      <c r="F1280" s="343">
        <v>15153.76964</v>
      </c>
      <c r="G1280" s="344">
        <v>3145.3098</v>
      </c>
      <c r="H1280" s="344">
        <v>18299.079440000001</v>
      </c>
      <c r="I1280" s="344">
        <v>37896.240749999997</v>
      </c>
      <c r="J1280" s="344">
        <v>8497.085509999999</v>
      </c>
      <c r="K1280" s="344">
        <v>46393.326259999994</v>
      </c>
      <c r="L1280" s="344">
        <v>10194.595640000001</v>
      </c>
      <c r="M1280" s="344">
        <v>2150.3361299999997</v>
      </c>
      <c r="N1280" s="344">
        <v>12344.931769999999</v>
      </c>
      <c r="O1280" s="344">
        <v>77037.337469999999</v>
      </c>
      <c r="P1280" s="344">
        <v>149545.67903999999</v>
      </c>
      <c r="Q1280" s="344">
        <v>6545.6785199999995</v>
      </c>
      <c r="R1280" s="345">
        <v>156091.35756</v>
      </c>
    </row>
    <row r="1281" spans="1:18" s="315" customFormat="1" ht="13.5">
      <c r="A1281" s="341"/>
      <c r="B1281" s="341"/>
      <c r="C1281" s="341"/>
      <c r="D1281" s="341"/>
      <c r="E1281" s="342">
        <v>368</v>
      </c>
      <c r="F1281" s="343">
        <v>14391.497460000001</v>
      </c>
      <c r="G1281" s="344">
        <v>8127.3813700000001</v>
      </c>
      <c r="H1281" s="344">
        <v>22518.878829999998</v>
      </c>
      <c r="I1281" s="344">
        <v>41382.031990000003</v>
      </c>
      <c r="J1281" s="344">
        <v>11368.25304</v>
      </c>
      <c r="K1281" s="344">
        <v>52750.285029999999</v>
      </c>
      <c r="L1281" s="344">
        <v>12170.903400000001</v>
      </c>
      <c r="M1281" s="344">
        <v>4000.58869</v>
      </c>
      <c r="N1281" s="344">
        <v>16171.49209</v>
      </c>
      <c r="O1281" s="344">
        <v>91440.65595</v>
      </c>
      <c r="P1281" s="344">
        <v>93920.020749999996</v>
      </c>
      <c r="Q1281" s="344">
        <v>5550.94049</v>
      </c>
      <c r="R1281" s="345">
        <v>99470.96123999999</v>
      </c>
    </row>
    <row r="1282" spans="1:18" s="315" customFormat="1" ht="13.5">
      <c r="A1282" s="341"/>
      <c r="B1282" s="341"/>
      <c r="C1282" s="341"/>
      <c r="D1282" s="336" t="s">
        <v>268</v>
      </c>
      <c r="E1282" s="337">
        <v>309</v>
      </c>
      <c r="F1282" s="338">
        <v>7125.2902199999999</v>
      </c>
      <c r="G1282" s="339">
        <v>1728.51199</v>
      </c>
      <c r="H1282" s="339">
        <v>8853.8022100000017</v>
      </c>
      <c r="I1282" s="339">
        <v>36727.593460000004</v>
      </c>
      <c r="J1282" s="339">
        <v>11198.112289999999</v>
      </c>
      <c r="K1282" s="339">
        <v>47925.705750000001</v>
      </c>
      <c r="L1282" s="339">
        <v>19846.048750000002</v>
      </c>
      <c r="M1282" s="339">
        <v>4891.8681500000002</v>
      </c>
      <c r="N1282" s="339">
        <v>24737.9169</v>
      </c>
      <c r="O1282" s="339">
        <v>81517.424859999999</v>
      </c>
      <c r="P1282" s="339">
        <v>57662.370569999999</v>
      </c>
      <c r="Q1282" s="339">
        <v>1762.7577200000001</v>
      </c>
      <c r="R1282" s="340">
        <v>59425.128290000001</v>
      </c>
    </row>
    <row r="1283" spans="1:18" s="315" customFormat="1" ht="13.5">
      <c r="A1283" s="341"/>
      <c r="B1283" s="341"/>
      <c r="C1283" s="341"/>
      <c r="D1283" s="336" t="s">
        <v>269</v>
      </c>
      <c r="E1283" s="337">
        <v>317</v>
      </c>
      <c r="F1283" s="338">
        <v>11915.93139</v>
      </c>
      <c r="G1283" s="339">
        <v>7629.57359</v>
      </c>
      <c r="H1283" s="339">
        <v>19545.504980000002</v>
      </c>
      <c r="I1283" s="339">
        <v>38300.715189999995</v>
      </c>
      <c r="J1283" s="339">
        <v>8220.4320100000004</v>
      </c>
      <c r="K1283" s="339">
        <v>46521.147199999999</v>
      </c>
      <c r="L1283" s="339">
        <v>12796.90286</v>
      </c>
      <c r="M1283" s="339">
        <v>4137.1992900000005</v>
      </c>
      <c r="N1283" s="339">
        <v>16934.102149999999</v>
      </c>
      <c r="O1283" s="339">
        <v>83000.754329999996</v>
      </c>
      <c r="P1283" s="339">
        <v>88407.702139999994</v>
      </c>
      <c r="Q1283" s="339">
        <v>3102.9894900000004</v>
      </c>
      <c r="R1283" s="340">
        <v>91510.691630000001</v>
      </c>
    </row>
    <row r="1284" spans="1:18" s="315" customFormat="1" ht="13.5">
      <c r="A1284" s="341"/>
      <c r="B1284" s="341"/>
      <c r="C1284" s="341"/>
      <c r="D1284" s="336" t="s">
        <v>270</v>
      </c>
      <c r="E1284" s="337">
        <v>52</v>
      </c>
      <c r="F1284" s="338">
        <v>19019.82027</v>
      </c>
      <c r="G1284" s="339">
        <v>11061.772789999999</v>
      </c>
      <c r="H1284" s="339">
        <v>30081.593059999999</v>
      </c>
      <c r="I1284" s="339">
        <v>50513.515960000004</v>
      </c>
      <c r="J1284" s="339">
        <v>23516.90193</v>
      </c>
      <c r="K1284" s="339">
        <v>74030.417889999997</v>
      </c>
      <c r="L1284" s="339">
        <v>18050.191199999997</v>
      </c>
      <c r="M1284" s="339">
        <v>9645.2399700000005</v>
      </c>
      <c r="N1284" s="339">
        <v>27695.431170000003</v>
      </c>
      <c r="O1284" s="339">
        <v>131807.44211999999</v>
      </c>
      <c r="P1284" s="339">
        <v>119846.69568</v>
      </c>
      <c r="Q1284" s="339">
        <v>6368.2371199999998</v>
      </c>
      <c r="R1284" s="340">
        <v>126214.9328</v>
      </c>
    </row>
    <row r="1285" spans="1:18" s="315" customFormat="1" ht="13.5">
      <c r="A1285" s="341"/>
      <c r="B1285" s="341"/>
      <c r="C1285" s="341"/>
      <c r="D1285" s="341"/>
      <c r="E1285" s="342">
        <v>465</v>
      </c>
      <c r="F1285" s="343">
        <v>352176.81747000001</v>
      </c>
      <c r="G1285" s="344">
        <v>317741.03427</v>
      </c>
      <c r="H1285" s="344">
        <v>669917.85173999995</v>
      </c>
      <c r="I1285" s="344">
        <v>10807.077579999999</v>
      </c>
      <c r="J1285" s="344">
        <v>1696.44831</v>
      </c>
      <c r="K1285" s="344">
        <v>12503.525890000001</v>
      </c>
      <c r="L1285" s="344">
        <v>10736.009749999999</v>
      </c>
      <c r="M1285" s="344">
        <v>26008.371469999998</v>
      </c>
      <c r="N1285" s="344">
        <v>36744.381219999996</v>
      </c>
      <c r="O1285" s="344">
        <v>719165.75884999998</v>
      </c>
      <c r="P1285" s="344">
        <v>527437.52208999998</v>
      </c>
      <c r="Q1285" s="344">
        <v>783149.14515999996</v>
      </c>
      <c r="R1285" s="345">
        <v>1310586.6672499999</v>
      </c>
    </row>
    <row r="1286" spans="1:18" s="315" customFormat="1" ht="13.5">
      <c r="A1286" s="341"/>
      <c r="B1286" s="341"/>
      <c r="C1286" s="341"/>
      <c r="D1286" s="341"/>
      <c r="E1286" s="342">
        <v>389</v>
      </c>
      <c r="F1286" s="343">
        <v>10329.45455</v>
      </c>
      <c r="G1286" s="344">
        <v>7273.9059100000004</v>
      </c>
      <c r="H1286" s="344">
        <v>17603.36046</v>
      </c>
      <c r="I1286" s="344">
        <v>34313.923880000002</v>
      </c>
      <c r="J1286" s="344">
        <v>23731.45321</v>
      </c>
      <c r="K1286" s="344">
        <v>58045.377090000002</v>
      </c>
      <c r="L1286" s="344">
        <v>12749.149789999999</v>
      </c>
      <c r="M1286" s="344">
        <v>11980.381949999999</v>
      </c>
      <c r="N1286" s="344">
        <v>24729.531739999999</v>
      </c>
      <c r="O1286" s="344">
        <v>100378.26929000001</v>
      </c>
      <c r="P1286" s="344">
        <v>193751.51433000001</v>
      </c>
      <c r="Q1286" s="344">
        <v>26622.35829</v>
      </c>
      <c r="R1286" s="345">
        <v>220373.87262000001</v>
      </c>
    </row>
    <row r="1287" spans="1:18" s="315" customFormat="1" ht="13.5">
      <c r="A1287" s="341"/>
      <c r="B1287" s="341"/>
      <c r="C1287" s="341"/>
      <c r="D1287" s="341"/>
      <c r="E1287" s="342">
        <v>397</v>
      </c>
      <c r="F1287" s="343">
        <v>30089.294870000002</v>
      </c>
      <c r="G1287" s="344">
        <v>22014.519519999998</v>
      </c>
      <c r="H1287" s="344">
        <v>52103.81439</v>
      </c>
      <c r="I1287" s="344">
        <v>53088.666539999998</v>
      </c>
      <c r="J1287" s="344">
        <v>40415.287400000001</v>
      </c>
      <c r="K1287" s="344">
        <v>93503.953939999992</v>
      </c>
      <c r="L1287" s="344">
        <v>24769.73761</v>
      </c>
      <c r="M1287" s="344">
        <v>10584.221109999999</v>
      </c>
      <c r="N1287" s="344">
        <v>35353.958720000002</v>
      </c>
      <c r="O1287" s="344">
        <v>180961.72705000002</v>
      </c>
      <c r="P1287" s="344">
        <v>289880.56664999999</v>
      </c>
      <c r="Q1287" s="344">
        <v>20632.871460000002</v>
      </c>
      <c r="R1287" s="345">
        <v>310513.43810999999</v>
      </c>
    </row>
    <row r="1288" spans="1:18" s="315" customFormat="1" ht="13.5">
      <c r="A1288" s="341"/>
      <c r="B1288" s="341"/>
      <c r="C1288" s="341"/>
      <c r="D1288" s="336" t="s">
        <v>60</v>
      </c>
      <c r="E1288" s="337">
        <v>54</v>
      </c>
      <c r="F1288" s="338">
        <v>25354.93345</v>
      </c>
      <c r="G1288" s="339">
        <v>20411.5661</v>
      </c>
      <c r="H1288" s="339">
        <v>45766.49955</v>
      </c>
      <c r="I1288" s="339">
        <v>34281.40552</v>
      </c>
      <c r="J1288" s="339">
        <v>37524.538</v>
      </c>
      <c r="K1288" s="339">
        <v>71805.943520000001</v>
      </c>
      <c r="L1288" s="339">
        <v>11876.49999</v>
      </c>
      <c r="M1288" s="339">
        <v>14225.87276</v>
      </c>
      <c r="N1288" s="339">
        <v>26102.372749999999</v>
      </c>
      <c r="O1288" s="339">
        <v>143674.81581999999</v>
      </c>
      <c r="P1288" s="339">
        <v>145179.78547</v>
      </c>
      <c r="Q1288" s="339">
        <v>15355.133159999999</v>
      </c>
      <c r="R1288" s="340">
        <v>160534.91863</v>
      </c>
    </row>
    <row r="1289" spans="1:18" s="315" customFormat="1" ht="13.5">
      <c r="A1289" s="341"/>
      <c r="B1289" s="341"/>
      <c r="C1289" s="341"/>
      <c r="D1289" s="341"/>
      <c r="E1289" s="342">
        <v>55</v>
      </c>
      <c r="F1289" s="343">
        <v>30893.882109999999</v>
      </c>
      <c r="G1289" s="344">
        <v>33764.48861</v>
      </c>
      <c r="H1289" s="344">
        <v>64658.370719999999</v>
      </c>
      <c r="I1289" s="344">
        <v>70908.226689999996</v>
      </c>
      <c r="J1289" s="344">
        <v>59031.643729999996</v>
      </c>
      <c r="K1289" s="344">
        <v>129939.87042000001</v>
      </c>
      <c r="L1289" s="344">
        <v>21190.841570000001</v>
      </c>
      <c r="M1289" s="344">
        <v>21999.19398</v>
      </c>
      <c r="N1289" s="344">
        <v>43190.035550000001</v>
      </c>
      <c r="O1289" s="344">
        <v>237788.27669</v>
      </c>
      <c r="P1289" s="344">
        <v>225885.39431</v>
      </c>
      <c r="Q1289" s="344">
        <v>33403.390890000002</v>
      </c>
      <c r="R1289" s="345">
        <v>259288.78519999998</v>
      </c>
    </row>
    <row r="1290" spans="1:18" s="315" customFormat="1" ht="13.5">
      <c r="A1290" s="341"/>
      <c r="B1290" s="341"/>
      <c r="C1290" s="341"/>
      <c r="D1290" s="341"/>
      <c r="E1290" s="342">
        <v>56</v>
      </c>
      <c r="F1290" s="343">
        <v>28313.997950000001</v>
      </c>
      <c r="G1290" s="344">
        <v>25235.62486</v>
      </c>
      <c r="H1290" s="344">
        <v>53549.622810000001</v>
      </c>
      <c r="I1290" s="344">
        <v>40284.512790000001</v>
      </c>
      <c r="J1290" s="344">
        <v>26122.79682</v>
      </c>
      <c r="K1290" s="344">
        <v>66407.309609999997</v>
      </c>
      <c r="L1290" s="344">
        <v>14784.728630000001</v>
      </c>
      <c r="M1290" s="344">
        <v>11622.63379</v>
      </c>
      <c r="N1290" s="344">
        <v>26407.362420000001</v>
      </c>
      <c r="O1290" s="344">
        <v>146364.29484000002</v>
      </c>
      <c r="P1290" s="344">
        <v>79311.682520000002</v>
      </c>
      <c r="Q1290" s="344">
        <v>19589.18319</v>
      </c>
      <c r="R1290" s="345">
        <v>98900.865709999998</v>
      </c>
    </row>
    <row r="1291" spans="1:18" s="315" customFormat="1" ht="13.5">
      <c r="A1291" s="341"/>
      <c r="B1291" s="341"/>
      <c r="C1291" s="341"/>
      <c r="D1291" s="341"/>
      <c r="E1291" s="342">
        <v>60</v>
      </c>
      <c r="F1291" s="343">
        <v>23082.856480000002</v>
      </c>
      <c r="G1291" s="344">
        <v>28672.369119999999</v>
      </c>
      <c r="H1291" s="344">
        <v>51755.225599999998</v>
      </c>
      <c r="I1291" s="344">
        <v>24499.058789999999</v>
      </c>
      <c r="J1291" s="344">
        <v>15787.94369</v>
      </c>
      <c r="K1291" s="344">
        <v>40287.002479999996</v>
      </c>
      <c r="L1291" s="344">
        <v>9350.46378</v>
      </c>
      <c r="M1291" s="344">
        <v>4510.7919400000001</v>
      </c>
      <c r="N1291" s="344">
        <v>13861.255720000001</v>
      </c>
      <c r="O1291" s="344">
        <v>105903.4838</v>
      </c>
      <c r="P1291" s="344">
        <v>91244.567580000003</v>
      </c>
      <c r="Q1291" s="344">
        <v>9798.3178200000002</v>
      </c>
      <c r="R1291" s="345">
        <v>101042.8854</v>
      </c>
    </row>
    <row r="1292" spans="1:18" s="315" customFormat="1" ht="13.5">
      <c r="A1292" s="341"/>
      <c r="B1292" s="341"/>
      <c r="C1292" s="341"/>
      <c r="D1292" s="341"/>
      <c r="E1292" s="342">
        <v>124</v>
      </c>
      <c r="F1292" s="343">
        <v>314815.42898000003</v>
      </c>
      <c r="G1292" s="344">
        <v>245290.86299000002</v>
      </c>
      <c r="H1292" s="344">
        <v>560106.29197000002</v>
      </c>
      <c r="I1292" s="344">
        <v>58005.988340000004</v>
      </c>
      <c r="J1292" s="344">
        <v>47900.053999999996</v>
      </c>
      <c r="K1292" s="344">
        <v>105906.04234</v>
      </c>
      <c r="L1292" s="344">
        <v>74702.128180000014</v>
      </c>
      <c r="M1292" s="344">
        <v>30466.928660000001</v>
      </c>
      <c r="N1292" s="344">
        <v>105169.05684</v>
      </c>
      <c r="O1292" s="344">
        <v>771181.39114999992</v>
      </c>
      <c r="P1292" s="344">
        <v>645006.63827999996</v>
      </c>
      <c r="Q1292" s="344">
        <v>537564.65105999995</v>
      </c>
      <c r="R1292" s="345">
        <v>1182571.2893399999</v>
      </c>
    </row>
    <row r="1293" spans="1:18" s="315" customFormat="1" ht="13.5">
      <c r="A1293" s="341"/>
      <c r="B1293" s="341"/>
      <c r="C1293" s="341"/>
      <c r="D1293" s="341"/>
      <c r="E1293" s="342">
        <v>199</v>
      </c>
      <c r="F1293" s="343">
        <v>33752.003770000003</v>
      </c>
      <c r="G1293" s="344">
        <v>32929.722989999995</v>
      </c>
      <c r="H1293" s="344">
        <v>66681.726760000005</v>
      </c>
      <c r="I1293" s="344">
        <v>22883.552530000001</v>
      </c>
      <c r="J1293" s="344">
        <v>17563.513569999999</v>
      </c>
      <c r="K1293" s="344">
        <v>40447.066100000004</v>
      </c>
      <c r="L1293" s="344">
        <v>8665.8826099999987</v>
      </c>
      <c r="M1293" s="344">
        <v>6649.9819900000002</v>
      </c>
      <c r="N1293" s="344">
        <v>15315.864599999999</v>
      </c>
      <c r="O1293" s="344">
        <v>122444.65745999999</v>
      </c>
      <c r="P1293" s="344">
        <v>75331.217780000006</v>
      </c>
      <c r="Q1293" s="344">
        <v>8218.516450000001</v>
      </c>
      <c r="R1293" s="345">
        <v>83549.734230000002</v>
      </c>
    </row>
    <row r="1294" spans="1:18" s="315" customFormat="1" ht="13.5">
      <c r="A1294" s="341"/>
      <c r="B1294" s="341"/>
      <c r="C1294" s="341"/>
      <c r="D1294" s="341"/>
      <c r="E1294" s="342">
        <v>202</v>
      </c>
      <c r="F1294" s="343">
        <v>11654.531779999999</v>
      </c>
      <c r="G1294" s="344">
        <v>56865.845219999996</v>
      </c>
      <c r="H1294" s="344">
        <v>68520.376999999993</v>
      </c>
      <c r="I1294" s="344">
        <v>23011.756229999999</v>
      </c>
      <c r="J1294" s="344">
        <v>17074.633010000001</v>
      </c>
      <c r="K1294" s="344">
        <v>40086.389240000004</v>
      </c>
      <c r="L1294" s="344">
        <v>10407.230140000001</v>
      </c>
      <c r="M1294" s="344">
        <v>7109.53208</v>
      </c>
      <c r="N1294" s="344">
        <v>17516.762220000001</v>
      </c>
      <c r="O1294" s="344">
        <v>126123.52845999999</v>
      </c>
      <c r="P1294" s="344">
        <v>77790.563030000005</v>
      </c>
      <c r="Q1294" s="344">
        <v>7582.4129199999998</v>
      </c>
      <c r="R1294" s="345">
        <v>85372.975950000007</v>
      </c>
    </row>
    <row r="1295" spans="1:18" s="315" customFormat="1" ht="13.5">
      <c r="A1295" s="341"/>
      <c r="B1295" s="341"/>
      <c r="C1295" s="341"/>
      <c r="D1295" s="341"/>
      <c r="E1295" s="342">
        <v>228</v>
      </c>
      <c r="F1295" s="343">
        <v>6580.8511100000005</v>
      </c>
      <c r="G1295" s="344">
        <v>6593.6830499999996</v>
      </c>
      <c r="H1295" s="344">
        <v>13174.534159999999</v>
      </c>
      <c r="I1295" s="344">
        <v>40951.493499999997</v>
      </c>
      <c r="J1295" s="344">
        <v>11646.154859999999</v>
      </c>
      <c r="K1295" s="344">
        <v>52597.648359999999</v>
      </c>
      <c r="L1295" s="344">
        <v>7633.3670400000001</v>
      </c>
      <c r="M1295" s="344">
        <v>4257.7708400000001</v>
      </c>
      <c r="N1295" s="344">
        <v>11891.13788</v>
      </c>
      <c r="O1295" s="344">
        <v>77663.320400000011</v>
      </c>
      <c r="P1295" s="344">
        <v>55716.112970000002</v>
      </c>
      <c r="Q1295" s="344">
        <v>5812.0655800000004</v>
      </c>
      <c r="R1295" s="345">
        <v>61528.178549999997</v>
      </c>
    </row>
    <row r="1296" spans="1:18" s="315" customFormat="1" ht="13.5">
      <c r="A1296" s="341"/>
      <c r="B1296" s="341"/>
      <c r="C1296" s="341"/>
      <c r="D1296" s="341"/>
      <c r="E1296" s="342">
        <v>235</v>
      </c>
      <c r="F1296" s="343">
        <v>29821.089050000002</v>
      </c>
      <c r="G1296" s="344">
        <v>15855.95803</v>
      </c>
      <c r="H1296" s="344">
        <v>45677.047079999997</v>
      </c>
      <c r="I1296" s="344">
        <v>32695.523109999998</v>
      </c>
      <c r="J1296" s="344">
        <v>15631.49134</v>
      </c>
      <c r="K1296" s="344">
        <v>48327.014450000002</v>
      </c>
      <c r="L1296" s="344">
        <v>9646.5947500000002</v>
      </c>
      <c r="M1296" s="344">
        <v>4088.2287099999999</v>
      </c>
      <c r="N1296" s="344">
        <v>13734.823460000001</v>
      </c>
      <c r="O1296" s="344">
        <v>107738.88498999999</v>
      </c>
      <c r="P1296" s="344">
        <v>93539.957110000003</v>
      </c>
      <c r="Q1296" s="344">
        <v>8099.5648200000005</v>
      </c>
      <c r="R1296" s="345">
        <v>101639.52193</v>
      </c>
    </row>
    <row r="1297" spans="1:18" s="315" customFormat="1" ht="13.5">
      <c r="A1297" s="341"/>
      <c r="B1297" s="341"/>
      <c r="C1297" s="341"/>
      <c r="D1297" s="341"/>
      <c r="E1297" s="342">
        <v>336</v>
      </c>
      <c r="F1297" s="343">
        <v>11008.827220000001</v>
      </c>
      <c r="G1297" s="344">
        <v>5690.82719</v>
      </c>
      <c r="H1297" s="344">
        <v>16699.654409999999</v>
      </c>
      <c r="I1297" s="344">
        <v>16791.671839999999</v>
      </c>
      <c r="J1297" s="344">
        <v>14041.02217</v>
      </c>
      <c r="K1297" s="344">
        <v>30832.694010000003</v>
      </c>
      <c r="L1297" s="344">
        <v>7296.4592699999994</v>
      </c>
      <c r="M1297" s="344">
        <v>6531.7356900000004</v>
      </c>
      <c r="N1297" s="344">
        <v>13828.194960000001</v>
      </c>
      <c r="O1297" s="344">
        <v>61360.543380000003</v>
      </c>
      <c r="P1297" s="344">
        <v>96519.96037999999</v>
      </c>
      <c r="Q1297" s="344">
        <v>6075.8953700000002</v>
      </c>
      <c r="R1297" s="345">
        <v>102595.85575</v>
      </c>
    </row>
    <row r="1298" spans="1:18" s="315" customFormat="1" ht="13.5">
      <c r="A1298" s="341"/>
      <c r="B1298" s="341"/>
      <c r="C1298" s="341"/>
      <c r="D1298" s="341"/>
      <c r="E1298" s="342">
        <v>455</v>
      </c>
      <c r="F1298" s="343">
        <v>61347.634760000001</v>
      </c>
      <c r="G1298" s="344">
        <v>116397.65887</v>
      </c>
      <c r="H1298" s="344">
        <v>177745.29363</v>
      </c>
      <c r="I1298" s="344">
        <v>46378.558579999997</v>
      </c>
      <c r="J1298" s="344">
        <v>166495.47571</v>
      </c>
      <c r="K1298" s="344">
        <v>212874.03428999998</v>
      </c>
      <c r="L1298" s="344">
        <v>168380.71236999999</v>
      </c>
      <c r="M1298" s="344">
        <v>554033.76497000002</v>
      </c>
      <c r="N1298" s="344">
        <v>722414.47733999998</v>
      </c>
      <c r="O1298" s="344">
        <v>1113033.8052600001</v>
      </c>
      <c r="P1298" s="344">
        <v>84715.72653</v>
      </c>
      <c r="Q1298" s="344">
        <v>151209.41058000003</v>
      </c>
      <c r="R1298" s="345">
        <v>235925.13711000001</v>
      </c>
    </row>
    <row r="1299" spans="1:18" s="315" customFormat="1" ht="13.5">
      <c r="A1299" s="341"/>
      <c r="B1299" s="341"/>
      <c r="C1299" s="341"/>
      <c r="D1299" s="341"/>
      <c r="E1299" s="342">
        <v>382</v>
      </c>
      <c r="F1299" s="343">
        <v>486075.75799999997</v>
      </c>
      <c r="G1299" s="344">
        <v>270053.89318999997</v>
      </c>
      <c r="H1299" s="344">
        <v>756129.65119</v>
      </c>
      <c r="I1299" s="344">
        <v>31485.02577</v>
      </c>
      <c r="J1299" s="344">
        <v>71845.973639999997</v>
      </c>
      <c r="K1299" s="344">
        <v>103330.99940999999</v>
      </c>
      <c r="L1299" s="344">
        <v>21847.01296</v>
      </c>
      <c r="M1299" s="344">
        <v>49045.134050000001</v>
      </c>
      <c r="N1299" s="344">
        <v>70892.147010000001</v>
      </c>
      <c r="O1299" s="344">
        <v>930352.79761000001</v>
      </c>
      <c r="P1299" s="344">
        <v>575455.48630999995</v>
      </c>
      <c r="Q1299" s="344">
        <v>645767.13034999999</v>
      </c>
      <c r="R1299" s="345">
        <v>1221222.6166600001</v>
      </c>
    </row>
    <row r="1300" spans="1:18" s="315" customFormat="1" ht="13.5">
      <c r="A1300" s="341"/>
      <c r="B1300" s="341"/>
      <c r="C1300" s="341"/>
      <c r="D1300" s="341"/>
      <c r="E1300" s="342">
        <v>390</v>
      </c>
      <c r="F1300" s="343">
        <v>7379.4931799999995</v>
      </c>
      <c r="G1300" s="344">
        <v>8972.3310000000001</v>
      </c>
      <c r="H1300" s="344">
        <v>16351.82418</v>
      </c>
      <c r="I1300" s="344">
        <v>14775.37527</v>
      </c>
      <c r="J1300" s="344">
        <v>11912.90424</v>
      </c>
      <c r="K1300" s="344">
        <v>26688.27951</v>
      </c>
      <c r="L1300" s="344">
        <v>5464.5796399999999</v>
      </c>
      <c r="M1300" s="344">
        <v>5564.5649899999999</v>
      </c>
      <c r="N1300" s="344">
        <v>11029.144630000001</v>
      </c>
      <c r="O1300" s="344">
        <v>54069.248319999999</v>
      </c>
      <c r="P1300" s="344">
        <v>51214.190179999998</v>
      </c>
      <c r="Q1300" s="344">
        <v>8946.3169499999985</v>
      </c>
      <c r="R1300" s="345">
        <v>60160.507130000005</v>
      </c>
    </row>
    <row r="1301" spans="1:18" s="315" customFormat="1" ht="13.5">
      <c r="A1301" s="341"/>
      <c r="B1301" s="341"/>
      <c r="C1301" s="341"/>
      <c r="D1301" s="341"/>
      <c r="E1301" s="342">
        <v>394</v>
      </c>
      <c r="F1301" s="343">
        <v>16082.04803</v>
      </c>
      <c r="G1301" s="344">
        <v>5925.7015599999995</v>
      </c>
      <c r="H1301" s="344">
        <v>22007.749589999999</v>
      </c>
      <c r="I1301" s="344">
        <v>30039.254969999998</v>
      </c>
      <c r="J1301" s="344">
        <v>8677.0512600000002</v>
      </c>
      <c r="K1301" s="344">
        <v>38716.306229999995</v>
      </c>
      <c r="L1301" s="344">
        <v>9770.0932499999999</v>
      </c>
      <c r="M1301" s="344">
        <v>4161.5171099999998</v>
      </c>
      <c r="N1301" s="344">
        <v>13931.610359999999</v>
      </c>
      <c r="O1301" s="344">
        <v>74655.66618</v>
      </c>
      <c r="P1301" s="344">
        <v>54934.614399999999</v>
      </c>
      <c r="Q1301" s="344">
        <v>6938.0132899999999</v>
      </c>
      <c r="R1301" s="345">
        <v>61872.627690000001</v>
      </c>
    </row>
    <row r="1302" spans="1:18" s="315" customFormat="1" ht="13.5">
      <c r="A1302" s="341"/>
      <c r="B1302" s="341"/>
      <c r="C1302" s="341"/>
      <c r="D1302" s="341"/>
      <c r="E1302" s="342">
        <v>423</v>
      </c>
      <c r="F1302" s="343">
        <v>19414.275030000001</v>
      </c>
      <c r="G1302" s="344">
        <v>26537.876339999999</v>
      </c>
      <c r="H1302" s="344">
        <v>45952.15137</v>
      </c>
      <c r="I1302" s="344">
        <v>25303.639170000002</v>
      </c>
      <c r="J1302" s="344">
        <v>20332.124670000001</v>
      </c>
      <c r="K1302" s="344">
        <v>45635.763840000007</v>
      </c>
      <c r="L1302" s="344">
        <v>8520.4991799999989</v>
      </c>
      <c r="M1302" s="344">
        <v>5688.3030099999996</v>
      </c>
      <c r="N1302" s="344">
        <v>14208.80219</v>
      </c>
      <c r="O1302" s="344">
        <v>105796.71740000001</v>
      </c>
      <c r="P1302" s="344">
        <v>46995.911159999996</v>
      </c>
      <c r="Q1302" s="344">
        <v>4888.5435700000007</v>
      </c>
      <c r="R1302" s="345">
        <v>51884.454729999998</v>
      </c>
    </row>
    <row r="1303" spans="1:18" s="315" customFormat="1" ht="13.5">
      <c r="A1303" s="341"/>
      <c r="B1303" s="341"/>
      <c r="C1303" s="341"/>
      <c r="D1303" s="341"/>
      <c r="E1303" s="342">
        <v>269</v>
      </c>
      <c r="F1303" s="343">
        <v>4275.8636699999997</v>
      </c>
      <c r="G1303" s="344">
        <v>1289.8487600000001</v>
      </c>
      <c r="H1303" s="344">
        <v>5565.7124299999996</v>
      </c>
      <c r="I1303" s="344">
        <v>7570.0369900000005</v>
      </c>
      <c r="J1303" s="344">
        <v>6000.6657599999999</v>
      </c>
      <c r="K1303" s="344">
        <v>13570.70275</v>
      </c>
      <c r="L1303" s="344">
        <v>1020.03278</v>
      </c>
      <c r="M1303" s="344">
        <v>902.38715999999999</v>
      </c>
      <c r="N1303" s="344">
        <v>1922.41994</v>
      </c>
      <c r="O1303" s="344">
        <v>21058.83512</v>
      </c>
      <c r="P1303" s="344">
        <v>29126.616690000003</v>
      </c>
      <c r="Q1303" s="344">
        <v>1049.0022900000001</v>
      </c>
      <c r="R1303" s="345">
        <v>30175.618979999999</v>
      </c>
    </row>
    <row r="1304" spans="1:18" s="315" customFormat="1" ht="13.5">
      <c r="A1304" s="341"/>
      <c r="B1304" s="341"/>
      <c r="C1304" s="341"/>
      <c r="D1304" s="336" t="s">
        <v>82</v>
      </c>
      <c r="E1304" s="337">
        <v>292</v>
      </c>
      <c r="F1304" s="338">
        <v>16257.609359999999</v>
      </c>
      <c r="G1304" s="339">
        <v>8894.3881099999999</v>
      </c>
      <c r="H1304" s="339">
        <v>25151.997469999998</v>
      </c>
      <c r="I1304" s="339">
        <v>61959.726590000006</v>
      </c>
      <c r="J1304" s="339">
        <v>12801.44111</v>
      </c>
      <c r="K1304" s="339">
        <v>74761.167700000005</v>
      </c>
      <c r="L1304" s="339">
        <v>18670.201789999999</v>
      </c>
      <c r="M1304" s="339">
        <v>3368.44814</v>
      </c>
      <c r="N1304" s="339">
        <v>22038.64993</v>
      </c>
      <c r="O1304" s="339">
        <v>121951.81509999999</v>
      </c>
      <c r="P1304" s="339">
        <v>132530.14645</v>
      </c>
      <c r="Q1304" s="339">
        <v>3279.30377</v>
      </c>
      <c r="R1304" s="340">
        <v>135809.45022</v>
      </c>
    </row>
    <row r="1305" spans="1:18" s="315" customFormat="1" ht="13.5">
      <c r="A1305" s="341"/>
      <c r="B1305" s="341"/>
      <c r="C1305" s="341"/>
      <c r="D1305" s="336" t="s">
        <v>67</v>
      </c>
      <c r="E1305" s="337">
        <v>116</v>
      </c>
      <c r="F1305" s="338">
        <v>4329.7812999999996</v>
      </c>
      <c r="G1305" s="339">
        <v>1200.6587</v>
      </c>
      <c r="H1305" s="339">
        <v>5530.44</v>
      </c>
      <c r="I1305" s="339">
        <v>89373.841209999999</v>
      </c>
      <c r="J1305" s="339">
        <v>14780.981960000001</v>
      </c>
      <c r="K1305" s="339">
        <v>104154.82317</v>
      </c>
      <c r="L1305" s="339">
        <v>6370.5630999999994</v>
      </c>
      <c r="M1305" s="339">
        <v>5089.9261900000001</v>
      </c>
      <c r="N1305" s="339">
        <v>11460.48929</v>
      </c>
      <c r="O1305" s="339">
        <v>121145.75245999999</v>
      </c>
      <c r="P1305" s="339">
        <v>119130.44593999999</v>
      </c>
      <c r="Q1305" s="339">
        <v>5337.7733799999996</v>
      </c>
      <c r="R1305" s="340">
        <v>124468.21931999999</v>
      </c>
    </row>
    <row r="1306" spans="1:18" s="315" customFormat="1" ht="13.5">
      <c r="A1306" s="341"/>
      <c r="B1306" s="341"/>
      <c r="C1306" s="341"/>
      <c r="D1306" s="341"/>
      <c r="E1306" s="342">
        <v>113</v>
      </c>
      <c r="F1306" s="343">
        <v>33778.342509999995</v>
      </c>
      <c r="G1306" s="344">
        <v>27126.576559999998</v>
      </c>
      <c r="H1306" s="344">
        <v>60904.919070000004</v>
      </c>
      <c r="I1306" s="344">
        <v>40126.1374</v>
      </c>
      <c r="J1306" s="344">
        <v>27329.385460000001</v>
      </c>
      <c r="K1306" s="344">
        <v>67455.522859999997</v>
      </c>
      <c r="L1306" s="344">
        <v>17316.762300000002</v>
      </c>
      <c r="M1306" s="344">
        <v>9611.538410000001</v>
      </c>
      <c r="N1306" s="344">
        <v>26928.30071</v>
      </c>
      <c r="O1306" s="344">
        <v>155288.74263999998</v>
      </c>
      <c r="P1306" s="344">
        <v>225134.21931000001</v>
      </c>
      <c r="Q1306" s="344">
        <v>30865.183120000002</v>
      </c>
      <c r="R1306" s="345">
        <v>255999.40243000002</v>
      </c>
    </row>
    <row r="1307" spans="1:18" s="315" customFormat="1" ht="13.5">
      <c r="A1307" s="341"/>
      <c r="B1307" s="341"/>
      <c r="C1307" s="341"/>
      <c r="D1307" s="341"/>
      <c r="E1307" s="342">
        <v>194</v>
      </c>
      <c r="F1307" s="343">
        <v>21697.80025</v>
      </c>
      <c r="G1307" s="344">
        <v>12751.07634</v>
      </c>
      <c r="H1307" s="344">
        <v>34448.876590000007</v>
      </c>
      <c r="I1307" s="344">
        <v>59825.441780000001</v>
      </c>
      <c r="J1307" s="344">
        <v>30198.522949999999</v>
      </c>
      <c r="K1307" s="344">
        <v>90023.964730000007</v>
      </c>
      <c r="L1307" s="344">
        <v>28743.758249999999</v>
      </c>
      <c r="M1307" s="344">
        <v>12518.06568</v>
      </c>
      <c r="N1307" s="344">
        <v>41261.823929999999</v>
      </c>
      <c r="O1307" s="344">
        <v>165734.66524999999</v>
      </c>
      <c r="P1307" s="344">
        <v>96129.878159999993</v>
      </c>
      <c r="Q1307" s="344">
        <v>4156.8894099999998</v>
      </c>
      <c r="R1307" s="345">
        <v>100286.76757</v>
      </c>
    </row>
    <row r="1308" spans="1:18" s="315" customFormat="1" ht="13.5">
      <c r="A1308" s="341"/>
      <c r="B1308" s="341"/>
      <c r="C1308" s="341"/>
      <c r="D1308" s="341"/>
      <c r="E1308" s="342">
        <v>195</v>
      </c>
      <c r="F1308" s="343">
        <v>12098.930329999999</v>
      </c>
      <c r="G1308" s="344">
        <v>14536.8323</v>
      </c>
      <c r="H1308" s="344">
        <v>26635.762629999997</v>
      </c>
      <c r="I1308" s="344">
        <v>33216.226009999998</v>
      </c>
      <c r="J1308" s="344">
        <v>22829.592909999999</v>
      </c>
      <c r="K1308" s="344">
        <v>56045.818920000005</v>
      </c>
      <c r="L1308" s="344">
        <v>14107.009599999999</v>
      </c>
      <c r="M1308" s="344">
        <v>13726.71536</v>
      </c>
      <c r="N1308" s="344">
        <v>27833.72496</v>
      </c>
      <c r="O1308" s="344">
        <v>110515.30651000001</v>
      </c>
      <c r="P1308" s="344">
        <v>87753.781540000011</v>
      </c>
      <c r="Q1308" s="344">
        <v>6190.3502199999994</v>
      </c>
      <c r="R1308" s="345">
        <v>93944.131760000004</v>
      </c>
    </row>
    <row r="1309" spans="1:18" s="315" customFormat="1" ht="13.5">
      <c r="A1309" s="341"/>
      <c r="B1309" s="341"/>
      <c r="C1309" s="341"/>
      <c r="D1309" s="341"/>
      <c r="E1309" s="342">
        <v>231</v>
      </c>
      <c r="F1309" s="343">
        <v>18328.436730000001</v>
      </c>
      <c r="G1309" s="344">
        <v>23429.495149999999</v>
      </c>
      <c r="H1309" s="344">
        <v>41757.931880000004</v>
      </c>
      <c r="I1309" s="344">
        <v>37764.116929999997</v>
      </c>
      <c r="J1309" s="344">
        <v>26553.66188</v>
      </c>
      <c r="K1309" s="344">
        <v>64317.778810000003</v>
      </c>
      <c r="L1309" s="344">
        <v>14451.6585</v>
      </c>
      <c r="M1309" s="344">
        <v>12671.993990000001</v>
      </c>
      <c r="N1309" s="344">
        <v>27123.652489999997</v>
      </c>
      <c r="O1309" s="344">
        <v>133199.36318000001</v>
      </c>
      <c r="P1309" s="344">
        <v>140924.88653999998</v>
      </c>
      <c r="Q1309" s="344">
        <v>13888.05896</v>
      </c>
      <c r="R1309" s="345">
        <v>154812.9455</v>
      </c>
    </row>
    <row r="1310" spans="1:18" s="315" customFormat="1" ht="13.5">
      <c r="A1310" s="341"/>
      <c r="B1310" s="341"/>
      <c r="C1310" s="341"/>
      <c r="D1310" s="341"/>
      <c r="E1310" s="342">
        <v>237</v>
      </c>
      <c r="F1310" s="343">
        <v>15780.25275</v>
      </c>
      <c r="G1310" s="344">
        <v>10778.585859999999</v>
      </c>
      <c r="H1310" s="344">
        <v>26558.838609999999</v>
      </c>
      <c r="I1310" s="344">
        <v>21594.989960000003</v>
      </c>
      <c r="J1310" s="344">
        <v>15430.08165</v>
      </c>
      <c r="K1310" s="344">
        <v>37025.071609999999</v>
      </c>
      <c r="L1310" s="344">
        <v>9944.4665399999994</v>
      </c>
      <c r="M1310" s="344">
        <v>8571.9689499999986</v>
      </c>
      <c r="N1310" s="344">
        <v>18516.43549</v>
      </c>
      <c r="O1310" s="344">
        <v>82100.345709999994</v>
      </c>
      <c r="P1310" s="344">
        <v>64497.747940000001</v>
      </c>
      <c r="Q1310" s="344">
        <v>5975.0661799999998</v>
      </c>
      <c r="R1310" s="345">
        <v>70472.81412000001</v>
      </c>
    </row>
    <row r="1311" spans="1:18" s="315" customFormat="1" ht="13.5">
      <c r="A1311" s="341"/>
      <c r="B1311" s="341"/>
      <c r="C1311" s="341"/>
      <c r="D1311" s="341"/>
      <c r="E1311" s="342">
        <v>408</v>
      </c>
      <c r="F1311" s="343">
        <v>16309.75498</v>
      </c>
      <c r="G1311" s="344">
        <v>20985.55414</v>
      </c>
      <c r="H1311" s="344">
        <v>37295.309119999998</v>
      </c>
      <c r="I1311" s="344">
        <v>30330.13594</v>
      </c>
      <c r="J1311" s="344">
        <v>26442.456300000002</v>
      </c>
      <c r="K1311" s="344">
        <v>56772.592240000005</v>
      </c>
      <c r="L1311" s="344">
        <v>13247.034119999998</v>
      </c>
      <c r="M1311" s="344">
        <v>14193.912769999999</v>
      </c>
      <c r="N1311" s="344">
        <v>27440.946889999999</v>
      </c>
      <c r="O1311" s="344">
        <v>121508.84825</v>
      </c>
      <c r="P1311" s="344">
        <v>153953.75154</v>
      </c>
      <c r="Q1311" s="344">
        <v>8832.6836999999996</v>
      </c>
      <c r="R1311" s="345">
        <v>162786.43524000002</v>
      </c>
    </row>
    <row r="1312" spans="1:18" s="315" customFormat="1" ht="13.5">
      <c r="A1312" s="341"/>
      <c r="B1312" s="341"/>
      <c r="C1312" s="341"/>
      <c r="D1312" s="341"/>
      <c r="E1312" s="342">
        <v>427</v>
      </c>
      <c r="F1312" s="343">
        <v>24366.245999999999</v>
      </c>
      <c r="G1312" s="344">
        <v>24436.258559999998</v>
      </c>
      <c r="H1312" s="344">
        <v>48802.504560000001</v>
      </c>
      <c r="I1312" s="344">
        <v>64320.358189999999</v>
      </c>
      <c r="J1312" s="344">
        <v>42596.212439999996</v>
      </c>
      <c r="K1312" s="344">
        <v>106916.57063</v>
      </c>
      <c r="L1312" s="344">
        <v>18858.624620000002</v>
      </c>
      <c r="M1312" s="344">
        <v>19082.637839999999</v>
      </c>
      <c r="N1312" s="344">
        <v>37941.262459999998</v>
      </c>
      <c r="O1312" s="344">
        <v>193660.33765</v>
      </c>
      <c r="P1312" s="344">
        <v>185522.46453</v>
      </c>
      <c r="Q1312" s="344">
        <v>18296.20407</v>
      </c>
      <c r="R1312" s="345">
        <v>203818.6686</v>
      </c>
    </row>
    <row r="1313" spans="1:18" s="315" customFormat="1" ht="13.5">
      <c r="A1313" s="341"/>
      <c r="B1313" s="341"/>
      <c r="C1313" s="341"/>
      <c r="D1313" s="336" t="s">
        <v>63</v>
      </c>
      <c r="E1313" s="337">
        <v>65</v>
      </c>
      <c r="F1313" s="338">
        <v>33111.680670000002</v>
      </c>
      <c r="G1313" s="339">
        <v>41183.748869999996</v>
      </c>
      <c r="H1313" s="339">
        <v>74295.429540000012</v>
      </c>
      <c r="I1313" s="339">
        <v>32618.976620000001</v>
      </c>
      <c r="J1313" s="339">
        <v>25933.322960000001</v>
      </c>
      <c r="K1313" s="339">
        <v>58552.299579999999</v>
      </c>
      <c r="L1313" s="339">
        <v>10349.440710000001</v>
      </c>
      <c r="M1313" s="339">
        <v>9389.760330000001</v>
      </c>
      <c r="N1313" s="339">
        <v>19739.20104</v>
      </c>
      <c r="O1313" s="339">
        <v>152586.93015999999</v>
      </c>
      <c r="P1313" s="339">
        <v>254876.58731</v>
      </c>
      <c r="Q1313" s="339">
        <v>25537.526329999997</v>
      </c>
      <c r="R1313" s="340">
        <v>280414.11364</v>
      </c>
    </row>
    <row r="1314" spans="1:18" s="315" customFormat="1" ht="13.5">
      <c r="A1314" s="341"/>
      <c r="B1314" s="341"/>
      <c r="C1314" s="341"/>
      <c r="D1314" s="341"/>
      <c r="E1314" s="342">
        <v>66</v>
      </c>
      <c r="F1314" s="343">
        <v>37941.034509999998</v>
      </c>
      <c r="G1314" s="344">
        <v>106896.18332</v>
      </c>
      <c r="H1314" s="344">
        <v>144837.21783000001</v>
      </c>
      <c r="I1314" s="344">
        <v>60777.253049999999</v>
      </c>
      <c r="J1314" s="344">
        <v>26476.995340000001</v>
      </c>
      <c r="K1314" s="344">
        <v>87254.248389999993</v>
      </c>
      <c r="L1314" s="344">
        <v>18218.168399999999</v>
      </c>
      <c r="M1314" s="344">
        <v>12195.623250000001</v>
      </c>
      <c r="N1314" s="344">
        <v>30413.791649999999</v>
      </c>
      <c r="O1314" s="344">
        <v>262505.25787000003</v>
      </c>
      <c r="P1314" s="344">
        <v>174553.34709</v>
      </c>
      <c r="Q1314" s="344">
        <v>42007.930979999997</v>
      </c>
      <c r="R1314" s="345">
        <v>216561.27807</v>
      </c>
    </row>
    <row r="1315" spans="1:18" s="315" customFormat="1" ht="13.5">
      <c r="A1315" s="341"/>
      <c r="B1315" s="341"/>
      <c r="C1315" s="341"/>
      <c r="D1315" s="341"/>
      <c r="E1315" s="342">
        <v>67</v>
      </c>
      <c r="F1315" s="343">
        <v>18449.002559999997</v>
      </c>
      <c r="G1315" s="344">
        <v>14530.731119999999</v>
      </c>
      <c r="H1315" s="344">
        <v>32979.733679999998</v>
      </c>
      <c r="I1315" s="344">
        <v>19735.657190000002</v>
      </c>
      <c r="J1315" s="344">
        <v>17499.27145</v>
      </c>
      <c r="K1315" s="344">
        <v>37234.928639999998</v>
      </c>
      <c r="L1315" s="344">
        <v>9904.9540199999992</v>
      </c>
      <c r="M1315" s="344">
        <v>10550.696550000001</v>
      </c>
      <c r="N1315" s="344">
        <v>20455.650570000002</v>
      </c>
      <c r="O1315" s="344">
        <v>90670.312890000001</v>
      </c>
      <c r="P1315" s="344">
        <v>84488.611650000006</v>
      </c>
      <c r="Q1315" s="344">
        <v>10893.605659999999</v>
      </c>
      <c r="R1315" s="345">
        <v>95382.217310000007</v>
      </c>
    </row>
    <row r="1316" spans="1:18" s="315" customFormat="1" ht="13.5">
      <c r="A1316" s="341"/>
      <c r="B1316" s="341"/>
      <c r="C1316" s="341"/>
      <c r="D1316" s="341"/>
      <c r="E1316" s="342">
        <v>68</v>
      </c>
      <c r="F1316" s="343">
        <v>51153.210129999999</v>
      </c>
      <c r="G1316" s="344">
        <v>53180.504950000002</v>
      </c>
      <c r="H1316" s="344">
        <v>104333.71507999999</v>
      </c>
      <c r="I1316" s="344">
        <v>70866.632870000001</v>
      </c>
      <c r="J1316" s="344">
        <v>35169.711900000002</v>
      </c>
      <c r="K1316" s="344">
        <v>106036.34477</v>
      </c>
      <c r="L1316" s="344">
        <v>25020.542399999998</v>
      </c>
      <c r="M1316" s="344">
        <v>13143.81158</v>
      </c>
      <c r="N1316" s="344">
        <v>38164.35398</v>
      </c>
      <c r="O1316" s="344">
        <v>248534.41383</v>
      </c>
      <c r="P1316" s="344">
        <v>145026.52271000002</v>
      </c>
      <c r="Q1316" s="344">
        <v>13674.156130000001</v>
      </c>
      <c r="R1316" s="345">
        <v>158700.67884000001</v>
      </c>
    </row>
    <row r="1317" spans="1:18" s="315" customFormat="1" ht="13.5">
      <c r="A1317" s="341"/>
      <c r="B1317" s="341"/>
      <c r="C1317" s="341"/>
      <c r="D1317" s="341"/>
      <c r="E1317" s="342">
        <v>70</v>
      </c>
      <c r="F1317" s="343">
        <v>18023.266769999998</v>
      </c>
      <c r="G1317" s="344">
        <v>17192.243039999998</v>
      </c>
      <c r="H1317" s="344">
        <v>35215.509810000003</v>
      </c>
      <c r="I1317" s="344">
        <v>19428.213809999997</v>
      </c>
      <c r="J1317" s="344">
        <v>18126.939730000002</v>
      </c>
      <c r="K1317" s="344">
        <v>37555.153539999999</v>
      </c>
      <c r="L1317" s="344">
        <v>12484.734990000001</v>
      </c>
      <c r="M1317" s="344">
        <v>8374.7641700000004</v>
      </c>
      <c r="N1317" s="344">
        <v>20859.499159999999</v>
      </c>
      <c r="O1317" s="344">
        <v>93630.162510000009</v>
      </c>
      <c r="P1317" s="344">
        <v>116134.69120999999</v>
      </c>
      <c r="Q1317" s="344">
        <v>5839.3913000000002</v>
      </c>
      <c r="R1317" s="345">
        <v>121974.08251000001</v>
      </c>
    </row>
    <row r="1318" spans="1:18" s="315" customFormat="1" ht="13.5">
      <c r="A1318" s="341"/>
      <c r="B1318" s="341"/>
      <c r="C1318" s="341"/>
      <c r="D1318" s="341"/>
      <c r="E1318" s="342">
        <v>71</v>
      </c>
      <c r="F1318" s="343">
        <v>5949909.8150399998</v>
      </c>
      <c r="G1318" s="344">
        <v>11533597.870549999</v>
      </c>
      <c r="H1318" s="344">
        <v>17483507.685589999</v>
      </c>
      <c r="I1318" s="344">
        <v>3561920.20805</v>
      </c>
      <c r="J1318" s="344">
        <v>3104943.1753499997</v>
      </c>
      <c r="K1318" s="344">
        <v>6666863.3833999997</v>
      </c>
      <c r="L1318" s="344">
        <v>7940225.2841499997</v>
      </c>
      <c r="M1318" s="344">
        <v>6084089.3106899997</v>
      </c>
      <c r="N1318" s="344">
        <v>14024314.594839999</v>
      </c>
      <c r="O1318" s="344">
        <v>38174685.663830005</v>
      </c>
      <c r="P1318" s="344">
        <v>18208075.19712</v>
      </c>
      <c r="Q1318" s="344">
        <v>13673688.17936</v>
      </c>
      <c r="R1318" s="345">
        <v>31881763.376479998</v>
      </c>
    </row>
    <row r="1319" spans="1:18" s="315" customFormat="1" ht="13.5">
      <c r="A1319" s="341"/>
      <c r="B1319" s="341"/>
      <c r="C1319" s="341"/>
      <c r="D1319" s="341"/>
      <c r="E1319" s="342">
        <v>216</v>
      </c>
      <c r="F1319" s="343">
        <v>17680.419239999999</v>
      </c>
      <c r="G1319" s="344">
        <v>23772.701779999999</v>
      </c>
      <c r="H1319" s="344">
        <v>41453.121020000006</v>
      </c>
      <c r="I1319" s="344">
        <v>36322.821280000004</v>
      </c>
      <c r="J1319" s="344">
        <v>25714.331329999997</v>
      </c>
      <c r="K1319" s="344">
        <v>62037.152609999997</v>
      </c>
      <c r="L1319" s="344">
        <v>10667.984710000001</v>
      </c>
      <c r="M1319" s="344">
        <v>5182.2493099999992</v>
      </c>
      <c r="N1319" s="344">
        <v>15850.23402</v>
      </c>
      <c r="O1319" s="344">
        <v>119340.50765</v>
      </c>
      <c r="P1319" s="344">
        <v>153881.13496</v>
      </c>
      <c r="Q1319" s="344">
        <v>28738.752410000001</v>
      </c>
      <c r="R1319" s="345">
        <v>182619.88737000001</v>
      </c>
    </row>
    <row r="1320" spans="1:18" s="315" customFormat="1" ht="13.5">
      <c r="A1320" s="341"/>
      <c r="B1320" s="341"/>
      <c r="C1320" s="341"/>
      <c r="D1320" s="341"/>
      <c r="E1320" s="342">
        <v>220</v>
      </c>
      <c r="F1320" s="343">
        <v>8754.0741199999993</v>
      </c>
      <c r="G1320" s="344">
        <v>19290.372890000002</v>
      </c>
      <c r="H1320" s="344">
        <v>28044.44701</v>
      </c>
      <c r="I1320" s="344">
        <v>18594.073079999998</v>
      </c>
      <c r="J1320" s="344">
        <v>15705.21866</v>
      </c>
      <c r="K1320" s="344">
        <v>34299.291740000001</v>
      </c>
      <c r="L1320" s="344">
        <v>7170.0715899999996</v>
      </c>
      <c r="M1320" s="344">
        <v>5341.7373200000002</v>
      </c>
      <c r="N1320" s="344">
        <v>12511.80891</v>
      </c>
      <c r="O1320" s="344">
        <v>74855.547659999997</v>
      </c>
      <c r="P1320" s="344">
        <v>56363.235569999997</v>
      </c>
      <c r="Q1320" s="344">
        <v>9445.4439299999995</v>
      </c>
      <c r="R1320" s="345">
        <v>65808.679499999998</v>
      </c>
    </row>
    <row r="1321" spans="1:18" s="315" customFormat="1" ht="13.5">
      <c r="A1321" s="341"/>
      <c r="B1321" s="341"/>
      <c r="C1321" s="341"/>
      <c r="D1321" s="341"/>
      <c r="E1321" s="342">
        <v>226</v>
      </c>
      <c r="F1321" s="343">
        <v>11969.96069</v>
      </c>
      <c r="G1321" s="344">
        <v>11115.414779999999</v>
      </c>
      <c r="H1321" s="344">
        <v>23085.375469999999</v>
      </c>
      <c r="I1321" s="344">
        <v>25458.799510000001</v>
      </c>
      <c r="J1321" s="344">
        <v>19725.791949999999</v>
      </c>
      <c r="K1321" s="344">
        <v>45184.591460000003</v>
      </c>
      <c r="L1321" s="344">
        <v>9130.4489700000013</v>
      </c>
      <c r="M1321" s="344">
        <v>8997.64329</v>
      </c>
      <c r="N1321" s="344">
        <v>18128.092260000001</v>
      </c>
      <c r="O1321" s="344">
        <v>86398.05919</v>
      </c>
      <c r="P1321" s="344">
        <v>77978.927660000001</v>
      </c>
      <c r="Q1321" s="344">
        <v>8033.2349800000002</v>
      </c>
      <c r="R1321" s="345">
        <v>86012.162639999995</v>
      </c>
    </row>
    <row r="1322" spans="1:18" s="315" customFormat="1" ht="13.5">
      <c r="A1322" s="341"/>
      <c r="B1322" s="341"/>
      <c r="C1322" s="341"/>
      <c r="D1322" s="341"/>
      <c r="E1322" s="342">
        <v>241</v>
      </c>
      <c r="F1322" s="343">
        <v>10334.584869999999</v>
      </c>
      <c r="G1322" s="344">
        <v>19410.735809999998</v>
      </c>
      <c r="H1322" s="344">
        <v>29745.320680000001</v>
      </c>
      <c r="I1322" s="344">
        <v>30673.566719999999</v>
      </c>
      <c r="J1322" s="344">
        <v>17472.72206</v>
      </c>
      <c r="K1322" s="344">
        <v>48146.288780000003</v>
      </c>
      <c r="L1322" s="344">
        <v>11754.561250000001</v>
      </c>
      <c r="M1322" s="344">
        <v>8355.1926500000009</v>
      </c>
      <c r="N1322" s="344">
        <v>20109.7539</v>
      </c>
      <c r="O1322" s="344">
        <v>98001.363360000003</v>
      </c>
      <c r="P1322" s="344">
        <v>144417.05543000001</v>
      </c>
      <c r="Q1322" s="344">
        <v>46472.399789999996</v>
      </c>
      <c r="R1322" s="345">
        <v>190889.45522</v>
      </c>
    </row>
    <row r="1323" spans="1:18" s="315" customFormat="1" ht="13.5">
      <c r="A1323" s="341"/>
      <c r="B1323" s="341"/>
      <c r="C1323" s="341"/>
      <c r="D1323" s="341"/>
      <c r="E1323" s="342">
        <v>247</v>
      </c>
      <c r="F1323" s="343">
        <v>217779.57029</v>
      </c>
      <c r="G1323" s="344">
        <v>228278.16965</v>
      </c>
      <c r="H1323" s="344">
        <v>446057.73994</v>
      </c>
      <c r="I1323" s="344">
        <v>33293.943950000001</v>
      </c>
      <c r="J1323" s="344">
        <v>28747.289290000001</v>
      </c>
      <c r="K1323" s="344">
        <v>62041.233240000001</v>
      </c>
      <c r="L1323" s="344">
        <v>23259.413829999998</v>
      </c>
      <c r="M1323" s="344">
        <v>35757.381820000002</v>
      </c>
      <c r="N1323" s="344">
        <v>59016.79565</v>
      </c>
      <c r="O1323" s="344">
        <v>567115.76883000007</v>
      </c>
      <c r="P1323" s="344">
        <v>422834.53829</v>
      </c>
      <c r="Q1323" s="344">
        <v>581147.81994000007</v>
      </c>
      <c r="R1323" s="345">
        <v>1003982.35823</v>
      </c>
    </row>
    <row r="1324" spans="1:18" s="315" customFormat="1" ht="13.5">
      <c r="A1324" s="341"/>
      <c r="B1324" s="341"/>
      <c r="C1324" s="341"/>
      <c r="D1324" s="341"/>
      <c r="E1324" s="342">
        <v>251</v>
      </c>
      <c r="F1324" s="343">
        <v>26777.432489999999</v>
      </c>
      <c r="G1324" s="344">
        <v>27780.316149999999</v>
      </c>
      <c r="H1324" s="344">
        <v>54557.748639999998</v>
      </c>
      <c r="I1324" s="344">
        <v>51963.323640000002</v>
      </c>
      <c r="J1324" s="344">
        <v>45828.812210000004</v>
      </c>
      <c r="K1324" s="344">
        <v>97792.135849999991</v>
      </c>
      <c r="L1324" s="344">
        <v>40804.712310000003</v>
      </c>
      <c r="M1324" s="344">
        <v>43399.782709999999</v>
      </c>
      <c r="N1324" s="344">
        <v>84204.495020000002</v>
      </c>
      <c r="O1324" s="344">
        <v>236554.37951</v>
      </c>
      <c r="P1324" s="344">
        <v>166571.649</v>
      </c>
      <c r="Q1324" s="344">
        <v>16165.70765</v>
      </c>
      <c r="R1324" s="345">
        <v>182737.35665</v>
      </c>
    </row>
    <row r="1325" spans="1:18" s="315" customFormat="1" ht="13.5">
      <c r="A1325" s="341"/>
      <c r="B1325" s="341"/>
      <c r="C1325" s="341"/>
      <c r="D1325" s="336" t="s">
        <v>64</v>
      </c>
      <c r="E1325" s="337">
        <v>107</v>
      </c>
      <c r="F1325" s="338">
        <v>22359.148089999999</v>
      </c>
      <c r="G1325" s="339">
        <v>10904.40287</v>
      </c>
      <c r="H1325" s="339">
        <v>33263.55096</v>
      </c>
      <c r="I1325" s="339">
        <v>43231.549009999995</v>
      </c>
      <c r="J1325" s="339">
        <v>13910.91382</v>
      </c>
      <c r="K1325" s="339">
        <v>57142.462829999997</v>
      </c>
      <c r="L1325" s="339">
        <v>17974.50575</v>
      </c>
      <c r="M1325" s="339">
        <v>9430.9316500000004</v>
      </c>
      <c r="N1325" s="339">
        <v>27405.437399999999</v>
      </c>
      <c r="O1325" s="339">
        <v>117811.45118999999</v>
      </c>
      <c r="P1325" s="339">
        <v>95873.126170000003</v>
      </c>
      <c r="Q1325" s="339">
        <v>11709.710230000001</v>
      </c>
      <c r="R1325" s="340">
        <v>107582.8364</v>
      </c>
    </row>
    <row r="1326" spans="1:18" s="315" customFormat="1" ht="13.5">
      <c r="A1326" s="341"/>
      <c r="B1326" s="341"/>
      <c r="C1326" s="341"/>
      <c r="D1326" s="341"/>
      <c r="E1326" s="342">
        <v>338</v>
      </c>
      <c r="F1326" s="343">
        <v>24850.28729</v>
      </c>
      <c r="G1326" s="344">
        <v>3363.5234999999998</v>
      </c>
      <c r="H1326" s="344">
        <v>28213.81079</v>
      </c>
      <c r="I1326" s="344">
        <v>49782.280650000001</v>
      </c>
      <c r="J1326" s="344">
        <v>13713.29889</v>
      </c>
      <c r="K1326" s="344">
        <v>63495.579539999999</v>
      </c>
      <c r="L1326" s="344">
        <v>26882.089660000001</v>
      </c>
      <c r="M1326" s="344">
        <v>7133.3085499999997</v>
      </c>
      <c r="N1326" s="344">
        <v>34015.398209999999</v>
      </c>
      <c r="O1326" s="344">
        <v>125724.78854000001</v>
      </c>
      <c r="P1326" s="344">
        <v>127364.45050000001</v>
      </c>
      <c r="Q1326" s="344">
        <v>17896.962829999997</v>
      </c>
      <c r="R1326" s="345">
        <v>145261.41333000001</v>
      </c>
    </row>
    <row r="1327" spans="1:18" s="315" customFormat="1" ht="13.5">
      <c r="A1327" s="341"/>
      <c r="B1327" s="341"/>
      <c r="C1327" s="341"/>
      <c r="D1327" s="341"/>
      <c r="E1327" s="342">
        <v>468</v>
      </c>
      <c r="F1327" s="343">
        <v>1188.4651000000001</v>
      </c>
      <c r="G1327" s="344">
        <v>2223.9883999999997</v>
      </c>
      <c r="H1327" s="344">
        <v>3412.4535000000001</v>
      </c>
      <c r="I1327" s="344">
        <v>38158.183340000003</v>
      </c>
      <c r="J1327" s="344">
        <v>10940.80459</v>
      </c>
      <c r="K1327" s="344">
        <v>49098.987930000003</v>
      </c>
      <c r="L1327" s="344">
        <v>6193.5137199999999</v>
      </c>
      <c r="M1327" s="344">
        <v>1205.95298</v>
      </c>
      <c r="N1327" s="344">
        <v>7399.4666999999999</v>
      </c>
      <c r="O1327" s="344">
        <v>59910.908130000003</v>
      </c>
      <c r="P1327" s="344">
        <v>23828.127519999998</v>
      </c>
      <c r="Q1327" s="344">
        <v>3039.99523</v>
      </c>
      <c r="R1327" s="345">
        <v>26868.122749999999</v>
      </c>
    </row>
    <row r="1328" spans="1:18" s="315" customFormat="1" ht="13.5">
      <c r="A1328" s="341"/>
      <c r="B1328" s="341"/>
      <c r="C1328" s="341"/>
      <c r="D1328" s="341"/>
      <c r="E1328" s="342">
        <v>278</v>
      </c>
      <c r="F1328" s="343">
        <v>22714.87458</v>
      </c>
      <c r="G1328" s="344">
        <v>2516.5331200000001</v>
      </c>
      <c r="H1328" s="344">
        <v>25231.4077</v>
      </c>
      <c r="I1328" s="344">
        <v>38315.034890000003</v>
      </c>
      <c r="J1328" s="344">
        <v>7957.2863200000002</v>
      </c>
      <c r="K1328" s="344">
        <v>46272.321210000002</v>
      </c>
      <c r="L1328" s="344">
        <v>22042.94096</v>
      </c>
      <c r="M1328" s="344">
        <v>6592.6440300000004</v>
      </c>
      <c r="N1328" s="344">
        <v>28635.584989999999</v>
      </c>
      <c r="O1328" s="344">
        <v>100139.31390000001</v>
      </c>
      <c r="P1328" s="344">
        <v>66767.110910000003</v>
      </c>
      <c r="Q1328" s="344">
        <v>7752.7844599999999</v>
      </c>
      <c r="R1328" s="345">
        <v>74519.895369999998</v>
      </c>
    </row>
    <row r="1329" spans="1:18" s="315" customFormat="1" ht="13.5">
      <c r="A1329" s="341"/>
      <c r="B1329" s="341"/>
      <c r="C1329" s="341"/>
      <c r="D1329" s="341"/>
      <c r="E1329" s="342">
        <v>293</v>
      </c>
      <c r="F1329" s="343">
        <v>15161.887339999999</v>
      </c>
      <c r="G1329" s="344">
        <v>6270.2259800000002</v>
      </c>
      <c r="H1329" s="344">
        <v>21432.11332</v>
      </c>
      <c r="I1329" s="344">
        <v>32668.270850000001</v>
      </c>
      <c r="J1329" s="344">
        <v>10447.45671</v>
      </c>
      <c r="K1329" s="344">
        <v>43115.727559999999</v>
      </c>
      <c r="L1329" s="344">
        <v>14151.989669999999</v>
      </c>
      <c r="M1329" s="344">
        <v>2279.0034999999998</v>
      </c>
      <c r="N1329" s="344">
        <v>16430.993170000002</v>
      </c>
      <c r="O1329" s="344">
        <v>80978.83404999999</v>
      </c>
      <c r="P1329" s="344">
        <v>78752.219190000003</v>
      </c>
      <c r="Q1329" s="344">
        <v>8109.8933699999998</v>
      </c>
      <c r="R1329" s="345">
        <v>86862.112560000009</v>
      </c>
    </row>
    <row r="1330" spans="1:18" s="315" customFormat="1" ht="13.5">
      <c r="A1330" s="341"/>
      <c r="B1330" s="341"/>
      <c r="C1330" s="341"/>
      <c r="D1330" s="341"/>
      <c r="E1330" s="342">
        <v>339</v>
      </c>
      <c r="F1330" s="343">
        <v>4366.3027699999993</v>
      </c>
      <c r="G1330" s="344">
        <v>1200.02424</v>
      </c>
      <c r="H1330" s="344">
        <v>5566.32701</v>
      </c>
      <c r="I1330" s="344">
        <v>33768.238890000001</v>
      </c>
      <c r="J1330" s="344">
        <v>5634.2280899999996</v>
      </c>
      <c r="K1330" s="344">
        <v>39402.466979999997</v>
      </c>
      <c r="L1330" s="344">
        <v>13141.2922</v>
      </c>
      <c r="M1330" s="344">
        <v>1918.57059</v>
      </c>
      <c r="N1330" s="344">
        <v>15059.862789999999</v>
      </c>
      <c r="O1330" s="344">
        <v>60028.656780000005</v>
      </c>
      <c r="P1330" s="344">
        <v>57616.809249999998</v>
      </c>
      <c r="Q1330" s="344">
        <v>1963.4816599999999</v>
      </c>
      <c r="R1330" s="345">
        <v>59580.290909999996</v>
      </c>
    </row>
    <row r="1331" spans="1:18" s="315" customFormat="1" ht="13.5">
      <c r="A1331" s="341"/>
      <c r="B1331" s="341"/>
      <c r="C1331" s="341"/>
      <c r="D1331" s="341"/>
      <c r="E1331" s="342">
        <v>386</v>
      </c>
      <c r="F1331" s="343">
        <v>6475.77369</v>
      </c>
      <c r="G1331" s="344">
        <v>3011.1937200000002</v>
      </c>
      <c r="H1331" s="344">
        <v>9486.9674099999993</v>
      </c>
      <c r="I1331" s="344">
        <v>42800.120020000002</v>
      </c>
      <c r="J1331" s="344">
        <v>9216.7937300000012</v>
      </c>
      <c r="K1331" s="344">
        <v>52016.91375</v>
      </c>
      <c r="L1331" s="344">
        <v>17717.287840000001</v>
      </c>
      <c r="M1331" s="344">
        <v>4648.7682500000001</v>
      </c>
      <c r="N1331" s="344">
        <v>22366.056089999998</v>
      </c>
      <c r="O1331" s="344">
        <v>83869.937250000003</v>
      </c>
      <c r="P1331" s="344">
        <v>85558.980230000001</v>
      </c>
      <c r="Q1331" s="344">
        <v>1898.44625</v>
      </c>
      <c r="R1331" s="345">
        <v>87457.426480000009</v>
      </c>
    </row>
    <row r="1332" spans="1:18" s="315" customFormat="1" ht="13.5">
      <c r="A1332" s="341"/>
      <c r="B1332" s="341"/>
      <c r="C1332" s="341"/>
      <c r="D1332" s="336" t="s">
        <v>84</v>
      </c>
      <c r="E1332" s="337">
        <v>103</v>
      </c>
      <c r="F1332" s="338">
        <v>13384.773039999998</v>
      </c>
      <c r="G1332" s="339">
        <v>3889.8068800000001</v>
      </c>
      <c r="H1332" s="339">
        <v>17274.57992</v>
      </c>
      <c r="I1332" s="339">
        <v>52617.33193</v>
      </c>
      <c r="J1332" s="339">
        <v>7837.7485199999992</v>
      </c>
      <c r="K1332" s="339">
        <v>60455.080450000001</v>
      </c>
      <c r="L1332" s="339">
        <v>18160.958770000001</v>
      </c>
      <c r="M1332" s="339">
        <v>5205.6622900000002</v>
      </c>
      <c r="N1332" s="339">
        <v>23366.621059999998</v>
      </c>
      <c r="O1332" s="339">
        <v>101096.28143</v>
      </c>
      <c r="P1332" s="339">
        <v>115273.66583</v>
      </c>
      <c r="Q1332" s="339">
        <v>1758.71497</v>
      </c>
      <c r="R1332" s="340">
        <v>117032.3808</v>
      </c>
    </row>
    <row r="1333" spans="1:18" s="315" customFormat="1" ht="13.5">
      <c r="A1333" s="341"/>
      <c r="B1333" s="341"/>
      <c r="C1333" s="341"/>
      <c r="D1333" s="341"/>
      <c r="E1333" s="342">
        <v>337</v>
      </c>
      <c r="F1333" s="343">
        <v>19686.91475</v>
      </c>
      <c r="G1333" s="344">
        <v>4635.42299</v>
      </c>
      <c r="H1333" s="344">
        <v>24322.337739999999</v>
      </c>
      <c r="I1333" s="344">
        <v>36888.835909999994</v>
      </c>
      <c r="J1333" s="344">
        <v>8960.6457200000004</v>
      </c>
      <c r="K1333" s="344">
        <v>45849.481630000002</v>
      </c>
      <c r="L1333" s="344">
        <v>18928.75603</v>
      </c>
      <c r="M1333" s="344">
        <v>5141.8598899999997</v>
      </c>
      <c r="N1333" s="344">
        <v>24070.61592</v>
      </c>
      <c r="O1333" s="344">
        <v>94242.435290000009</v>
      </c>
      <c r="P1333" s="344">
        <v>75319.862560000009</v>
      </c>
      <c r="Q1333" s="344">
        <v>8511.8859499999999</v>
      </c>
      <c r="R1333" s="345">
        <v>83831.748510000005</v>
      </c>
    </row>
    <row r="1334" spans="1:18" s="315" customFormat="1" ht="13.5">
      <c r="A1334" s="341"/>
      <c r="B1334" s="341"/>
      <c r="C1334" s="341"/>
      <c r="D1334" s="341"/>
      <c r="E1334" s="342">
        <v>395</v>
      </c>
      <c r="F1334" s="343">
        <v>8141.4252200000001</v>
      </c>
      <c r="G1334" s="344">
        <v>1625.6046699999999</v>
      </c>
      <c r="H1334" s="344">
        <v>9767.0298899999998</v>
      </c>
      <c r="I1334" s="344">
        <v>40068.899340000004</v>
      </c>
      <c r="J1334" s="344">
        <v>13280.183230000001</v>
      </c>
      <c r="K1334" s="344">
        <v>53349.082569999999</v>
      </c>
      <c r="L1334" s="344">
        <v>18528.39906</v>
      </c>
      <c r="M1334" s="344">
        <v>9115.6428300000007</v>
      </c>
      <c r="N1334" s="344">
        <v>27644.04189</v>
      </c>
      <c r="O1334" s="344">
        <v>90760.154349999997</v>
      </c>
      <c r="P1334" s="344">
        <v>142388.16161000001</v>
      </c>
      <c r="Q1334" s="344">
        <v>5218.9155700000001</v>
      </c>
      <c r="R1334" s="345">
        <v>147607.07717999999</v>
      </c>
    </row>
    <row r="1335" spans="1:18" s="315" customFormat="1" ht="13.5">
      <c r="A1335" s="341"/>
      <c r="B1335" s="341"/>
      <c r="C1335" s="341"/>
      <c r="D1335" s="341"/>
      <c r="E1335" s="342">
        <v>302</v>
      </c>
      <c r="F1335" s="343">
        <v>6850.0897000000004</v>
      </c>
      <c r="G1335" s="344">
        <v>2208.2628199999999</v>
      </c>
      <c r="H1335" s="344">
        <v>9058.3525200000004</v>
      </c>
      <c r="I1335" s="344">
        <v>32887.214659999998</v>
      </c>
      <c r="J1335" s="344">
        <v>9040.1881199999989</v>
      </c>
      <c r="K1335" s="344">
        <v>41927.402780000004</v>
      </c>
      <c r="L1335" s="344">
        <v>15273.397489999999</v>
      </c>
      <c r="M1335" s="344">
        <v>4278.2345300000006</v>
      </c>
      <c r="N1335" s="344">
        <v>19551.632020000001</v>
      </c>
      <c r="O1335" s="344">
        <v>70537.387319999994</v>
      </c>
      <c r="P1335" s="344">
        <v>51808.059209999999</v>
      </c>
      <c r="Q1335" s="344">
        <v>1339.3780900000002</v>
      </c>
      <c r="R1335" s="345">
        <v>53147.437299999998</v>
      </c>
    </row>
    <row r="1336" spans="1:18" s="315" customFormat="1" ht="13.5">
      <c r="A1336" s="341"/>
      <c r="B1336" s="341"/>
      <c r="C1336" s="341"/>
      <c r="D1336" s="336" t="s">
        <v>271</v>
      </c>
      <c r="E1336" s="337">
        <v>84</v>
      </c>
      <c r="F1336" s="338">
        <v>17957.03255</v>
      </c>
      <c r="G1336" s="339">
        <v>6348.1153899999999</v>
      </c>
      <c r="H1336" s="339">
        <v>24305.147940000003</v>
      </c>
      <c r="I1336" s="339">
        <v>50437.640249999997</v>
      </c>
      <c r="J1336" s="339">
        <v>15809.41027</v>
      </c>
      <c r="K1336" s="339">
        <v>66247.050520000004</v>
      </c>
      <c r="L1336" s="339">
        <v>15800.253909999999</v>
      </c>
      <c r="M1336" s="339">
        <v>5445.9311200000002</v>
      </c>
      <c r="N1336" s="339">
        <v>21246.185030000001</v>
      </c>
      <c r="O1336" s="339">
        <v>111798.38348999999</v>
      </c>
      <c r="P1336" s="339">
        <v>89216.274489999996</v>
      </c>
      <c r="Q1336" s="339">
        <v>12131.45347</v>
      </c>
      <c r="R1336" s="340">
        <v>101347.72795999999</v>
      </c>
    </row>
    <row r="1337" spans="1:18" s="315" customFormat="1" ht="13.5">
      <c r="A1337" s="341"/>
      <c r="B1337" s="341"/>
      <c r="C1337" s="341"/>
      <c r="D1337" s="341"/>
      <c r="E1337" s="342">
        <v>91</v>
      </c>
      <c r="F1337" s="343">
        <v>11698.55559</v>
      </c>
      <c r="G1337" s="344">
        <v>5204.3865500000002</v>
      </c>
      <c r="H1337" s="344">
        <v>16902.942139999999</v>
      </c>
      <c r="I1337" s="344">
        <v>38278.414060000003</v>
      </c>
      <c r="J1337" s="344">
        <v>10923.50562</v>
      </c>
      <c r="K1337" s="344">
        <v>49201.919679999999</v>
      </c>
      <c r="L1337" s="344">
        <v>27379.48863</v>
      </c>
      <c r="M1337" s="344">
        <v>9972.92922</v>
      </c>
      <c r="N1337" s="344">
        <v>37352.417849999998</v>
      </c>
      <c r="O1337" s="344">
        <v>103457.27967</v>
      </c>
      <c r="P1337" s="344">
        <v>68449.388699999996</v>
      </c>
      <c r="Q1337" s="344">
        <v>5957.80998</v>
      </c>
      <c r="R1337" s="345">
        <v>74407.198680000001</v>
      </c>
    </row>
    <row r="1338" spans="1:18" s="315" customFormat="1" ht="13.5">
      <c r="A1338" s="341"/>
      <c r="B1338" s="341"/>
      <c r="C1338" s="341"/>
      <c r="D1338" s="341"/>
      <c r="E1338" s="342">
        <v>208</v>
      </c>
      <c r="F1338" s="343">
        <v>6287.6394099999998</v>
      </c>
      <c r="G1338" s="344">
        <v>3606.4006600000002</v>
      </c>
      <c r="H1338" s="344">
        <v>9894.0400700000009</v>
      </c>
      <c r="I1338" s="344">
        <v>18668.286920000002</v>
      </c>
      <c r="J1338" s="344">
        <v>17152.23864</v>
      </c>
      <c r="K1338" s="344">
        <v>35820.525560000002</v>
      </c>
      <c r="L1338" s="344">
        <v>20493.068239999997</v>
      </c>
      <c r="M1338" s="344">
        <v>6037.0058300000001</v>
      </c>
      <c r="N1338" s="344">
        <v>26530.074069999999</v>
      </c>
      <c r="O1338" s="344">
        <v>72244.6397</v>
      </c>
      <c r="P1338" s="344">
        <v>163981.38021999999</v>
      </c>
      <c r="Q1338" s="344">
        <v>18129.7598</v>
      </c>
      <c r="R1338" s="345">
        <v>182111.14002000002</v>
      </c>
    </row>
    <row r="1339" spans="1:18" s="315" customFormat="1" ht="13.5">
      <c r="A1339" s="341"/>
      <c r="B1339" s="341"/>
      <c r="C1339" s="341"/>
      <c r="D1339" s="341"/>
      <c r="E1339" s="342">
        <v>280</v>
      </c>
      <c r="F1339" s="343">
        <v>4645.1523399999996</v>
      </c>
      <c r="G1339" s="344">
        <v>1317.18343</v>
      </c>
      <c r="H1339" s="344">
        <v>5962.3357699999997</v>
      </c>
      <c r="I1339" s="344">
        <v>21552.606530000001</v>
      </c>
      <c r="J1339" s="344">
        <v>5489.2361000000001</v>
      </c>
      <c r="K1339" s="344">
        <v>27041.842629999999</v>
      </c>
      <c r="L1339" s="344">
        <v>10596.60259</v>
      </c>
      <c r="M1339" s="344">
        <v>2279.75992</v>
      </c>
      <c r="N1339" s="344">
        <v>12876.362509999999</v>
      </c>
      <c r="O1339" s="344">
        <v>45880.540909999996</v>
      </c>
      <c r="P1339" s="344">
        <v>40505.561130000002</v>
      </c>
      <c r="Q1339" s="344">
        <v>1269.64797</v>
      </c>
      <c r="R1339" s="345">
        <v>41775.2091</v>
      </c>
    </row>
    <row r="1340" spans="1:18" s="315" customFormat="1" ht="13.5">
      <c r="A1340" s="341"/>
      <c r="B1340" s="341"/>
      <c r="C1340" s="341"/>
      <c r="D1340" s="341"/>
      <c r="E1340" s="342">
        <v>360</v>
      </c>
      <c r="F1340" s="343">
        <v>4630.3808799999997</v>
      </c>
      <c r="G1340" s="344">
        <v>2566.8466400000002</v>
      </c>
      <c r="H1340" s="344">
        <v>7197.2275199999995</v>
      </c>
      <c r="I1340" s="344">
        <v>18735.479629999998</v>
      </c>
      <c r="J1340" s="344">
        <v>5587.8127199999999</v>
      </c>
      <c r="K1340" s="344">
        <v>24323.29235</v>
      </c>
      <c r="L1340" s="344">
        <v>6615.1649200000002</v>
      </c>
      <c r="M1340" s="344">
        <v>2016.4510600000001</v>
      </c>
      <c r="N1340" s="344">
        <v>8631.6159800000005</v>
      </c>
      <c r="O1340" s="344">
        <v>40152.135849999999</v>
      </c>
      <c r="P1340" s="344">
        <v>61106.513319999998</v>
      </c>
      <c r="Q1340" s="344">
        <v>5334.7415000000001</v>
      </c>
      <c r="R1340" s="345">
        <v>66441.254820000002</v>
      </c>
    </row>
    <row r="1341" spans="1:18" s="315" customFormat="1" ht="13.5">
      <c r="A1341" s="341"/>
      <c r="B1341" s="341"/>
      <c r="C1341" s="341"/>
      <c r="D1341" s="336" t="s">
        <v>68</v>
      </c>
      <c r="E1341" s="337">
        <v>73</v>
      </c>
      <c r="F1341" s="338">
        <v>7828.7972399999999</v>
      </c>
      <c r="G1341" s="339">
        <v>5839.63789</v>
      </c>
      <c r="H1341" s="339">
        <v>13668.435130000002</v>
      </c>
      <c r="I1341" s="339">
        <v>28497.83727</v>
      </c>
      <c r="J1341" s="339">
        <v>14886.64522</v>
      </c>
      <c r="K1341" s="339">
        <v>43384.482490000002</v>
      </c>
      <c r="L1341" s="339">
        <v>14220.095080000001</v>
      </c>
      <c r="M1341" s="339">
        <v>4848.5118899999998</v>
      </c>
      <c r="N1341" s="339">
        <v>19068.606969999997</v>
      </c>
      <c r="O1341" s="339">
        <v>76121.524590000001</v>
      </c>
      <c r="P1341" s="339">
        <v>89087.655760000009</v>
      </c>
      <c r="Q1341" s="339">
        <v>2932.1025099999997</v>
      </c>
      <c r="R1341" s="340">
        <v>92019.758269999991</v>
      </c>
    </row>
    <row r="1342" spans="1:18" s="315" customFormat="1" ht="13.5">
      <c r="A1342" s="341"/>
      <c r="B1342" s="341"/>
      <c r="C1342" s="341"/>
      <c r="D1342" s="341"/>
      <c r="E1342" s="342">
        <v>76</v>
      </c>
      <c r="F1342" s="343">
        <v>16262.881449999999</v>
      </c>
      <c r="G1342" s="344">
        <v>11455.46255</v>
      </c>
      <c r="H1342" s="344">
        <v>27718.344000000001</v>
      </c>
      <c r="I1342" s="344">
        <v>59002.595780000003</v>
      </c>
      <c r="J1342" s="344">
        <v>28177.893949999998</v>
      </c>
      <c r="K1342" s="344">
        <v>87180.489730000001</v>
      </c>
      <c r="L1342" s="344">
        <v>33111.596550000002</v>
      </c>
      <c r="M1342" s="344">
        <v>21052.329140000002</v>
      </c>
      <c r="N1342" s="344">
        <v>54163.925689999996</v>
      </c>
      <c r="O1342" s="344">
        <v>169062.75941999999</v>
      </c>
      <c r="P1342" s="344">
        <v>115775.75538</v>
      </c>
      <c r="Q1342" s="344">
        <v>13464.741609999999</v>
      </c>
      <c r="R1342" s="345">
        <v>129240.49699</v>
      </c>
    </row>
    <row r="1343" spans="1:18" s="315" customFormat="1" ht="13.5">
      <c r="A1343" s="341"/>
      <c r="B1343" s="341"/>
      <c r="C1343" s="341"/>
      <c r="D1343" s="341"/>
      <c r="E1343" s="342">
        <v>75</v>
      </c>
      <c r="F1343" s="343">
        <v>9117.3745600000002</v>
      </c>
      <c r="G1343" s="344">
        <v>5756.5432300000002</v>
      </c>
      <c r="H1343" s="344">
        <v>14873.91779</v>
      </c>
      <c r="I1343" s="344">
        <v>30130.076160000001</v>
      </c>
      <c r="J1343" s="344">
        <v>13324.62926</v>
      </c>
      <c r="K1343" s="344">
        <v>43454.705419999998</v>
      </c>
      <c r="L1343" s="344">
        <v>13603.7456</v>
      </c>
      <c r="M1343" s="344">
        <v>6560.2542000000003</v>
      </c>
      <c r="N1343" s="344">
        <v>20163.999800000001</v>
      </c>
      <c r="O1343" s="344">
        <v>78492.62301000001</v>
      </c>
      <c r="P1343" s="344">
        <v>81946.354030000002</v>
      </c>
      <c r="Q1343" s="344">
        <v>3972.84753</v>
      </c>
      <c r="R1343" s="345">
        <v>85919.201560000001</v>
      </c>
    </row>
    <row r="1344" spans="1:18" s="315" customFormat="1" ht="13.5">
      <c r="A1344" s="341"/>
      <c r="B1344" s="341"/>
      <c r="C1344" s="341"/>
      <c r="D1344" s="341"/>
      <c r="E1344" s="342">
        <v>212</v>
      </c>
      <c r="F1344" s="343">
        <v>8034.9450199999992</v>
      </c>
      <c r="G1344" s="344">
        <v>1120.84764</v>
      </c>
      <c r="H1344" s="344">
        <v>9155.792660000001</v>
      </c>
      <c r="I1344" s="344">
        <v>37446.47206</v>
      </c>
      <c r="J1344" s="344">
        <v>13277.630080000001</v>
      </c>
      <c r="K1344" s="344">
        <v>50724.102140000003</v>
      </c>
      <c r="L1344" s="344">
        <v>20908.12329</v>
      </c>
      <c r="M1344" s="344">
        <v>12196.9411</v>
      </c>
      <c r="N1344" s="344">
        <v>33105.06439</v>
      </c>
      <c r="O1344" s="344">
        <v>92984.959189999994</v>
      </c>
      <c r="P1344" s="344">
        <v>99261.481159999996</v>
      </c>
      <c r="Q1344" s="344">
        <v>4834.1249200000002</v>
      </c>
      <c r="R1344" s="345">
        <v>104095.60608</v>
      </c>
    </row>
    <row r="1345" spans="1:18" s="315" customFormat="1" ht="13.5">
      <c r="A1345" s="341"/>
      <c r="B1345" s="341"/>
      <c r="C1345" s="341"/>
      <c r="D1345" s="341"/>
      <c r="E1345" s="342">
        <v>248</v>
      </c>
      <c r="F1345" s="343">
        <v>7852.1477199999999</v>
      </c>
      <c r="G1345" s="344">
        <v>7766.3063200000006</v>
      </c>
      <c r="H1345" s="344">
        <v>15618.454039999999</v>
      </c>
      <c r="I1345" s="344">
        <v>35990.766670000005</v>
      </c>
      <c r="J1345" s="344">
        <v>12166.831609999999</v>
      </c>
      <c r="K1345" s="344">
        <v>48157.598279999998</v>
      </c>
      <c r="L1345" s="344">
        <v>22690.093350000003</v>
      </c>
      <c r="M1345" s="344">
        <v>6951.7626900000005</v>
      </c>
      <c r="N1345" s="344">
        <v>29641.856039999999</v>
      </c>
      <c r="O1345" s="344">
        <v>93417.908360000001</v>
      </c>
      <c r="P1345" s="344">
        <v>63023.377229999998</v>
      </c>
      <c r="Q1345" s="344">
        <v>4465.4275599999992</v>
      </c>
      <c r="R1345" s="345">
        <v>67488.804790000009</v>
      </c>
    </row>
    <row r="1346" spans="1:18" s="315" customFormat="1" ht="13.5">
      <c r="A1346" s="341"/>
      <c r="B1346" s="341"/>
      <c r="C1346" s="341"/>
      <c r="D1346" s="341"/>
      <c r="E1346" s="342">
        <v>459</v>
      </c>
      <c r="F1346" s="343">
        <v>4836.0796100000007</v>
      </c>
      <c r="G1346" s="344">
        <v>1240.74613</v>
      </c>
      <c r="H1346" s="344">
        <v>6076.8257400000002</v>
      </c>
      <c r="I1346" s="344">
        <v>20196.235809999998</v>
      </c>
      <c r="J1346" s="344">
        <v>13554.88968</v>
      </c>
      <c r="K1346" s="344">
        <v>33751.125489999999</v>
      </c>
      <c r="L1346" s="344">
        <v>11066.68296</v>
      </c>
      <c r="M1346" s="344">
        <v>7859.0272599999998</v>
      </c>
      <c r="N1346" s="344">
        <v>18925.710219999997</v>
      </c>
      <c r="O1346" s="344">
        <v>58753.66145</v>
      </c>
      <c r="P1346" s="344">
        <v>101612.56476000001</v>
      </c>
      <c r="Q1346" s="344">
        <v>8557.9925800000001</v>
      </c>
      <c r="R1346" s="345">
        <v>110170.55734</v>
      </c>
    </row>
    <row r="1347" spans="1:18" s="315" customFormat="1" ht="13.5">
      <c r="A1347" s="341"/>
      <c r="B1347" s="341"/>
      <c r="C1347" s="341"/>
      <c r="D1347" s="341"/>
      <c r="E1347" s="342">
        <v>306</v>
      </c>
      <c r="F1347" s="343">
        <v>1376.9502399999999</v>
      </c>
      <c r="G1347" s="344">
        <v>0.66837999999999997</v>
      </c>
      <c r="H1347" s="344">
        <v>1377.6186200000002</v>
      </c>
      <c r="I1347" s="344">
        <v>3463.82627</v>
      </c>
      <c r="J1347" s="344">
        <v>1288.2901999999999</v>
      </c>
      <c r="K1347" s="344">
        <v>4752.1164699999999</v>
      </c>
      <c r="L1347" s="344">
        <v>154.73760000000001</v>
      </c>
      <c r="M1347" s="344">
        <v>554.13823000000002</v>
      </c>
      <c r="N1347" s="344">
        <v>708.87582999999995</v>
      </c>
      <c r="O1347" s="344">
        <v>6838.6109200000001</v>
      </c>
      <c r="P1347" s="344">
        <v>2414.34375</v>
      </c>
      <c r="Q1347" s="344">
        <v>178.53398000000001</v>
      </c>
      <c r="R1347" s="345">
        <v>2592.8777300000002</v>
      </c>
    </row>
    <row r="1348" spans="1:18" s="315" customFormat="1" ht="13.5">
      <c r="A1348" s="341"/>
      <c r="B1348" s="341"/>
      <c r="C1348" s="341"/>
      <c r="D1348" s="341"/>
      <c r="E1348" s="342">
        <v>454</v>
      </c>
      <c r="F1348" s="343">
        <v>4628.8878399999994</v>
      </c>
      <c r="G1348" s="344">
        <v>3325.10907</v>
      </c>
      <c r="H1348" s="344">
        <v>7953.9969099999998</v>
      </c>
      <c r="I1348" s="344">
        <v>19947.315260000003</v>
      </c>
      <c r="J1348" s="344">
        <v>9558.8953599999986</v>
      </c>
      <c r="K1348" s="344">
        <v>29506.210620000002</v>
      </c>
      <c r="L1348" s="344">
        <v>9370.6292799999992</v>
      </c>
      <c r="M1348" s="344">
        <v>3943.6445899999999</v>
      </c>
      <c r="N1348" s="344">
        <v>13314.273869999999</v>
      </c>
      <c r="O1348" s="344">
        <v>50774.481399999997</v>
      </c>
      <c r="P1348" s="344">
        <v>41327.525569999998</v>
      </c>
      <c r="Q1348" s="344">
        <v>3036.6554700000002</v>
      </c>
      <c r="R1348" s="345">
        <v>44364.181039999996</v>
      </c>
    </row>
    <row r="1349" spans="1:18" s="315" customFormat="1" ht="13.5">
      <c r="A1349" s="341"/>
      <c r="B1349" s="341"/>
      <c r="C1349" s="341"/>
      <c r="D1349" s="341"/>
      <c r="E1349" s="342">
        <v>319</v>
      </c>
      <c r="F1349" s="343">
        <v>14165.527029999999</v>
      </c>
      <c r="G1349" s="344">
        <v>11696.649310000001</v>
      </c>
      <c r="H1349" s="344">
        <v>25862.176339999998</v>
      </c>
      <c r="I1349" s="344">
        <v>39215.962700000004</v>
      </c>
      <c r="J1349" s="344">
        <v>22102.849190000001</v>
      </c>
      <c r="K1349" s="344">
        <v>61318.811889999997</v>
      </c>
      <c r="L1349" s="344">
        <v>31199.446</v>
      </c>
      <c r="M1349" s="344">
        <v>14854.40589</v>
      </c>
      <c r="N1349" s="344">
        <v>46053.851889999998</v>
      </c>
      <c r="O1349" s="344">
        <v>133234.84012000001</v>
      </c>
      <c r="P1349" s="344">
        <v>220809.40716</v>
      </c>
      <c r="Q1349" s="344">
        <v>21084.112559999998</v>
      </c>
      <c r="R1349" s="345">
        <v>241893.51972000001</v>
      </c>
    </row>
    <row r="1350" spans="1:18" s="315" customFormat="1" ht="13.5">
      <c r="A1350" s="341"/>
      <c r="B1350" s="341"/>
      <c r="C1350" s="341"/>
      <c r="D1350" s="336" t="s">
        <v>83</v>
      </c>
      <c r="E1350" s="337">
        <v>31</v>
      </c>
      <c r="F1350" s="338">
        <v>28863.207609999998</v>
      </c>
      <c r="G1350" s="339">
        <v>17747.418229999999</v>
      </c>
      <c r="H1350" s="339">
        <v>46610.625840000001</v>
      </c>
      <c r="I1350" s="339">
        <v>88238.786819999994</v>
      </c>
      <c r="J1350" s="339">
        <v>31545.92498</v>
      </c>
      <c r="K1350" s="339">
        <v>119784.71179999999</v>
      </c>
      <c r="L1350" s="339">
        <v>32926.498530000004</v>
      </c>
      <c r="M1350" s="339">
        <v>21004.226489999997</v>
      </c>
      <c r="N1350" s="339">
        <v>53930.725020000005</v>
      </c>
      <c r="O1350" s="339">
        <v>220326.06266</v>
      </c>
      <c r="P1350" s="339">
        <v>157572.99852000002</v>
      </c>
      <c r="Q1350" s="339">
        <v>16012.907640000001</v>
      </c>
      <c r="R1350" s="340">
        <v>173585.90615999998</v>
      </c>
    </row>
    <row r="1351" spans="1:18" s="315" customFormat="1" ht="13.5">
      <c r="A1351" s="341"/>
      <c r="B1351" s="341"/>
      <c r="C1351" s="341"/>
      <c r="D1351" s="341"/>
      <c r="E1351" s="342">
        <v>282</v>
      </c>
      <c r="F1351" s="343">
        <v>15666.882230000001</v>
      </c>
      <c r="G1351" s="344">
        <v>3278.04909</v>
      </c>
      <c r="H1351" s="344">
        <v>18944.93132</v>
      </c>
      <c r="I1351" s="344">
        <v>28797.1957</v>
      </c>
      <c r="J1351" s="344">
        <v>6804.6503300000004</v>
      </c>
      <c r="K1351" s="344">
        <v>35601.846030000001</v>
      </c>
      <c r="L1351" s="344">
        <v>8153.1913500000001</v>
      </c>
      <c r="M1351" s="344">
        <v>2453.8626099999997</v>
      </c>
      <c r="N1351" s="344">
        <v>10607.053960000001</v>
      </c>
      <c r="O1351" s="344">
        <v>65153.831310000001</v>
      </c>
      <c r="P1351" s="344">
        <v>81682.762819999989</v>
      </c>
      <c r="Q1351" s="344">
        <v>8717.1220099999991</v>
      </c>
      <c r="R1351" s="345">
        <v>90399.884829999995</v>
      </c>
    </row>
    <row r="1352" spans="1:18" s="315" customFormat="1" ht="13.5">
      <c r="A1352" s="341"/>
      <c r="B1352" s="341"/>
      <c r="C1352" s="341"/>
      <c r="D1352" s="341"/>
      <c r="E1352" s="342">
        <v>412</v>
      </c>
      <c r="F1352" s="343">
        <v>17596.591960000002</v>
      </c>
      <c r="G1352" s="344">
        <v>5741.16129</v>
      </c>
      <c r="H1352" s="344">
        <v>23337.753250000002</v>
      </c>
      <c r="I1352" s="344">
        <v>45728.979930000001</v>
      </c>
      <c r="J1352" s="344">
        <v>10519.78383</v>
      </c>
      <c r="K1352" s="344">
        <v>56248.763759999994</v>
      </c>
      <c r="L1352" s="344">
        <v>21948.40278</v>
      </c>
      <c r="M1352" s="344">
        <v>4857.4560199999996</v>
      </c>
      <c r="N1352" s="344">
        <v>26805.858800000002</v>
      </c>
      <c r="O1352" s="344">
        <v>106392.37581</v>
      </c>
      <c r="P1352" s="344">
        <v>83454.3174</v>
      </c>
      <c r="Q1352" s="344">
        <v>2197.5385499999998</v>
      </c>
      <c r="R1352" s="345">
        <v>85651.855949999997</v>
      </c>
    </row>
    <row r="1353" spans="1:18" s="315" customFormat="1" ht="13.5">
      <c r="A1353" s="341"/>
      <c r="B1353" s="341"/>
      <c r="C1353" s="341"/>
      <c r="D1353" s="336" t="s">
        <v>69</v>
      </c>
      <c r="E1353" s="337">
        <v>77</v>
      </c>
      <c r="F1353" s="338">
        <v>38344.618219999997</v>
      </c>
      <c r="G1353" s="339">
        <v>16556.574329999999</v>
      </c>
      <c r="H1353" s="339">
        <v>54901.19255</v>
      </c>
      <c r="I1353" s="339">
        <v>37691.345240000002</v>
      </c>
      <c r="J1353" s="339">
        <v>24444.941999999999</v>
      </c>
      <c r="K1353" s="339">
        <v>62136.287240000005</v>
      </c>
      <c r="L1353" s="339">
        <v>15547.0502</v>
      </c>
      <c r="M1353" s="339">
        <v>11637.450060000001</v>
      </c>
      <c r="N1353" s="339">
        <v>27184.500260000001</v>
      </c>
      <c r="O1353" s="339">
        <v>144221.98005000001</v>
      </c>
      <c r="P1353" s="339">
        <v>93298.857129999989</v>
      </c>
      <c r="Q1353" s="339">
        <v>4582.4667900000004</v>
      </c>
      <c r="R1353" s="340">
        <v>97881.323919999995</v>
      </c>
    </row>
    <row r="1354" spans="1:18" s="315" customFormat="1" ht="13.5">
      <c r="A1354" s="341"/>
      <c r="B1354" s="341"/>
      <c r="C1354" s="341"/>
      <c r="D1354" s="341"/>
      <c r="E1354" s="342">
        <v>79</v>
      </c>
      <c r="F1354" s="343">
        <v>22387.95406</v>
      </c>
      <c r="G1354" s="344">
        <v>21024.68836</v>
      </c>
      <c r="H1354" s="344">
        <v>43412.642420000004</v>
      </c>
      <c r="I1354" s="344">
        <v>32590.219510000003</v>
      </c>
      <c r="J1354" s="344">
        <v>30192.303329999999</v>
      </c>
      <c r="K1354" s="344">
        <v>62782.522840000005</v>
      </c>
      <c r="L1354" s="344">
        <v>10524.474380000001</v>
      </c>
      <c r="M1354" s="344">
        <v>13578.72762</v>
      </c>
      <c r="N1354" s="344">
        <v>24103.202000000001</v>
      </c>
      <c r="O1354" s="344">
        <v>130298.36726</v>
      </c>
      <c r="P1354" s="344">
        <v>91445.230190000002</v>
      </c>
      <c r="Q1354" s="344">
        <v>11830.965460000001</v>
      </c>
      <c r="R1354" s="345">
        <v>103276.19565000001</v>
      </c>
    </row>
    <row r="1355" spans="1:18" s="315" customFormat="1" ht="13.5">
      <c r="A1355" s="341"/>
      <c r="B1355" s="341"/>
      <c r="C1355" s="341"/>
      <c r="D1355" s="341"/>
      <c r="E1355" s="342">
        <v>80</v>
      </c>
      <c r="F1355" s="343">
        <v>194935.09969999999</v>
      </c>
      <c r="G1355" s="344">
        <v>213798.79574999999</v>
      </c>
      <c r="H1355" s="344">
        <v>408733.89545000001</v>
      </c>
      <c r="I1355" s="344">
        <v>42858.696530000001</v>
      </c>
      <c r="J1355" s="344">
        <v>40938.693200000002</v>
      </c>
      <c r="K1355" s="344">
        <v>83797.38973000001</v>
      </c>
      <c r="L1355" s="344">
        <v>17310.720140000001</v>
      </c>
      <c r="M1355" s="344">
        <v>21801.896579999997</v>
      </c>
      <c r="N1355" s="344">
        <v>39112.616719999998</v>
      </c>
      <c r="O1355" s="344">
        <v>531643.90189999994</v>
      </c>
      <c r="P1355" s="344">
        <v>518388.85713999998</v>
      </c>
      <c r="Q1355" s="344">
        <v>509112.38933999999</v>
      </c>
      <c r="R1355" s="345">
        <v>1027501.24648</v>
      </c>
    </row>
    <row r="1356" spans="1:18" s="315" customFormat="1" ht="13.5">
      <c r="A1356" s="341"/>
      <c r="B1356" s="341"/>
      <c r="C1356" s="341"/>
      <c r="D1356" s="341"/>
      <c r="E1356" s="342">
        <v>201</v>
      </c>
      <c r="F1356" s="343">
        <v>13073.095380000001</v>
      </c>
      <c r="G1356" s="344">
        <v>8180.0645700000005</v>
      </c>
      <c r="H1356" s="344">
        <v>21253.159949999997</v>
      </c>
      <c r="I1356" s="344">
        <v>33270.988109999998</v>
      </c>
      <c r="J1356" s="344">
        <v>22660.778469999997</v>
      </c>
      <c r="K1356" s="344">
        <v>55931.766579999996</v>
      </c>
      <c r="L1356" s="344">
        <v>19765.97478</v>
      </c>
      <c r="M1356" s="344">
        <v>11657.380869999999</v>
      </c>
      <c r="N1356" s="344">
        <v>31423.355649999998</v>
      </c>
      <c r="O1356" s="344">
        <v>108608.28218000001</v>
      </c>
      <c r="P1356" s="344">
        <v>78649.621440000003</v>
      </c>
      <c r="Q1356" s="344">
        <v>4726.4840000000004</v>
      </c>
      <c r="R1356" s="345">
        <v>83376.105439999999</v>
      </c>
    </row>
    <row r="1357" spans="1:18" s="315" customFormat="1" ht="13.5">
      <c r="A1357" s="341"/>
      <c r="B1357" s="341"/>
      <c r="C1357" s="341"/>
      <c r="D1357" s="341"/>
      <c r="E1357" s="342">
        <v>215</v>
      </c>
      <c r="F1357" s="343">
        <v>9592.630509999999</v>
      </c>
      <c r="G1357" s="344">
        <v>7207.6121399999993</v>
      </c>
      <c r="H1357" s="344">
        <v>16800.24265</v>
      </c>
      <c r="I1357" s="344">
        <v>22378.98071</v>
      </c>
      <c r="J1357" s="344">
        <v>12026.92367</v>
      </c>
      <c r="K1357" s="344">
        <v>34405.90438</v>
      </c>
      <c r="L1357" s="344">
        <v>14890.528410000001</v>
      </c>
      <c r="M1357" s="344">
        <v>6030.8918300000005</v>
      </c>
      <c r="N1357" s="344">
        <v>20921.420239999999</v>
      </c>
      <c r="O1357" s="344">
        <v>72127.56727</v>
      </c>
      <c r="P1357" s="344">
        <v>83232.925019999995</v>
      </c>
      <c r="Q1357" s="344">
        <v>7160.2333699999999</v>
      </c>
      <c r="R1357" s="345">
        <v>90393.158389999997</v>
      </c>
    </row>
    <row r="1358" spans="1:18" s="315" customFormat="1" ht="13.5">
      <c r="A1358" s="341"/>
      <c r="B1358" s="341"/>
      <c r="C1358" s="341"/>
      <c r="D1358" s="341"/>
      <c r="E1358" s="342">
        <v>351</v>
      </c>
      <c r="F1358" s="343">
        <v>25125.358920000002</v>
      </c>
      <c r="G1358" s="344">
        <v>32213.9781</v>
      </c>
      <c r="H1358" s="344">
        <v>57339.337020000006</v>
      </c>
      <c r="I1358" s="344">
        <v>44105.235329999996</v>
      </c>
      <c r="J1358" s="344">
        <v>46436.416960000002</v>
      </c>
      <c r="K1358" s="344">
        <v>90541.652290000013</v>
      </c>
      <c r="L1358" s="344">
        <v>20097.60543</v>
      </c>
      <c r="M1358" s="344">
        <v>16143.608460000001</v>
      </c>
      <c r="N1358" s="344">
        <v>36241.213889999999</v>
      </c>
      <c r="O1358" s="344">
        <v>184122.20319999999</v>
      </c>
      <c r="P1358" s="344">
        <v>119734.3224</v>
      </c>
      <c r="Q1358" s="344">
        <v>20860.916260000002</v>
      </c>
      <c r="R1358" s="345">
        <v>140595.23866</v>
      </c>
    </row>
    <row r="1359" spans="1:18" s="315" customFormat="1" ht="13.5">
      <c r="A1359" s="341"/>
      <c r="B1359" s="341"/>
      <c r="C1359" s="341"/>
      <c r="D1359" s="341"/>
      <c r="E1359" s="342">
        <v>366</v>
      </c>
      <c r="F1359" s="343">
        <v>21489.565920000001</v>
      </c>
      <c r="G1359" s="344">
        <v>25841.940350000001</v>
      </c>
      <c r="H1359" s="344">
        <v>47331.506270000005</v>
      </c>
      <c r="I1359" s="344">
        <v>19838.273140000001</v>
      </c>
      <c r="J1359" s="344">
        <v>20543.60338</v>
      </c>
      <c r="K1359" s="344">
        <v>40381.876520000005</v>
      </c>
      <c r="L1359" s="344">
        <v>6333.3046699999995</v>
      </c>
      <c r="M1359" s="344">
        <v>10339.423560000001</v>
      </c>
      <c r="N1359" s="344">
        <v>16672.728230000001</v>
      </c>
      <c r="O1359" s="344">
        <v>104386.11102</v>
      </c>
      <c r="P1359" s="344">
        <v>60234.741979999999</v>
      </c>
      <c r="Q1359" s="344">
        <v>3182.3554100000001</v>
      </c>
      <c r="R1359" s="345">
        <v>63417.097390000003</v>
      </c>
    </row>
    <row r="1360" spans="1:18" s="315" customFormat="1" ht="13.5">
      <c r="A1360" s="341"/>
      <c r="B1360" s="341"/>
      <c r="C1360" s="341"/>
      <c r="D1360" s="341"/>
      <c r="E1360" s="342">
        <v>374</v>
      </c>
      <c r="F1360" s="343">
        <v>13581.870989999999</v>
      </c>
      <c r="G1360" s="344">
        <v>5877.2054800000005</v>
      </c>
      <c r="H1360" s="344">
        <v>19459.07647</v>
      </c>
      <c r="I1360" s="344">
        <v>31864.407039999998</v>
      </c>
      <c r="J1360" s="344">
        <v>27049.502660000002</v>
      </c>
      <c r="K1360" s="344">
        <v>58913.909700000004</v>
      </c>
      <c r="L1360" s="344">
        <v>12686.71738</v>
      </c>
      <c r="M1360" s="344">
        <v>9378.2188000000006</v>
      </c>
      <c r="N1360" s="344">
        <v>22064.936180000001</v>
      </c>
      <c r="O1360" s="344">
        <v>100437.92234999999</v>
      </c>
      <c r="P1360" s="344">
        <v>120951.42975</v>
      </c>
      <c r="Q1360" s="344">
        <v>20812.39777</v>
      </c>
      <c r="R1360" s="345">
        <v>141763.82752000002</v>
      </c>
    </row>
    <row r="1361" spans="1:18" s="315" customFormat="1" ht="13.5">
      <c r="A1361" s="341"/>
      <c r="B1361" s="341"/>
      <c r="C1361" s="341"/>
      <c r="D1361" s="341"/>
      <c r="E1361" s="342">
        <v>377</v>
      </c>
      <c r="F1361" s="343">
        <v>9868.6098000000002</v>
      </c>
      <c r="G1361" s="344">
        <v>2794.38931</v>
      </c>
      <c r="H1361" s="344">
        <v>12662.999109999999</v>
      </c>
      <c r="I1361" s="344">
        <v>40017.130189999996</v>
      </c>
      <c r="J1361" s="344">
        <v>16656.678380000001</v>
      </c>
      <c r="K1361" s="344">
        <v>56673.808570000001</v>
      </c>
      <c r="L1361" s="344">
        <v>19669.104890000002</v>
      </c>
      <c r="M1361" s="344">
        <v>8046.7860099999998</v>
      </c>
      <c r="N1361" s="344">
        <v>27715.890899999999</v>
      </c>
      <c r="O1361" s="344">
        <v>97052.698579999997</v>
      </c>
      <c r="P1361" s="344">
        <v>90403.981310000003</v>
      </c>
      <c r="Q1361" s="344">
        <v>5403.8355499999998</v>
      </c>
      <c r="R1361" s="345">
        <v>95807.816860000006</v>
      </c>
    </row>
    <row r="1362" spans="1:18" s="315" customFormat="1" ht="13.5">
      <c r="A1362" s="341"/>
      <c r="B1362" s="341"/>
      <c r="C1362" s="341"/>
      <c r="D1362" s="341"/>
      <c r="E1362" s="342">
        <v>379</v>
      </c>
      <c r="F1362" s="343">
        <v>17514.225879999998</v>
      </c>
      <c r="G1362" s="344">
        <v>62020.376499999998</v>
      </c>
      <c r="H1362" s="344">
        <v>79534.602379999997</v>
      </c>
      <c r="I1362" s="344">
        <v>70790.994150000013</v>
      </c>
      <c r="J1362" s="344">
        <v>158451.03991999998</v>
      </c>
      <c r="K1362" s="344">
        <v>229242.03406999999</v>
      </c>
      <c r="L1362" s="344">
        <v>139032.41665999999</v>
      </c>
      <c r="M1362" s="344">
        <v>302806.84376000002</v>
      </c>
      <c r="N1362" s="344">
        <v>441839.26042000001</v>
      </c>
      <c r="O1362" s="344">
        <v>750615.89687000006</v>
      </c>
      <c r="P1362" s="344">
        <v>25907.504129999998</v>
      </c>
      <c r="Q1362" s="344">
        <v>110895.86909000001</v>
      </c>
      <c r="R1362" s="345">
        <v>136803.37322000001</v>
      </c>
    </row>
    <row r="1363" spans="1:18" s="315" customFormat="1" ht="13.5">
      <c r="A1363" s="341"/>
      <c r="B1363" s="341"/>
      <c r="C1363" s="341"/>
      <c r="D1363" s="341"/>
      <c r="E1363" s="342">
        <v>398</v>
      </c>
      <c r="F1363" s="343">
        <v>1982.93325</v>
      </c>
      <c r="G1363" s="344">
        <v>2223.7823199999998</v>
      </c>
      <c r="H1363" s="344">
        <v>4206.7155700000003</v>
      </c>
      <c r="I1363" s="344">
        <v>8524.2579700000006</v>
      </c>
      <c r="J1363" s="344">
        <v>11541.0908</v>
      </c>
      <c r="K1363" s="344">
        <v>20065.348770000001</v>
      </c>
      <c r="L1363" s="344">
        <v>2918.24386</v>
      </c>
      <c r="M1363" s="344">
        <v>5006.6069800000005</v>
      </c>
      <c r="N1363" s="344">
        <v>7924.8508400000001</v>
      </c>
      <c r="O1363" s="344">
        <v>32196.91518</v>
      </c>
      <c r="P1363" s="344">
        <v>201121.91355</v>
      </c>
      <c r="Q1363" s="344">
        <v>15510.373519999999</v>
      </c>
      <c r="R1363" s="345">
        <v>216632.28706999999</v>
      </c>
    </row>
    <row r="1364" spans="1:18" s="315" customFormat="1" ht="13.5">
      <c r="A1364" s="341"/>
      <c r="B1364" s="341"/>
      <c r="C1364" s="341"/>
      <c r="D1364" s="341"/>
      <c r="E1364" s="342">
        <v>452</v>
      </c>
      <c r="F1364" s="343">
        <v>1889.2157199999999</v>
      </c>
      <c r="G1364" s="344">
        <v>1106.2633500000002</v>
      </c>
      <c r="H1364" s="344">
        <v>2995.4790699999999</v>
      </c>
      <c r="I1364" s="344">
        <v>10737.87019</v>
      </c>
      <c r="J1364" s="344">
        <v>20527.366140000002</v>
      </c>
      <c r="K1364" s="344">
        <v>31265.23633</v>
      </c>
      <c r="L1364" s="344">
        <v>12592.881789999999</v>
      </c>
      <c r="M1364" s="344">
        <v>8295.5821699999997</v>
      </c>
      <c r="N1364" s="344">
        <v>20888.463960000001</v>
      </c>
      <c r="O1364" s="344">
        <v>55149.179360000002</v>
      </c>
      <c r="P1364" s="344">
        <v>186225.51662000001</v>
      </c>
      <c r="Q1364" s="344">
        <v>24364.665800000002</v>
      </c>
      <c r="R1364" s="345">
        <v>210590.18242</v>
      </c>
    </row>
    <row r="1365" spans="1:18" s="315" customFormat="1" ht="13.5">
      <c r="A1365" s="341"/>
      <c r="B1365" s="341"/>
      <c r="C1365" s="341"/>
      <c r="D1365" s="341"/>
      <c r="E1365" s="342">
        <v>456</v>
      </c>
      <c r="F1365" s="343">
        <v>15139.607689999999</v>
      </c>
      <c r="G1365" s="344">
        <v>9289.0348699999995</v>
      </c>
      <c r="H1365" s="344">
        <v>24428.64256</v>
      </c>
      <c r="I1365" s="344">
        <v>31787.273309999997</v>
      </c>
      <c r="J1365" s="344">
        <v>21883.530449999998</v>
      </c>
      <c r="K1365" s="344">
        <v>53670.803759999995</v>
      </c>
      <c r="L1365" s="344">
        <v>13990.32078</v>
      </c>
      <c r="M1365" s="344">
        <v>9533.7512599999991</v>
      </c>
      <c r="N1365" s="344">
        <v>23524.072039999999</v>
      </c>
      <c r="O1365" s="344">
        <v>101623.51836</v>
      </c>
      <c r="P1365" s="344">
        <v>68129.042509999999</v>
      </c>
      <c r="Q1365" s="344">
        <v>5054.2207900000003</v>
      </c>
      <c r="R1365" s="345">
        <v>73183.263299999991</v>
      </c>
    </row>
    <row r="1366" spans="1:18" s="315" customFormat="1" ht="13.5">
      <c r="A1366" s="341"/>
      <c r="B1366" s="341"/>
      <c r="C1366" s="341"/>
      <c r="D1366" s="341"/>
      <c r="E1366" s="342">
        <v>367</v>
      </c>
      <c r="F1366" s="343">
        <v>7650.3490899999997</v>
      </c>
      <c r="G1366" s="344">
        <v>8936.2788</v>
      </c>
      <c r="H1366" s="344">
        <v>16586.62789</v>
      </c>
      <c r="I1366" s="344">
        <v>39832.061979999999</v>
      </c>
      <c r="J1366" s="344">
        <v>41606.583700000003</v>
      </c>
      <c r="K1366" s="344">
        <v>81438.645680000001</v>
      </c>
      <c r="L1366" s="344">
        <v>18502.193159999999</v>
      </c>
      <c r="M1366" s="344">
        <v>12295.25648</v>
      </c>
      <c r="N1366" s="344">
        <v>30797.449639999999</v>
      </c>
      <c r="O1366" s="344">
        <v>128822.72321</v>
      </c>
      <c r="P1366" s="344">
        <v>74262.841579999993</v>
      </c>
      <c r="Q1366" s="344">
        <v>5417.7455999999993</v>
      </c>
      <c r="R1366" s="345">
        <v>79680.587180000002</v>
      </c>
    </row>
    <row r="1367" spans="1:18" s="315" customFormat="1" ht="13.5">
      <c r="A1367" s="341"/>
      <c r="B1367" s="341"/>
      <c r="C1367" s="341"/>
      <c r="D1367" s="341"/>
      <c r="E1367" s="342">
        <v>371</v>
      </c>
      <c r="F1367" s="343">
        <v>13358.941130000001</v>
      </c>
      <c r="G1367" s="344">
        <v>15409.95751</v>
      </c>
      <c r="H1367" s="344">
        <v>28768.898639999999</v>
      </c>
      <c r="I1367" s="344">
        <v>26554.93519</v>
      </c>
      <c r="J1367" s="344">
        <v>28272.605390000001</v>
      </c>
      <c r="K1367" s="344">
        <v>54827.540580000001</v>
      </c>
      <c r="L1367" s="344">
        <v>18932.4316</v>
      </c>
      <c r="M1367" s="344">
        <v>8795.3392700000004</v>
      </c>
      <c r="N1367" s="344">
        <v>27727.77087</v>
      </c>
      <c r="O1367" s="344">
        <v>111324.21009000001</v>
      </c>
      <c r="P1367" s="344">
        <v>85199.11047</v>
      </c>
      <c r="Q1367" s="344">
        <v>11622.145199999999</v>
      </c>
      <c r="R1367" s="345">
        <v>96821.255669999999</v>
      </c>
    </row>
    <row r="1368" spans="1:18" s="315" customFormat="1" ht="13.5">
      <c r="A1368" s="341"/>
      <c r="B1368" s="341"/>
      <c r="C1368" s="341"/>
      <c r="D1368" s="341"/>
      <c r="E1368" s="342">
        <v>375</v>
      </c>
      <c r="F1368" s="343">
        <v>6570.6431299999995</v>
      </c>
      <c r="G1368" s="344">
        <v>7189.8624400000008</v>
      </c>
      <c r="H1368" s="344">
        <v>13760.505570000001</v>
      </c>
      <c r="I1368" s="344">
        <v>17418.812679999999</v>
      </c>
      <c r="J1368" s="344">
        <v>19731.570609999999</v>
      </c>
      <c r="K1368" s="344">
        <v>37150.383289999998</v>
      </c>
      <c r="L1368" s="344">
        <v>6361.5011399999994</v>
      </c>
      <c r="M1368" s="344">
        <v>5804.0929500000002</v>
      </c>
      <c r="N1368" s="344">
        <v>12165.594090000001</v>
      </c>
      <c r="O1368" s="344">
        <v>63076.482950000005</v>
      </c>
      <c r="P1368" s="344">
        <v>53493.903740000002</v>
      </c>
      <c r="Q1368" s="344">
        <v>13341.683800000001</v>
      </c>
      <c r="R1368" s="345">
        <v>66835.587539999993</v>
      </c>
    </row>
    <row r="1369" spans="1:18" s="315" customFormat="1" ht="13.5">
      <c r="A1369" s="341"/>
      <c r="B1369" s="341"/>
      <c r="C1369" s="341"/>
      <c r="D1369" s="341"/>
      <c r="E1369" s="342">
        <v>385</v>
      </c>
      <c r="F1369" s="343">
        <v>7161.9448600000005</v>
      </c>
      <c r="G1369" s="344">
        <v>6737.3606300000001</v>
      </c>
      <c r="H1369" s="344">
        <v>13899.305490000001</v>
      </c>
      <c r="I1369" s="344">
        <v>26610.731809999997</v>
      </c>
      <c r="J1369" s="344">
        <v>17850.422030000002</v>
      </c>
      <c r="K1369" s="344">
        <v>44461.153840000006</v>
      </c>
      <c r="L1369" s="344">
        <v>10330.63812</v>
      </c>
      <c r="M1369" s="344">
        <v>7783.78413</v>
      </c>
      <c r="N1369" s="344">
        <v>18114.42225</v>
      </c>
      <c r="O1369" s="344">
        <v>76474.881580000001</v>
      </c>
      <c r="P1369" s="344">
        <v>197590.05741000001</v>
      </c>
      <c r="Q1369" s="344">
        <v>23589.216710000001</v>
      </c>
      <c r="R1369" s="345">
        <v>221179.27412000002</v>
      </c>
    </row>
    <row r="1370" spans="1:18" s="315" customFormat="1" ht="13.5">
      <c r="A1370" s="341"/>
      <c r="B1370" s="341"/>
      <c r="C1370" s="341"/>
      <c r="D1370" s="341"/>
      <c r="E1370" s="342">
        <v>271</v>
      </c>
      <c r="F1370" s="343">
        <v>85696.640530000004</v>
      </c>
      <c r="G1370" s="344">
        <v>15151.09627</v>
      </c>
      <c r="H1370" s="344">
        <v>100847.7368</v>
      </c>
      <c r="I1370" s="344">
        <v>64830.390249999997</v>
      </c>
      <c r="J1370" s="344">
        <v>31045.281910000002</v>
      </c>
      <c r="K1370" s="344">
        <v>95875.672160000002</v>
      </c>
      <c r="L1370" s="344">
        <v>52398.523500000003</v>
      </c>
      <c r="M1370" s="344">
        <v>10572.69103</v>
      </c>
      <c r="N1370" s="344">
        <v>62971.214530000005</v>
      </c>
      <c r="O1370" s="344">
        <v>259694.62349</v>
      </c>
      <c r="P1370" s="344">
        <v>137580.85433999999</v>
      </c>
      <c r="Q1370" s="344">
        <v>30609.0769</v>
      </c>
      <c r="R1370" s="345">
        <v>168189.93124000001</v>
      </c>
    </row>
    <row r="1371" spans="1:18" s="315" customFormat="1" ht="13.5">
      <c r="A1371" s="341"/>
      <c r="B1371" s="341"/>
      <c r="C1371" s="341"/>
      <c r="D1371" s="336" t="s">
        <v>86</v>
      </c>
      <c r="E1371" s="337">
        <v>334</v>
      </c>
      <c r="F1371" s="338">
        <v>19150.662510000002</v>
      </c>
      <c r="G1371" s="339">
        <v>5540.6379900000002</v>
      </c>
      <c r="H1371" s="339">
        <v>24691.300500000001</v>
      </c>
      <c r="I1371" s="339">
        <v>35292.625380000005</v>
      </c>
      <c r="J1371" s="339">
        <v>7681.7470800000001</v>
      </c>
      <c r="K1371" s="339">
        <v>42974.372459999999</v>
      </c>
      <c r="L1371" s="339">
        <v>12941.343779999999</v>
      </c>
      <c r="M1371" s="339">
        <v>1272.9953899999998</v>
      </c>
      <c r="N1371" s="339">
        <v>14214.339169999999</v>
      </c>
      <c r="O1371" s="339">
        <v>81880.012129999988</v>
      </c>
      <c r="P1371" s="339">
        <v>92621.265409999993</v>
      </c>
      <c r="Q1371" s="339">
        <v>2344.2965899999999</v>
      </c>
      <c r="R1371" s="340">
        <v>94965.562000000005</v>
      </c>
    </row>
    <row r="1372" spans="1:18" s="315" customFormat="1" ht="13.5">
      <c r="A1372" s="341"/>
      <c r="B1372" s="341"/>
      <c r="C1372" s="341"/>
      <c r="D1372" s="341"/>
      <c r="E1372" s="342">
        <v>294</v>
      </c>
      <c r="F1372" s="343">
        <v>8024.4809999999998</v>
      </c>
      <c r="G1372" s="344">
        <v>1770.7898300000002</v>
      </c>
      <c r="H1372" s="344">
        <v>9795.2708299999995</v>
      </c>
      <c r="I1372" s="344">
        <v>47994.818780000001</v>
      </c>
      <c r="J1372" s="344">
        <v>7545.66435</v>
      </c>
      <c r="K1372" s="344">
        <v>55540.483130000001</v>
      </c>
      <c r="L1372" s="344">
        <v>25463.84174</v>
      </c>
      <c r="M1372" s="344">
        <v>5526.7587400000002</v>
      </c>
      <c r="N1372" s="344">
        <v>30990.600480000001</v>
      </c>
      <c r="O1372" s="344">
        <v>96326.354439999996</v>
      </c>
      <c r="P1372" s="344">
        <v>65964.113930000007</v>
      </c>
      <c r="Q1372" s="344">
        <v>1980.4858000000002</v>
      </c>
      <c r="R1372" s="345">
        <v>67944.599730000002</v>
      </c>
    </row>
    <row r="1373" spans="1:18" s="315" customFormat="1" ht="13.5">
      <c r="A1373" s="341"/>
      <c r="B1373" s="341"/>
      <c r="C1373" s="341"/>
      <c r="D1373" s="341"/>
      <c r="E1373" s="342">
        <v>440</v>
      </c>
      <c r="F1373" s="343">
        <v>7885.9899100000002</v>
      </c>
      <c r="G1373" s="344">
        <v>1657.4664499999999</v>
      </c>
      <c r="H1373" s="344">
        <v>9543.4563600000001</v>
      </c>
      <c r="I1373" s="344">
        <v>33795.777549999999</v>
      </c>
      <c r="J1373" s="344">
        <v>5859.3097699999998</v>
      </c>
      <c r="K1373" s="344">
        <v>39655.087319999999</v>
      </c>
      <c r="L1373" s="344">
        <v>9690.3342599999996</v>
      </c>
      <c r="M1373" s="344">
        <v>1449.9794899999999</v>
      </c>
      <c r="N1373" s="344">
        <v>11140.313749999999</v>
      </c>
      <c r="O1373" s="344">
        <v>60338.857429999996</v>
      </c>
      <c r="P1373" s="344">
        <v>86021.742740000002</v>
      </c>
      <c r="Q1373" s="344">
        <v>2005.883</v>
      </c>
      <c r="R1373" s="345">
        <v>88027.625739999989</v>
      </c>
    </row>
    <row r="1374" spans="1:18" s="315" customFormat="1" ht="13.5">
      <c r="A1374" s="341"/>
      <c r="B1374" s="341"/>
      <c r="C1374" s="341"/>
      <c r="D1374" s="336" t="s">
        <v>272</v>
      </c>
      <c r="E1374" s="337">
        <v>94</v>
      </c>
      <c r="F1374" s="338">
        <v>7150.0288799999998</v>
      </c>
      <c r="G1374" s="339">
        <v>11280.276240000001</v>
      </c>
      <c r="H1374" s="339">
        <v>18430.305120000001</v>
      </c>
      <c r="I1374" s="339">
        <v>46383.79434</v>
      </c>
      <c r="J1374" s="339">
        <v>7228.1080099999999</v>
      </c>
      <c r="K1374" s="339">
        <v>53611.902350000004</v>
      </c>
      <c r="L1374" s="339">
        <v>15960.698779999999</v>
      </c>
      <c r="M1374" s="339">
        <v>5670.4949100000003</v>
      </c>
      <c r="N1374" s="339">
        <v>21631.19369</v>
      </c>
      <c r="O1374" s="339">
        <v>93673.401159999994</v>
      </c>
      <c r="P1374" s="339">
        <v>89868.938439999998</v>
      </c>
      <c r="Q1374" s="339">
        <v>2946.1171099999997</v>
      </c>
      <c r="R1374" s="340">
        <v>92815.05554999999</v>
      </c>
    </row>
    <row r="1375" spans="1:18" s="315" customFormat="1" ht="13.5">
      <c r="A1375" s="341"/>
      <c r="B1375" s="341"/>
      <c r="C1375" s="341"/>
      <c r="D1375" s="336" t="s">
        <v>77</v>
      </c>
      <c r="E1375" s="337">
        <v>347</v>
      </c>
      <c r="F1375" s="338">
        <v>11823.183220000001</v>
      </c>
      <c r="G1375" s="339">
        <v>3871.4995199999998</v>
      </c>
      <c r="H1375" s="339">
        <v>15694.68274</v>
      </c>
      <c r="I1375" s="339">
        <v>69072.953930000003</v>
      </c>
      <c r="J1375" s="339">
        <v>14939.287410000001</v>
      </c>
      <c r="K1375" s="339">
        <v>84012.241340000008</v>
      </c>
      <c r="L1375" s="339">
        <v>32787.238140000001</v>
      </c>
      <c r="M1375" s="339">
        <v>11135.453439999999</v>
      </c>
      <c r="N1375" s="339">
        <v>43922.691579999999</v>
      </c>
      <c r="O1375" s="339">
        <v>143629.61566000001</v>
      </c>
      <c r="P1375" s="339">
        <v>75599.923190000001</v>
      </c>
      <c r="Q1375" s="339">
        <v>2260.8314500000001</v>
      </c>
      <c r="R1375" s="340">
        <v>77860.754639999999</v>
      </c>
    </row>
    <row r="1376" spans="1:18" s="315" customFormat="1" ht="13.5">
      <c r="A1376" s="341"/>
      <c r="B1376" s="341"/>
      <c r="C1376" s="341"/>
      <c r="D1376" s="341"/>
      <c r="E1376" s="342">
        <v>273</v>
      </c>
      <c r="F1376" s="343">
        <v>207967.61236000003</v>
      </c>
      <c r="G1376" s="344">
        <v>56840.291440000001</v>
      </c>
      <c r="H1376" s="344">
        <v>264807.90380000003</v>
      </c>
      <c r="I1376" s="344">
        <v>86668.850999999995</v>
      </c>
      <c r="J1376" s="344">
        <v>35359.731659999998</v>
      </c>
      <c r="K1376" s="344">
        <v>122028.58266</v>
      </c>
      <c r="L1376" s="344">
        <v>39428.77463</v>
      </c>
      <c r="M1376" s="344">
        <v>11640.503949999998</v>
      </c>
      <c r="N1376" s="344">
        <v>51069.278579999998</v>
      </c>
      <c r="O1376" s="344">
        <v>437905.76504000003</v>
      </c>
      <c r="P1376" s="344">
        <v>374799.90008999995</v>
      </c>
      <c r="Q1376" s="344">
        <v>284059.16044999997</v>
      </c>
      <c r="R1376" s="345">
        <v>658859.06053999998</v>
      </c>
    </row>
    <row r="1377" spans="1:18" s="315" customFormat="1" ht="13.5">
      <c r="A1377" s="341"/>
      <c r="B1377" s="341"/>
      <c r="C1377" s="341"/>
      <c r="D1377" s="341"/>
      <c r="E1377" s="342">
        <v>308</v>
      </c>
      <c r="F1377" s="343">
        <v>7710.5762500000001</v>
      </c>
      <c r="G1377" s="344">
        <v>7070.3991900000001</v>
      </c>
      <c r="H1377" s="344">
        <v>14780.97544</v>
      </c>
      <c r="I1377" s="344">
        <v>42152.224630000004</v>
      </c>
      <c r="J1377" s="344">
        <v>7776.3412600000001</v>
      </c>
      <c r="K1377" s="344">
        <v>49928.565889999998</v>
      </c>
      <c r="L1377" s="344">
        <v>10820.458699999999</v>
      </c>
      <c r="M1377" s="344">
        <v>2627.0157300000001</v>
      </c>
      <c r="N1377" s="344">
        <v>13447.47443</v>
      </c>
      <c r="O1377" s="344">
        <v>78157.015760000009</v>
      </c>
      <c r="P1377" s="344">
        <v>51886.949670000002</v>
      </c>
      <c r="Q1377" s="344">
        <v>1995.9288600000002</v>
      </c>
      <c r="R1377" s="345">
        <v>53882.878530000002</v>
      </c>
    </row>
    <row r="1378" spans="1:18" s="315" customFormat="1" ht="13.5">
      <c r="A1378" s="341"/>
      <c r="B1378" s="341"/>
      <c r="C1378" s="341"/>
      <c r="D1378" s="341"/>
      <c r="E1378" s="342">
        <v>429</v>
      </c>
      <c r="F1378" s="343">
        <v>43.476370000000003</v>
      </c>
      <c r="G1378" s="344">
        <v>0.10039000000000001</v>
      </c>
      <c r="H1378" s="344">
        <v>43.57676</v>
      </c>
      <c r="I1378" s="344">
        <v>7501.82942</v>
      </c>
      <c r="J1378" s="344">
        <v>786.43786999999998</v>
      </c>
      <c r="K1378" s="344">
        <v>8288.2672899999998</v>
      </c>
      <c r="L1378" s="344">
        <v>1178.6718100000001</v>
      </c>
      <c r="M1378" s="344">
        <v>228.17973999999998</v>
      </c>
      <c r="N1378" s="344">
        <v>1406.8515500000001</v>
      </c>
      <c r="O1378" s="344">
        <v>9738.6955999999991</v>
      </c>
      <c r="P1378" s="344">
        <v>10327.548949999999</v>
      </c>
      <c r="Q1378" s="344">
        <v>54.223730000000003</v>
      </c>
      <c r="R1378" s="345">
        <v>10381.77268</v>
      </c>
    </row>
    <row r="1379" spans="1:18" s="315" customFormat="1" ht="13.5">
      <c r="A1379" s="341"/>
      <c r="B1379" s="341"/>
      <c r="C1379" s="341"/>
      <c r="D1379" s="336" t="s">
        <v>53</v>
      </c>
      <c r="E1379" s="337">
        <v>35</v>
      </c>
      <c r="F1379" s="338">
        <v>10086.367759999999</v>
      </c>
      <c r="G1379" s="339">
        <v>3428.4292099999998</v>
      </c>
      <c r="H1379" s="339">
        <v>13514.796970000001</v>
      </c>
      <c r="I1379" s="339">
        <v>27471.300199999998</v>
      </c>
      <c r="J1379" s="339">
        <v>12724.69299</v>
      </c>
      <c r="K1379" s="339">
        <v>40195.993190000001</v>
      </c>
      <c r="L1379" s="339">
        <v>12434.193569999999</v>
      </c>
      <c r="M1379" s="339">
        <v>6710.35358</v>
      </c>
      <c r="N1379" s="339">
        <v>19144.547149999999</v>
      </c>
      <c r="O1379" s="339">
        <v>72855.337310000003</v>
      </c>
      <c r="P1379" s="339">
        <v>82269.666370000006</v>
      </c>
      <c r="Q1379" s="339">
        <v>3534.8749600000001</v>
      </c>
      <c r="R1379" s="340">
        <v>85804.541329999993</v>
      </c>
    </row>
    <row r="1380" spans="1:18" s="315" customFormat="1" ht="13.5">
      <c r="A1380" s="341"/>
      <c r="B1380" s="341"/>
      <c r="C1380" s="341"/>
      <c r="D1380" s="341"/>
      <c r="E1380" s="342">
        <v>36</v>
      </c>
      <c r="F1380" s="343">
        <v>14394.954039999999</v>
      </c>
      <c r="G1380" s="344">
        <v>11504.575449999998</v>
      </c>
      <c r="H1380" s="344">
        <v>25899.529489999997</v>
      </c>
      <c r="I1380" s="344">
        <v>43642.337899999999</v>
      </c>
      <c r="J1380" s="344">
        <v>15161.440420000001</v>
      </c>
      <c r="K1380" s="344">
        <v>58803.778319999998</v>
      </c>
      <c r="L1380" s="344">
        <v>18159.816600000002</v>
      </c>
      <c r="M1380" s="344">
        <v>8220.1182499999995</v>
      </c>
      <c r="N1380" s="344">
        <v>26379.934850000001</v>
      </c>
      <c r="O1380" s="344">
        <v>111083.24266</v>
      </c>
      <c r="P1380" s="344">
        <v>89028.579040000011</v>
      </c>
      <c r="Q1380" s="344">
        <v>7443.7587300000005</v>
      </c>
      <c r="R1380" s="345">
        <v>96472.337769999998</v>
      </c>
    </row>
    <row r="1381" spans="1:18" s="315" customFormat="1" ht="13.5">
      <c r="A1381" s="341"/>
      <c r="B1381" s="341"/>
      <c r="C1381" s="341"/>
      <c r="D1381" s="341"/>
      <c r="E1381" s="342">
        <v>37</v>
      </c>
      <c r="F1381" s="343">
        <v>8483.0619800000004</v>
      </c>
      <c r="G1381" s="344">
        <v>3732.0938799999999</v>
      </c>
      <c r="H1381" s="344">
        <v>12215.155859999999</v>
      </c>
      <c r="I1381" s="344">
        <v>34233.071179999999</v>
      </c>
      <c r="J1381" s="344">
        <v>13028.211289999999</v>
      </c>
      <c r="K1381" s="344">
        <v>47261.282469999998</v>
      </c>
      <c r="L1381" s="344">
        <v>18787.644350000002</v>
      </c>
      <c r="M1381" s="344">
        <v>4813.9591700000001</v>
      </c>
      <c r="N1381" s="344">
        <v>23601.603520000001</v>
      </c>
      <c r="O1381" s="344">
        <v>83078.041849999994</v>
      </c>
      <c r="P1381" s="344">
        <v>84762.250659999991</v>
      </c>
      <c r="Q1381" s="344">
        <v>5852.6782999999996</v>
      </c>
      <c r="R1381" s="345">
        <v>90614.92895999999</v>
      </c>
    </row>
    <row r="1382" spans="1:18" s="315" customFormat="1" ht="13.5">
      <c r="A1382" s="341"/>
      <c r="B1382" s="341"/>
      <c r="C1382" s="341"/>
      <c r="D1382" s="336" t="s">
        <v>273</v>
      </c>
      <c r="E1382" s="337">
        <v>117</v>
      </c>
      <c r="F1382" s="338">
        <v>13707.701710000001</v>
      </c>
      <c r="G1382" s="339">
        <v>9132.9665100000002</v>
      </c>
      <c r="H1382" s="339">
        <v>22840.66822</v>
      </c>
      <c r="I1382" s="339">
        <v>35428.094600000004</v>
      </c>
      <c r="J1382" s="339">
        <v>19782.66563</v>
      </c>
      <c r="K1382" s="339">
        <v>55210.76023</v>
      </c>
      <c r="L1382" s="339">
        <v>18918.57115</v>
      </c>
      <c r="M1382" s="339">
        <v>11153.277470000001</v>
      </c>
      <c r="N1382" s="339">
        <v>30071.848620000001</v>
      </c>
      <c r="O1382" s="339">
        <v>108123.27707</v>
      </c>
      <c r="P1382" s="339">
        <v>140625.89799999999</v>
      </c>
      <c r="Q1382" s="339">
        <v>11351.594590000001</v>
      </c>
      <c r="R1382" s="340">
        <v>151977.49259000001</v>
      </c>
    </row>
    <row r="1383" spans="1:18" s="315" customFormat="1" ht="13.5">
      <c r="A1383" s="341"/>
      <c r="B1383" s="341"/>
      <c r="C1383" s="341"/>
      <c r="D1383" s="341"/>
      <c r="E1383" s="342">
        <v>221</v>
      </c>
      <c r="F1383" s="343">
        <v>11768.492960000001</v>
      </c>
      <c r="G1383" s="344">
        <v>5306.3624800000007</v>
      </c>
      <c r="H1383" s="344">
        <v>17074.855440000003</v>
      </c>
      <c r="I1383" s="344">
        <v>47721.568399999996</v>
      </c>
      <c r="J1383" s="344">
        <v>23427.080730000001</v>
      </c>
      <c r="K1383" s="344">
        <v>71148.649129999991</v>
      </c>
      <c r="L1383" s="344">
        <v>20726.453799999999</v>
      </c>
      <c r="M1383" s="344">
        <v>15455.89135</v>
      </c>
      <c r="N1383" s="344">
        <v>36182.345150000001</v>
      </c>
      <c r="O1383" s="344">
        <v>124405.84972</v>
      </c>
      <c r="P1383" s="344">
        <v>210689.08774000002</v>
      </c>
      <c r="Q1383" s="344">
        <v>7198.7661799999996</v>
      </c>
      <c r="R1383" s="345">
        <v>217887.85391999999</v>
      </c>
    </row>
    <row r="1384" spans="1:18" s="315" customFormat="1" ht="13.5">
      <c r="A1384" s="341"/>
      <c r="B1384" s="341"/>
      <c r="C1384" s="341"/>
      <c r="D1384" s="341"/>
      <c r="E1384" s="342">
        <v>236</v>
      </c>
      <c r="F1384" s="343">
        <v>36626.088060000002</v>
      </c>
      <c r="G1384" s="344">
        <v>16136.365599999999</v>
      </c>
      <c r="H1384" s="344">
        <v>52762.453659999999</v>
      </c>
      <c r="I1384" s="344">
        <v>22850.01743</v>
      </c>
      <c r="J1384" s="344">
        <v>10737.037839999999</v>
      </c>
      <c r="K1384" s="344">
        <v>33587.055270000004</v>
      </c>
      <c r="L1384" s="344">
        <v>8061.3233799999998</v>
      </c>
      <c r="M1384" s="344">
        <v>4857.0842499999999</v>
      </c>
      <c r="N1384" s="344">
        <v>12918.407630000002</v>
      </c>
      <c r="O1384" s="344">
        <v>99267.916559999998</v>
      </c>
      <c r="P1384" s="344">
        <v>128584.39628</v>
      </c>
      <c r="Q1384" s="344">
        <v>6137.1864599999999</v>
      </c>
      <c r="R1384" s="345">
        <v>134721.58274000001</v>
      </c>
    </row>
    <row r="1385" spans="1:18" s="315" customFormat="1" ht="13.5">
      <c r="A1385" s="341"/>
      <c r="B1385" s="341"/>
      <c r="C1385" s="341"/>
      <c r="D1385" s="336" t="s">
        <v>54</v>
      </c>
      <c r="E1385" s="337">
        <v>38</v>
      </c>
      <c r="F1385" s="338">
        <v>10178.583369999998</v>
      </c>
      <c r="G1385" s="339">
        <v>3494.1717400000002</v>
      </c>
      <c r="H1385" s="339">
        <v>13672.75511</v>
      </c>
      <c r="I1385" s="339">
        <v>31413.880209999999</v>
      </c>
      <c r="J1385" s="339">
        <v>7387.8905700000005</v>
      </c>
      <c r="K1385" s="339">
        <v>38801.770779999999</v>
      </c>
      <c r="L1385" s="339">
        <v>15233.928199999998</v>
      </c>
      <c r="M1385" s="339">
        <v>4814.4404199999999</v>
      </c>
      <c r="N1385" s="339">
        <v>20048.368620000001</v>
      </c>
      <c r="O1385" s="339">
        <v>72522.894509999998</v>
      </c>
      <c r="P1385" s="339">
        <v>122686.46760999999</v>
      </c>
      <c r="Q1385" s="339">
        <v>4911.3152300000002</v>
      </c>
      <c r="R1385" s="340">
        <v>127597.78284</v>
      </c>
    </row>
    <row r="1386" spans="1:18" s="315" customFormat="1" ht="13.5">
      <c r="A1386" s="341"/>
      <c r="B1386" s="341"/>
      <c r="C1386" s="341"/>
      <c r="D1386" s="341"/>
      <c r="E1386" s="342">
        <v>39</v>
      </c>
      <c r="F1386" s="343">
        <v>11871.52298</v>
      </c>
      <c r="G1386" s="344">
        <v>4317.5160599999999</v>
      </c>
      <c r="H1386" s="344">
        <v>16189.03904</v>
      </c>
      <c r="I1386" s="344">
        <v>28898.484660000002</v>
      </c>
      <c r="J1386" s="344">
        <v>9703.1460200000001</v>
      </c>
      <c r="K1386" s="344">
        <v>38601.630680000002</v>
      </c>
      <c r="L1386" s="344">
        <v>15405.056329999999</v>
      </c>
      <c r="M1386" s="344">
        <v>4263.5674300000001</v>
      </c>
      <c r="N1386" s="344">
        <v>19668.623760000002</v>
      </c>
      <c r="O1386" s="344">
        <v>74459.293480000008</v>
      </c>
      <c r="P1386" s="344">
        <v>78140.638120000003</v>
      </c>
      <c r="Q1386" s="344">
        <v>3074.5031600000002</v>
      </c>
      <c r="R1386" s="345">
        <v>81215.141279999996</v>
      </c>
    </row>
    <row r="1387" spans="1:18" s="315" customFormat="1" ht="13.5">
      <c r="A1387" s="341"/>
      <c r="B1387" s="341"/>
      <c r="C1387" s="341"/>
      <c r="D1387" s="341"/>
      <c r="E1387" s="342">
        <v>211</v>
      </c>
      <c r="F1387" s="343">
        <v>1664.94751</v>
      </c>
      <c r="G1387" s="344">
        <v>1168.28323</v>
      </c>
      <c r="H1387" s="344">
        <v>2833.2307400000004</v>
      </c>
      <c r="I1387" s="344">
        <v>12542.770359999999</v>
      </c>
      <c r="J1387" s="344">
        <v>15628.335849999999</v>
      </c>
      <c r="K1387" s="344">
        <v>28171.106210000002</v>
      </c>
      <c r="L1387" s="344">
        <v>9333.9073000000008</v>
      </c>
      <c r="M1387" s="344">
        <v>4623.4506300000003</v>
      </c>
      <c r="N1387" s="344">
        <v>13957.35793</v>
      </c>
      <c r="O1387" s="344">
        <v>44961.694880000003</v>
      </c>
      <c r="P1387" s="344">
        <v>42466.472900000001</v>
      </c>
      <c r="Q1387" s="344">
        <v>7558.1203700000005</v>
      </c>
      <c r="R1387" s="345">
        <v>50024.593270000005</v>
      </c>
    </row>
    <row r="1388" spans="1:18" s="315" customFormat="1" ht="13.5">
      <c r="A1388" s="341"/>
      <c r="B1388" s="341"/>
      <c r="C1388" s="341"/>
      <c r="D1388" s="341"/>
      <c r="E1388" s="342">
        <v>295</v>
      </c>
      <c r="F1388" s="343">
        <v>19039.584350000001</v>
      </c>
      <c r="G1388" s="344">
        <v>3926.0509700000002</v>
      </c>
      <c r="H1388" s="344">
        <v>22965.635320000001</v>
      </c>
      <c r="I1388" s="344">
        <v>43536.175950000004</v>
      </c>
      <c r="J1388" s="344">
        <v>19390.786030000003</v>
      </c>
      <c r="K1388" s="344">
        <v>62926.96198</v>
      </c>
      <c r="L1388" s="344">
        <v>20224.795109999999</v>
      </c>
      <c r="M1388" s="344">
        <v>8821.8055999999997</v>
      </c>
      <c r="N1388" s="344">
        <v>29046.600710000002</v>
      </c>
      <c r="O1388" s="344">
        <v>114939.19801000001</v>
      </c>
      <c r="P1388" s="344">
        <v>107989.91709999999</v>
      </c>
      <c r="Q1388" s="344">
        <v>4438.9683700000005</v>
      </c>
      <c r="R1388" s="345">
        <v>112428.88546999999</v>
      </c>
    </row>
    <row r="1389" spans="1:18" s="315" customFormat="1" ht="13.5">
      <c r="A1389" s="341"/>
      <c r="B1389" s="341"/>
      <c r="C1389" s="341"/>
      <c r="D1389" s="341"/>
      <c r="E1389" s="342">
        <v>393</v>
      </c>
      <c r="F1389" s="343">
        <v>10359.31083</v>
      </c>
      <c r="G1389" s="344">
        <v>3888.1135600000002</v>
      </c>
      <c r="H1389" s="344">
        <v>14247.42439</v>
      </c>
      <c r="I1389" s="344">
        <v>36395.650750000001</v>
      </c>
      <c r="J1389" s="344">
        <v>12402.62924</v>
      </c>
      <c r="K1389" s="344">
        <v>48798.279990000003</v>
      </c>
      <c r="L1389" s="344">
        <v>11063.88329</v>
      </c>
      <c r="M1389" s="344">
        <v>3745.2049900000002</v>
      </c>
      <c r="N1389" s="344">
        <v>14809.08828</v>
      </c>
      <c r="O1389" s="344">
        <v>77854.792659999992</v>
      </c>
      <c r="P1389" s="344">
        <v>62342.371020000006</v>
      </c>
      <c r="Q1389" s="344">
        <v>7174.1037100000003</v>
      </c>
      <c r="R1389" s="345">
        <v>69516.474730000002</v>
      </c>
    </row>
    <row r="1390" spans="1:18" s="315" customFormat="1" ht="13.5">
      <c r="A1390" s="341"/>
      <c r="B1390" s="341"/>
      <c r="C1390" s="341"/>
      <c r="D1390" s="336" t="s">
        <v>274</v>
      </c>
      <c r="E1390" s="337">
        <v>63</v>
      </c>
      <c r="F1390" s="338">
        <v>6321.2691500000001</v>
      </c>
      <c r="G1390" s="339">
        <v>2568.9439600000001</v>
      </c>
      <c r="H1390" s="339">
        <v>8890.2131099999988</v>
      </c>
      <c r="I1390" s="339">
        <v>20330.138660000001</v>
      </c>
      <c r="J1390" s="339">
        <v>6792.0383300000003</v>
      </c>
      <c r="K1390" s="339">
        <v>27122.17699</v>
      </c>
      <c r="L1390" s="339">
        <v>5694.5866699999997</v>
      </c>
      <c r="M1390" s="339">
        <v>3652.0729500000002</v>
      </c>
      <c r="N1390" s="339">
        <v>9346.6596199999985</v>
      </c>
      <c r="O1390" s="339">
        <v>45359.049719999995</v>
      </c>
      <c r="P1390" s="339">
        <v>47496.710209999997</v>
      </c>
      <c r="Q1390" s="339">
        <v>3367.7590800000003</v>
      </c>
      <c r="R1390" s="340">
        <v>50864.469290000001</v>
      </c>
    </row>
    <row r="1391" spans="1:18" s="315" customFormat="1" ht="13.5">
      <c r="A1391" s="341"/>
      <c r="B1391" s="341"/>
      <c r="C1391" s="341"/>
      <c r="D1391" s="341"/>
      <c r="E1391" s="342">
        <v>207</v>
      </c>
      <c r="F1391" s="343">
        <v>7692.0898200000001</v>
      </c>
      <c r="G1391" s="344">
        <v>3096.73542</v>
      </c>
      <c r="H1391" s="344">
        <v>10788.82524</v>
      </c>
      <c r="I1391" s="344">
        <v>36547.900600000001</v>
      </c>
      <c r="J1391" s="344">
        <v>10533.572199999999</v>
      </c>
      <c r="K1391" s="344">
        <v>47081.472799999996</v>
      </c>
      <c r="L1391" s="344">
        <v>19409.30818</v>
      </c>
      <c r="M1391" s="344">
        <v>5187.1060499999994</v>
      </c>
      <c r="N1391" s="344">
        <v>24596.414230000002</v>
      </c>
      <c r="O1391" s="344">
        <v>82466.712269999989</v>
      </c>
      <c r="P1391" s="344">
        <v>62816.466810000005</v>
      </c>
      <c r="Q1391" s="344">
        <v>2219.3866600000001</v>
      </c>
      <c r="R1391" s="345">
        <v>65035.853470000002</v>
      </c>
    </row>
    <row r="1392" spans="1:18" s="315" customFormat="1" ht="13.5">
      <c r="A1392" s="341"/>
      <c r="B1392" s="341"/>
      <c r="C1392" s="341"/>
      <c r="D1392" s="336" t="s">
        <v>52</v>
      </c>
      <c r="E1392" s="337">
        <v>72</v>
      </c>
      <c r="F1392" s="338">
        <v>17360.861649999999</v>
      </c>
      <c r="G1392" s="339">
        <v>7696.4712399999999</v>
      </c>
      <c r="H1392" s="339">
        <v>25057.332890000001</v>
      </c>
      <c r="I1392" s="339">
        <v>38252.541939999996</v>
      </c>
      <c r="J1392" s="339">
        <v>22179.185890000001</v>
      </c>
      <c r="K1392" s="339">
        <v>60431.727829999996</v>
      </c>
      <c r="L1392" s="339">
        <v>17447.032579999999</v>
      </c>
      <c r="M1392" s="339">
        <v>7078.1139199999998</v>
      </c>
      <c r="N1392" s="339">
        <v>24525.146499999999</v>
      </c>
      <c r="O1392" s="339">
        <v>110014.20722</v>
      </c>
      <c r="P1392" s="339">
        <v>180658.19949999999</v>
      </c>
      <c r="Q1392" s="339">
        <v>14332.23603</v>
      </c>
      <c r="R1392" s="340">
        <v>194990.43552999999</v>
      </c>
    </row>
    <row r="1393" spans="1:18" s="315" customFormat="1" ht="13.5">
      <c r="A1393" s="341"/>
      <c r="B1393" s="341"/>
      <c r="C1393" s="341"/>
      <c r="D1393" s="341"/>
      <c r="E1393" s="342">
        <v>364</v>
      </c>
      <c r="F1393" s="343">
        <v>5541.9035300000005</v>
      </c>
      <c r="G1393" s="344">
        <v>5439.0409300000001</v>
      </c>
      <c r="H1393" s="344">
        <v>10980.944460000001</v>
      </c>
      <c r="I1393" s="344">
        <v>20879.349140000002</v>
      </c>
      <c r="J1393" s="344">
        <v>9885.0669499999985</v>
      </c>
      <c r="K1393" s="344">
        <v>30764.416089999999</v>
      </c>
      <c r="L1393" s="344">
        <v>7929.9053099999992</v>
      </c>
      <c r="M1393" s="344">
        <v>3440.4047500000001</v>
      </c>
      <c r="N1393" s="344">
        <v>11370.31006</v>
      </c>
      <c r="O1393" s="344">
        <v>53115.670610000001</v>
      </c>
      <c r="P1393" s="344">
        <v>87998.36351000001</v>
      </c>
      <c r="Q1393" s="344">
        <v>2643.1624999999999</v>
      </c>
      <c r="R1393" s="345">
        <v>90641.526010000001</v>
      </c>
    </row>
    <row r="1394" spans="1:18" s="315" customFormat="1" ht="13.5">
      <c r="A1394" s="341"/>
      <c r="B1394" s="341"/>
      <c r="C1394" s="341"/>
      <c r="D1394" s="336" t="s">
        <v>76</v>
      </c>
      <c r="E1394" s="337">
        <v>340</v>
      </c>
      <c r="F1394" s="338">
        <v>3768.34773</v>
      </c>
      <c r="G1394" s="339">
        <v>8240.4853700000003</v>
      </c>
      <c r="H1394" s="339">
        <v>12008.8331</v>
      </c>
      <c r="I1394" s="339">
        <v>32086.81827</v>
      </c>
      <c r="J1394" s="339">
        <v>18803.22868</v>
      </c>
      <c r="K1394" s="339">
        <v>50890.046950000004</v>
      </c>
      <c r="L1394" s="339">
        <v>13630.182849999999</v>
      </c>
      <c r="M1394" s="339">
        <v>3932.9999700000003</v>
      </c>
      <c r="N1394" s="339">
        <v>17563.182820000002</v>
      </c>
      <c r="O1394" s="339">
        <v>80462.062870000009</v>
      </c>
      <c r="P1394" s="339">
        <v>53910.761340000005</v>
      </c>
      <c r="Q1394" s="339">
        <v>631.36685999999997</v>
      </c>
      <c r="R1394" s="340">
        <v>54542.128200000006</v>
      </c>
    </row>
    <row r="1395" spans="1:18" s="315" customFormat="1" ht="13.5">
      <c r="A1395" s="341"/>
      <c r="B1395" s="341"/>
      <c r="C1395" s="341"/>
      <c r="D1395" s="341"/>
      <c r="E1395" s="342">
        <v>372</v>
      </c>
      <c r="F1395" s="343">
        <v>62.395870000000002</v>
      </c>
      <c r="G1395" s="344">
        <v>0</v>
      </c>
      <c r="H1395" s="344">
        <v>62.395870000000002</v>
      </c>
      <c r="I1395" s="344">
        <v>9368.4525299999987</v>
      </c>
      <c r="J1395" s="344">
        <v>367.42523999999997</v>
      </c>
      <c r="K1395" s="344">
        <v>9735.8777699999991</v>
      </c>
      <c r="L1395" s="344">
        <v>3437.0449800000001</v>
      </c>
      <c r="M1395" s="344">
        <v>244.18523999999999</v>
      </c>
      <c r="N1395" s="344">
        <v>3681.2302200000004</v>
      </c>
      <c r="O1395" s="344">
        <v>13479.503859999999</v>
      </c>
      <c r="P1395" s="344">
        <v>18188.605520000001</v>
      </c>
      <c r="Q1395" s="344">
        <v>203.02370999999999</v>
      </c>
      <c r="R1395" s="345">
        <v>18391.629229999999</v>
      </c>
    </row>
    <row r="1396" spans="1:18" s="315" customFormat="1" ht="13.5">
      <c r="A1396" s="341"/>
      <c r="B1396" s="341"/>
      <c r="C1396" s="341"/>
      <c r="D1396" s="336" t="s">
        <v>275</v>
      </c>
      <c r="E1396" s="337">
        <v>224</v>
      </c>
      <c r="F1396" s="338">
        <v>15102.39415</v>
      </c>
      <c r="G1396" s="339">
        <v>8230.9977099999996</v>
      </c>
      <c r="H1396" s="339">
        <v>23333.39186</v>
      </c>
      <c r="I1396" s="339">
        <v>32736.538940000002</v>
      </c>
      <c r="J1396" s="339">
        <v>9570.6139999999996</v>
      </c>
      <c r="K1396" s="339">
        <v>42307.15294</v>
      </c>
      <c r="L1396" s="339">
        <v>12212.14277</v>
      </c>
      <c r="M1396" s="339">
        <v>3864.4867000000004</v>
      </c>
      <c r="N1396" s="339">
        <v>16076.62947</v>
      </c>
      <c r="O1396" s="339">
        <v>81717.174269999989</v>
      </c>
      <c r="P1396" s="339">
        <v>47247.88983</v>
      </c>
      <c r="Q1396" s="339">
        <v>1048.6575500000001</v>
      </c>
      <c r="R1396" s="340">
        <v>48296.547380000004</v>
      </c>
    </row>
    <row r="1397" spans="1:18" s="315" customFormat="1" ht="13.5">
      <c r="A1397" s="341"/>
      <c r="B1397" s="341"/>
      <c r="C1397" s="341"/>
      <c r="D1397" s="341"/>
      <c r="E1397" s="342">
        <v>249</v>
      </c>
      <c r="F1397" s="343">
        <v>12834.317010000001</v>
      </c>
      <c r="G1397" s="344">
        <v>10398.373509999999</v>
      </c>
      <c r="H1397" s="344">
        <v>23232.69052</v>
      </c>
      <c r="I1397" s="344">
        <v>33281.948089999998</v>
      </c>
      <c r="J1397" s="344">
        <v>19065.988510000003</v>
      </c>
      <c r="K1397" s="344">
        <v>52347.936600000001</v>
      </c>
      <c r="L1397" s="344">
        <v>11107.172759999999</v>
      </c>
      <c r="M1397" s="344">
        <v>8580.685300000001</v>
      </c>
      <c r="N1397" s="344">
        <v>19687.858059999999</v>
      </c>
      <c r="O1397" s="344">
        <v>95268.485180000003</v>
      </c>
      <c r="P1397" s="344">
        <v>51220.752049999996</v>
      </c>
      <c r="Q1397" s="344">
        <v>4063.2603300000001</v>
      </c>
      <c r="R1397" s="345">
        <v>55284.01238</v>
      </c>
    </row>
    <row r="1398" spans="1:18" s="315" customFormat="1" ht="13.5">
      <c r="A1398" s="341"/>
      <c r="B1398" s="341"/>
      <c r="C1398" s="341"/>
      <c r="D1398" s="336" t="s">
        <v>70</v>
      </c>
      <c r="E1398" s="337">
        <v>82</v>
      </c>
      <c r="F1398" s="338">
        <v>7452.7785000000003</v>
      </c>
      <c r="G1398" s="339">
        <v>8928.1380200000003</v>
      </c>
      <c r="H1398" s="339">
        <v>16380.916519999999</v>
      </c>
      <c r="I1398" s="339">
        <v>21171.157500000001</v>
      </c>
      <c r="J1398" s="339">
        <v>10025.894259999999</v>
      </c>
      <c r="K1398" s="339">
        <v>31197.051760000002</v>
      </c>
      <c r="L1398" s="339">
        <v>10990.338039999999</v>
      </c>
      <c r="M1398" s="339">
        <v>4873.7222000000002</v>
      </c>
      <c r="N1398" s="339">
        <v>15864.060240000001</v>
      </c>
      <c r="O1398" s="339">
        <v>63442.02852</v>
      </c>
      <c r="P1398" s="339">
        <v>82382.515879999992</v>
      </c>
      <c r="Q1398" s="339">
        <v>3452.0520899999997</v>
      </c>
      <c r="R1398" s="340">
        <v>85834.567970000004</v>
      </c>
    </row>
    <row r="1399" spans="1:18" s="315" customFormat="1" ht="13.5">
      <c r="A1399" s="341"/>
      <c r="B1399" s="341"/>
      <c r="C1399" s="341"/>
      <c r="D1399" s="341"/>
      <c r="E1399" s="342">
        <v>232</v>
      </c>
      <c r="F1399" s="343">
        <v>12921.1489</v>
      </c>
      <c r="G1399" s="344">
        <v>7074.5069899999999</v>
      </c>
      <c r="H1399" s="344">
        <v>19995.655890000002</v>
      </c>
      <c r="I1399" s="344">
        <v>29761.9617</v>
      </c>
      <c r="J1399" s="344">
        <v>12872.471109999999</v>
      </c>
      <c r="K1399" s="344">
        <v>42634.432810000006</v>
      </c>
      <c r="L1399" s="344">
        <v>10492.742490000001</v>
      </c>
      <c r="M1399" s="344">
        <v>4652.7994500000004</v>
      </c>
      <c r="N1399" s="344">
        <v>15145.541939999999</v>
      </c>
      <c r="O1399" s="344">
        <v>77775.630640000003</v>
      </c>
      <c r="P1399" s="344">
        <v>86361.193349999987</v>
      </c>
      <c r="Q1399" s="344">
        <v>5128.4919900000004</v>
      </c>
      <c r="R1399" s="345">
        <v>91489.685339999996</v>
      </c>
    </row>
    <row r="1400" spans="1:18" s="315" customFormat="1" ht="13.5">
      <c r="A1400" s="341"/>
      <c r="B1400" s="341"/>
      <c r="C1400" s="341"/>
      <c r="D1400" s="341"/>
      <c r="E1400" s="342">
        <v>352</v>
      </c>
      <c r="F1400" s="343">
        <v>7952.3589599999996</v>
      </c>
      <c r="G1400" s="344">
        <v>4434.5129000000006</v>
      </c>
      <c r="H1400" s="344">
        <v>12386.871859999999</v>
      </c>
      <c r="I1400" s="344">
        <v>44088.86318</v>
      </c>
      <c r="J1400" s="344">
        <v>22221.825230000002</v>
      </c>
      <c r="K1400" s="344">
        <v>66310.688410000002</v>
      </c>
      <c r="L1400" s="344">
        <v>17337.665069999999</v>
      </c>
      <c r="M1400" s="344">
        <v>7537.4906600000004</v>
      </c>
      <c r="N1400" s="344">
        <v>24875.155730000002</v>
      </c>
      <c r="O1400" s="344">
        <v>103572.716</v>
      </c>
      <c r="P1400" s="344">
        <v>132376.11418999999</v>
      </c>
      <c r="Q1400" s="344">
        <v>8751.1762600000002</v>
      </c>
      <c r="R1400" s="345">
        <v>141127.29045</v>
      </c>
    </row>
    <row r="1401" spans="1:18" s="315" customFormat="1" ht="13.5">
      <c r="A1401" s="341"/>
      <c r="B1401" s="336" t="s">
        <v>17</v>
      </c>
      <c r="C1401" s="336" t="s">
        <v>276</v>
      </c>
      <c r="D1401" s="336" t="s">
        <v>277</v>
      </c>
      <c r="E1401" s="337">
        <v>139</v>
      </c>
      <c r="F1401" s="338">
        <v>8884.0688599999994</v>
      </c>
      <c r="G1401" s="339">
        <v>243.60464999999999</v>
      </c>
      <c r="H1401" s="339">
        <v>9127.6735100000005</v>
      </c>
      <c r="I1401" s="339">
        <v>35422.149749999997</v>
      </c>
      <c r="J1401" s="339">
        <v>3433.9034300000003</v>
      </c>
      <c r="K1401" s="339">
        <v>38856.053180000003</v>
      </c>
      <c r="L1401" s="339">
        <v>12039.101929999999</v>
      </c>
      <c r="M1401" s="339">
        <v>3860.3762499999998</v>
      </c>
      <c r="N1401" s="339">
        <v>15899.47818</v>
      </c>
      <c r="O1401" s="339">
        <v>63883.204869999994</v>
      </c>
      <c r="P1401" s="339">
        <v>110994.80433</v>
      </c>
      <c r="Q1401" s="339">
        <v>293.62046999999995</v>
      </c>
      <c r="R1401" s="340">
        <v>111288.42479999999</v>
      </c>
    </row>
    <row r="1402" spans="1:18" s="315" customFormat="1" ht="13.5">
      <c r="A1402" s="341"/>
      <c r="B1402" s="341"/>
      <c r="C1402" s="336" t="s">
        <v>278</v>
      </c>
      <c r="D1402" s="336" t="s">
        <v>279</v>
      </c>
      <c r="E1402" s="337">
        <v>136</v>
      </c>
      <c r="F1402" s="338">
        <v>30143.847170000001</v>
      </c>
      <c r="G1402" s="339">
        <v>7394.6644800000004</v>
      </c>
      <c r="H1402" s="339">
        <v>37538.51165</v>
      </c>
      <c r="I1402" s="339">
        <v>62750.349439999998</v>
      </c>
      <c r="J1402" s="339">
        <v>17953.874489999998</v>
      </c>
      <c r="K1402" s="339">
        <v>80704.223930000007</v>
      </c>
      <c r="L1402" s="339">
        <v>18865.385879999998</v>
      </c>
      <c r="M1402" s="339">
        <v>8347.3321599999999</v>
      </c>
      <c r="N1402" s="339">
        <v>27212.71804</v>
      </c>
      <c r="O1402" s="339">
        <v>145455.45362000001</v>
      </c>
      <c r="P1402" s="339">
        <v>249583.29325999998</v>
      </c>
      <c r="Q1402" s="339">
        <v>4102.5617999999995</v>
      </c>
      <c r="R1402" s="340">
        <v>253685.85506</v>
      </c>
    </row>
    <row r="1403" spans="1:18" s="315" customFormat="1" ht="13.5">
      <c r="A1403" s="341"/>
      <c r="B1403" s="341"/>
      <c r="C1403" s="341"/>
      <c r="D1403" s="341"/>
      <c r="E1403" s="342">
        <v>218</v>
      </c>
      <c r="F1403" s="343">
        <v>18580.74423</v>
      </c>
      <c r="G1403" s="344">
        <v>962.74482999999998</v>
      </c>
      <c r="H1403" s="344">
        <v>19543.48906</v>
      </c>
      <c r="I1403" s="344">
        <v>25018.908199999998</v>
      </c>
      <c r="J1403" s="344">
        <v>2540.8854500000002</v>
      </c>
      <c r="K1403" s="344">
        <v>27559.79365</v>
      </c>
      <c r="L1403" s="344">
        <v>5914.0836900000004</v>
      </c>
      <c r="M1403" s="344">
        <v>2559.1957299999999</v>
      </c>
      <c r="N1403" s="344">
        <v>8473.2794200000008</v>
      </c>
      <c r="O1403" s="344">
        <v>55576.562130000006</v>
      </c>
      <c r="P1403" s="344">
        <v>116513.52234000001</v>
      </c>
      <c r="Q1403" s="344">
        <v>885.84400000000005</v>
      </c>
      <c r="R1403" s="345">
        <v>117399.36634000001</v>
      </c>
    </row>
    <row r="1404" spans="1:18" s="315" customFormat="1" ht="13.5">
      <c r="A1404" s="341"/>
      <c r="B1404" s="341"/>
      <c r="C1404" s="341"/>
      <c r="D1404" s="341"/>
      <c r="E1404" s="342">
        <v>431</v>
      </c>
      <c r="F1404" s="343">
        <v>3208.94931</v>
      </c>
      <c r="G1404" s="344">
        <v>175.51895999999999</v>
      </c>
      <c r="H1404" s="344">
        <v>3384.4682699999998</v>
      </c>
      <c r="I1404" s="344">
        <v>20689.357519999998</v>
      </c>
      <c r="J1404" s="344">
        <v>2455.2675899999999</v>
      </c>
      <c r="K1404" s="344">
        <v>23144.625110000001</v>
      </c>
      <c r="L1404" s="344">
        <v>5744.5310999999992</v>
      </c>
      <c r="M1404" s="344">
        <v>228.44526000000002</v>
      </c>
      <c r="N1404" s="344">
        <v>5972.9763600000006</v>
      </c>
      <c r="O1404" s="344">
        <v>32502.069739999999</v>
      </c>
      <c r="P1404" s="344">
        <v>68266.889920000001</v>
      </c>
      <c r="Q1404" s="344">
        <v>373.84292999999997</v>
      </c>
      <c r="R1404" s="345">
        <v>68640.73285</v>
      </c>
    </row>
    <row r="1405" spans="1:18" s="315" customFormat="1" ht="13.5">
      <c r="A1405" s="341"/>
      <c r="B1405" s="336" t="s">
        <v>18</v>
      </c>
      <c r="C1405" s="336" t="s">
        <v>281</v>
      </c>
      <c r="D1405" s="336" t="s">
        <v>281</v>
      </c>
      <c r="E1405" s="337">
        <v>369</v>
      </c>
      <c r="F1405" s="338">
        <v>19167.614739999997</v>
      </c>
      <c r="G1405" s="339">
        <v>4485.5204199999998</v>
      </c>
      <c r="H1405" s="339">
        <v>23653.135160000002</v>
      </c>
      <c r="I1405" s="339">
        <v>40955.096290000001</v>
      </c>
      <c r="J1405" s="339">
        <v>8580.7060799999999</v>
      </c>
      <c r="K1405" s="339">
        <v>49535.802369999998</v>
      </c>
      <c r="L1405" s="339">
        <v>10751.91577</v>
      </c>
      <c r="M1405" s="339">
        <v>3425.9963199999997</v>
      </c>
      <c r="N1405" s="339">
        <v>14177.91209</v>
      </c>
      <c r="O1405" s="339">
        <v>87366.849620000008</v>
      </c>
      <c r="P1405" s="339">
        <v>82977.393360000002</v>
      </c>
      <c r="Q1405" s="339">
        <v>457.34496999999999</v>
      </c>
      <c r="R1405" s="340">
        <v>83434.738329999993</v>
      </c>
    </row>
    <row r="1406" spans="1:18" s="315" customFormat="1" ht="13.5">
      <c r="A1406" s="341"/>
      <c r="B1406" s="336" t="s">
        <v>19</v>
      </c>
      <c r="C1406" s="336" t="s">
        <v>282</v>
      </c>
      <c r="D1406" s="336" t="s">
        <v>282</v>
      </c>
      <c r="E1406" s="337">
        <v>203</v>
      </c>
      <c r="F1406" s="338">
        <v>5904.7585099999997</v>
      </c>
      <c r="G1406" s="339">
        <v>502.65583000000004</v>
      </c>
      <c r="H1406" s="339">
        <v>6407.4143400000003</v>
      </c>
      <c r="I1406" s="339">
        <v>23200.34057</v>
      </c>
      <c r="J1406" s="339">
        <v>6007.9427300000007</v>
      </c>
      <c r="K1406" s="339">
        <v>29208.283299999999</v>
      </c>
      <c r="L1406" s="339">
        <v>28368.592820000002</v>
      </c>
      <c r="M1406" s="339">
        <v>9074.4428800000005</v>
      </c>
      <c r="N1406" s="339">
        <v>37443.0357</v>
      </c>
      <c r="O1406" s="339">
        <v>73058.733340000006</v>
      </c>
      <c r="P1406" s="339">
        <v>69639.711590000006</v>
      </c>
      <c r="Q1406" s="339">
        <v>1788.40023</v>
      </c>
      <c r="R1406" s="340">
        <v>71428.111819999991</v>
      </c>
    </row>
    <row r="1407" spans="1:18" s="315" customFormat="1" ht="13.5">
      <c r="A1407" s="341"/>
      <c r="B1407" s="341"/>
      <c r="C1407" s="336" t="s">
        <v>284</v>
      </c>
      <c r="D1407" s="336" t="s">
        <v>19</v>
      </c>
      <c r="E1407" s="337">
        <v>466</v>
      </c>
      <c r="F1407" s="338">
        <v>3734.9960099999998</v>
      </c>
      <c r="G1407" s="339">
        <v>636.4555600000001</v>
      </c>
      <c r="H1407" s="339">
        <v>4371.4515700000002</v>
      </c>
      <c r="I1407" s="339">
        <v>9372.802099999999</v>
      </c>
      <c r="J1407" s="339">
        <v>2090.5968899999998</v>
      </c>
      <c r="K1407" s="339">
        <v>11463.39899</v>
      </c>
      <c r="L1407" s="339">
        <v>5128.9333699999997</v>
      </c>
      <c r="M1407" s="339">
        <v>1063.5148799999999</v>
      </c>
      <c r="N1407" s="339">
        <v>6192.4482500000004</v>
      </c>
      <c r="O1407" s="339">
        <v>22027.29881</v>
      </c>
      <c r="P1407" s="339">
        <v>46075.692560000003</v>
      </c>
      <c r="Q1407" s="339">
        <v>1947.0132100000001</v>
      </c>
      <c r="R1407" s="340">
        <v>48022.70577</v>
      </c>
    </row>
    <row r="1408" spans="1:18" s="315" customFormat="1" ht="13.5">
      <c r="A1408" s="341"/>
      <c r="B1408" s="336" t="s">
        <v>20</v>
      </c>
      <c r="C1408" s="336" t="s">
        <v>20</v>
      </c>
      <c r="D1408" s="336" t="s">
        <v>414</v>
      </c>
      <c r="E1408" s="337">
        <v>253</v>
      </c>
      <c r="F1408" s="338">
        <v>33336.363600000004</v>
      </c>
      <c r="G1408" s="339">
        <v>29374.6479</v>
      </c>
      <c r="H1408" s="339">
        <v>62711.011500000001</v>
      </c>
      <c r="I1408" s="339">
        <v>80980.914709999997</v>
      </c>
      <c r="J1408" s="339">
        <v>19250.06666</v>
      </c>
      <c r="K1408" s="339">
        <v>100230.98137000001</v>
      </c>
      <c r="L1408" s="339">
        <v>34538.598960000003</v>
      </c>
      <c r="M1408" s="339">
        <v>7372.3924200000001</v>
      </c>
      <c r="N1408" s="339">
        <v>41910.991379999999</v>
      </c>
      <c r="O1408" s="339">
        <v>204852.98425000001</v>
      </c>
      <c r="P1408" s="339">
        <v>138800.85506</v>
      </c>
      <c r="Q1408" s="339">
        <v>17814.960620000002</v>
      </c>
      <c r="R1408" s="340">
        <v>156615.81568</v>
      </c>
    </row>
    <row r="1409" spans="1:18" s="315" customFormat="1" ht="13.5">
      <c r="A1409" s="341"/>
      <c r="B1409" s="336" t="s">
        <v>21</v>
      </c>
      <c r="C1409" s="336" t="s">
        <v>290</v>
      </c>
      <c r="D1409" s="336" t="s">
        <v>290</v>
      </c>
      <c r="E1409" s="337">
        <v>183</v>
      </c>
      <c r="F1409" s="338">
        <v>10169.98035</v>
      </c>
      <c r="G1409" s="339">
        <v>6936.5895099999998</v>
      </c>
      <c r="H1409" s="339">
        <v>17106.56986</v>
      </c>
      <c r="I1409" s="339">
        <v>24429.92614</v>
      </c>
      <c r="J1409" s="339">
        <v>4552.51343</v>
      </c>
      <c r="K1409" s="339">
        <v>28982.439569999999</v>
      </c>
      <c r="L1409" s="339">
        <v>12287.766109999999</v>
      </c>
      <c r="M1409" s="339">
        <v>3528.29439</v>
      </c>
      <c r="N1409" s="339">
        <v>15816.0605</v>
      </c>
      <c r="O1409" s="339">
        <v>61905.069929999998</v>
      </c>
      <c r="P1409" s="339">
        <v>36032.041229999995</v>
      </c>
      <c r="Q1409" s="339">
        <v>2666.1128900000003</v>
      </c>
      <c r="R1409" s="340">
        <v>38698.154119999999</v>
      </c>
    </row>
    <row r="1410" spans="1:18" s="315" customFormat="1" ht="13.5">
      <c r="A1410" s="341"/>
      <c r="B1410" s="341"/>
      <c r="C1410" s="336" t="s">
        <v>21</v>
      </c>
      <c r="D1410" s="336" t="s">
        <v>291</v>
      </c>
      <c r="E1410" s="337">
        <v>359</v>
      </c>
      <c r="F1410" s="338">
        <v>6072.2208600000004</v>
      </c>
      <c r="G1410" s="339">
        <v>1182.3042600000001</v>
      </c>
      <c r="H1410" s="339">
        <v>7254.5251200000002</v>
      </c>
      <c r="I1410" s="339">
        <v>24168.988550000002</v>
      </c>
      <c r="J1410" s="339">
        <v>6679.7184200000002</v>
      </c>
      <c r="K1410" s="339">
        <v>30848.706969999999</v>
      </c>
      <c r="L1410" s="339">
        <v>7809.8853899999995</v>
      </c>
      <c r="M1410" s="339">
        <v>2091.7175900000002</v>
      </c>
      <c r="N1410" s="339">
        <v>9901.6029799999997</v>
      </c>
      <c r="O1410" s="339">
        <v>48004.835070000001</v>
      </c>
      <c r="P1410" s="339">
        <v>69462.432180000003</v>
      </c>
      <c r="Q1410" s="339">
        <v>572.89883999999995</v>
      </c>
      <c r="R1410" s="340">
        <v>70035.331019999998</v>
      </c>
    </row>
    <row r="1411" spans="1:18" s="315" customFormat="1" ht="13.5">
      <c r="A1411" s="341"/>
      <c r="B1411" s="341"/>
      <c r="C1411" s="341"/>
      <c r="D1411" s="336" t="s">
        <v>21</v>
      </c>
      <c r="E1411" s="337">
        <v>181</v>
      </c>
      <c r="F1411" s="338">
        <v>108106.00075000001</v>
      </c>
      <c r="G1411" s="339">
        <v>137313.12402000002</v>
      </c>
      <c r="H1411" s="339">
        <v>245419.12477000002</v>
      </c>
      <c r="I1411" s="339">
        <v>83429.740609999993</v>
      </c>
      <c r="J1411" s="339">
        <v>16581.313439999998</v>
      </c>
      <c r="K1411" s="339">
        <v>100011.05404999999</v>
      </c>
      <c r="L1411" s="339">
        <v>16847.073250000001</v>
      </c>
      <c r="M1411" s="339">
        <v>12866.507720000001</v>
      </c>
      <c r="N1411" s="339">
        <v>29713.580969999999</v>
      </c>
      <c r="O1411" s="339">
        <v>375143.75979000004</v>
      </c>
      <c r="P1411" s="339">
        <v>367444.77522000001</v>
      </c>
      <c r="Q1411" s="339">
        <v>557214.24416</v>
      </c>
      <c r="R1411" s="340">
        <v>924659.01937999995</v>
      </c>
    </row>
    <row r="1412" spans="1:18" s="315" customFormat="1" ht="13.5">
      <c r="A1412" s="341"/>
      <c r="B1412" s="341"/>
      <c r="C1412" s="341"/>
      <c r="D1412" s="341"/>
      <c r="E1412" s="342">
        <v>244</v>
      </c>
      <c r="F1412" s="343">
        <v>8483.7750500000002</v>
      </c>
      <c r="G1412" s="344">
        <v>1063.73965</v>
      </c>
      <c r="H1412" s="344">
        <v>9547.5146999999997</v>
      </c>
      <c r="I1412" s="344">
        <v>19589.173460000002</v>
      </c>
      <c r="J1412" s="344">
        <v>2535.43496</v>
      </c>
      <c r="K1412" s="344">
        <v>22124.60842</v>
      </c>
      <c r="L1412" s="344">
        <v>7971.9539699999996</v>
      </c>
      <c r="M1412" s="344">
        <v>634.58425</v>
      </c>
      <c r="N1412" s="344">
        <v>8606.5382200000004</v>
      </c>
      <c r="O1412" s="344">
        <v>40278.661340000006</v>
      </c>
      <c r="P1412" s="344">
        <v>67288.835630000001</v>
      </c>
      <c r="Q1412" s="344">
        <v>494.72570000000002</v>
      </c>
      <c r="R1412" s="345">
        <v>67783.561329999997</v>
      </c>
    </row>
    <row r="1413" spans="1:18" s="315" customFormat="1" ht="13.5">
      <c r="A1413" s="341"/>
      <c r="B1413" s="341"/>
      <c r="C1413" s="341"/>
      <c r="D1413" s="341"/>
      <c r="E1413" s="342">
        <v>341</v>
      </c>
      <c r="F1413" s="343">
        <v>23165.57719</v>
      </c>
      <c r="G1413" s="344">
        <v>4378.1433799999995</v>
      </c>
      <c r="H1413" s="344">
        <v>27543.720570000001</v>
      </c>
      <c r="I1413" s="344">
        <v>33084.150269999998</v>
      </c>
      <c r="J1413" s="344">
        <v>11529.97732</v>
      </c>
      <c r="K1413" s="344">
        <v>44614.127590000004</v>
      </c>
      <c r="L1413" s="344">
        <v>10920.192349999999</v>
      </c>
      <c r="M1413" s="344">
        <v>8127.6074400000007</v>
      </c>
      <c r="N1413" s="344">
        <v>19047.799789999997</v>
      </c>
      <c r="O1413" s="344">
        <v>91205.647949999999</v>
      </c>
      <c r="P1413" s="344">
        <v>163895.72653000001</v>
      </c>
      <c r="Q1413" s="344">
        <v>6432.8064899999999</v>
      </c>
      <c r="R1413" s="345">
        <v>170328.53302</v>
      </c>
    </row>
    <row r="1414" spans="1:18" s="315" customFormat="1" ht="13.5">
      <c r="A1414" s="341"/>
      <c r="B1414" s="341"/>
      <c r="C1414" s="341"/>
      <c r="D1414" s="341"/>
      <c r="E1414" s="342">
        <v>416</v>
      </c>
      <c r="F1414" s="343">
        <v>9657.2969300000004</v>
      </c>
      <c r="G1414" s="344">
        <v>3317.4404399999999</v>
      </c>
      <c r="H1414" s="344">
        <v>12974.737369999999</v>
      </c>
      <c r="I1414" s="344">
        <v>25505.825199999999</v>
      </c>
      <c r="J1414" s="344">
        <v>4543.6155899999994</v>
      </c>
      <c r="K1414" s="344">
        <v>30049.440790000001</v>
      </c>
      <c r="L1414" s="344">
        <v>5202.84195</v>
      </c>
      <c r="M1414" s="344">
        <v>1459.3046999999999</v>
      </c>
      <c r="N1414" s="344">
        <v>6662.1466500000006</v>
      </c>
      <c r="O1414" s="344">
        <v>49686.324810000006</v>
      </c>
      <c r="P1414" s="344">
        <v>79709.620689999996</v>
      </c>
      <c r="Q1414" s="344">
        <v>868.4301999999999</v>
      </c>
      <c r="R1414" s="345">
        <v>80578.050889999999</v>
      </c>
    </row>
    <row r="1415" spans="1:18" s="315" customFormat="1" ht="13.5">
      <c r="A1415" s="341"/>
      <c r="B1415" s="341"/>
      <c r="C1415" s="336" t="s">
        <v>294</v>
      </c>
      <c r="D1415" s="336" t="s">
        <v>294</v>
      </c>
      <c r="E1415" s="337">
        <v>182</v>
      </c>
      <c r="F1415" s="338">
        <v>7556.5269100000005</v>
      </c>
      <c r="G1415" s="339">
        <v>808.86953000000005</v>
      </c>
      <c r="H1415" s="339">
        <v>8365.3964400000004</v>
      </c>
      <c r="I1415" s="339">
        <v>26132.91186</v>
      </c>
      <c r="J1415" s="339">
        <v>4329.8085499999997</v>
      </c>
      <c r="K1415" s="339">
        <v>30462.720410000002</v>
      </c>
      <c r="L1415" s="339">
        <v>6837.6038899999994</v>
      </c>
      <c r="M1415" s="339">
        <v>5086.3021900000003</v>
      </c>
      <c r="N1415" s="339">
        <v>11923.906080000001</v>
      </c>
      <c r="O1415" s="339">
        <v>50752.022929999999</v>
      </c>
      <c r="P1415" s="339">
        <v>58543.585229999997</v>
      </c>
      <c r="Q1415" s="339">
        <v>378.72395</v>
      </c>
      <c r="R1415" s="340">
        <v>58922.309179999997</v>
      </c>
    </row>
    <row r="1416" spans="1:18" s="315" customFormat="1" ht="13.5">
      <c r="A1416" s="341"/>
      <c r="B1416" s="341"/>
      <c r="C1416" s="341"/>
      <c r="D1416" s="341"/>
      <c r="E1416" s="342">
        <v>447</v>
      </c>
      <c r="F1416" s="343">
        <v>4173.6261699999995</v>
      </c>
      <c r="G1416" s="344">
        <v>1561.5411399999998</v>
      </c>
      <c r="H1416" s="344">
        <v>5735.1673099999998</v>
      </c>
      <c r="I1416" s="344">
        <v>12736.94362</v>
      </c>
      <c r="J1416" s="344">
        <v>1894.7091499999999</v>
      </c>
      <c r="K1416" s="344">
        <v>14631.652769999999</v>
      </c>
      <c r="L1416" s="344">
        <v>4271.2626399999999</v>
      </c>
      <c r="M1416" s="344">
        <v>195.25990999999999</v>
      </c>
      <c r="N1416" s="344">
        <v>4466.5225499999997</v>
      </c>
      <c r="O1416" s="344">
        <v>24833.342629999999</v>
      </c>
      <c r="P1416" s="344">
        <v>46584.678</v>
      </c>
      <c r="Q1416" s="344">
        <v>429.93633</v>
      </c>
      <c r="R1416" s="345">
        <v>47014.614329999997</v>
      </c>
    </row>
    <row r="1417" spans="1:18" s="315" customFormat="1" ht="13.5">
      <c r="A1417" s="341"/>
      <c r="B1417" s="341"/>
      <c r="C1417" s="336" t="s">
        <v>295</v>
      </c>
      <c r="D1417" s="336" t="s">
        <v>296</v>
      </c>
      <c r="E1417" s="337">
        <v>165</v>
      </c>
      <c r="F1417" s="338">
        <v>12399.97135</v>
      </c>
      <c r="G1417" s="339">
        <v>2881.0559600000001</v>
      </c>
      <c r="H1417" s="339">
        <v>15281.027310000001</v>
      </c>
      <c r="I1417" s="339">
        <v>30930.244710000003</v>
      </c>
      <c r="J1417" s="339">
        <v>7902.7705999999998</v>
      </c>
      <c r="K1417" s="339">
        <v>38833.015310000003</v>
      </c>
      <c r="L1417" s="339">
        <v>12629.52247</v>
      </c>
      <c r="M1417" s="339">
        <v>6639.8852200000001</v>
      </c>
      <c r="N1417" s="339">
        <v>19269.40769</v>
      </c>
      <c r="O1417" s="339">
        <v>73383.45031</v>
      </c>
      <c r="P1417" s="339">
        <v>62958.695670000001</v>
      </c>
      <c r="Q1417" s="339">
        <v>2786.2588700000001</v>
      </c>
      <c r="R1417" s="340">
        <v>65744.954540000006</v>
      </c>
    </row>
    <row r="1418" spans="1:18" s="315" customFormat="1" ht="13.5">
      <c r="A1418" s="341"/>
      <c r="B1418" s="336" t="s">
        <v>22</v>
      </c>
      <c r="C1418" s="336" t="s">
        <v>22</v>
      </c>
      <c r="D1418" s="336" t="s">
        <v>22</v>
      </c>
      <c r="E1418" s="337">
        <v>155</v>
      </c>
      <c r="F1418" s="338">
        <v>32994.836559999996</v>
      </c>
      <c r="G1418" s="339">
        <v>2791.00324</v>
      </c>
      <c r="H1418" s="339">
        <v>35785.839799999994</v>
      </c>
      <c r="I1418" s="339">
        <v>64935.625020000007</v>
      </c>
      <c r="J1418" s="339">
        <v>13964.360210000001</v>
      </c>
      <c r="K1418" s="339">
        <v>78899.985230000006</v>
      </c>
      <c r="L1418" s="339">
        <v>35087.924960000004</v>
      </c>
      <c r="M1418" s="339">
        <v>11507.151800000001</v>
      </c>
      <c r="N1418" s="339">
        <v>46595.076759999996</v>
      </c>
      <c r="O1418" s="339">
        <v>161280.90179</v>
      </c>
      <c r="P1418" s="339">
        <v>107685.13443999999</v>
      </c>
      <c r="Q1418" s="339">
        <v>5062.7021199999999</v>
      </c>
      <c r="R1418" s="340">
        <v>112747.83656</v>
      </c>
    </row>
    <row r="1419" spans="1:18" s="315" customFormat="1" ht="13.5">
      <c r="A1419" s="341"/>
      <c r="B1419" s="341"/>
      <c r="C1419" s="336" t="s">
        <v>297</v>
      </c>
      <c r="D1419" s="336" t="s">
        <v>298</v>
      </c>
      <c r="E1419" s="337">
        <v>156</v>
      </c>
      <c r="F1419" s="338">
        <v>31549.928219999998</v>
      </c>
      <c r="G1419" s="339">
        <v>12820.994550000001</v>
      </c>
      <c r="H1419" s="339">
        <v>44370.922770000005</v>
      </c>
      <c r="I1419" s="339">
        <v>84916.52923</v>
      </c>
      <c r="J1419" s="339">
        <v>16877.200649999999</v>
      </c>
      <c r="K1419" s="339">
        <v>101793.72988</v>
      </c>
      <c r="L1419" s="339">
        <v>35226.582820000003</v>
      </c>
      <c r="M1419" s="339">
        <v>10233.23632</v>
      </c>
      <c r="N1419" s="339">
        <v>45459.81914</v>
      </c>
      <c r="O1419" s="339">
        <v>191624.47178999998</v>
      </c>
      <c r="P1419" s="339">
        <v>213419.63941</v>
      </c>
      <c r="Q1419" s="339">
        <v>1424.6172799999999</v>
      </c>
      <c r="R1419" s="340">
        <v>214844.25669000001</v>
      </c>
    </row>
    <row r="1420" spans="1:18" s="315" customFormat="1" ht="13.5">
      <c r="A1420" s="341"/>
      <c r="B1420" s="341"/>
      <c r="C1420" s="341"/>
      <c r="D1420" s="341"/>
      <c r="E1420" s="342">
        <v>457</v>
      </c>
      <c r="F1420" s="343">
        <v>10107.70052</v>
      </c>
      <c r="G1420" s="344">
        <v>4992.9491500000004</v>
      </c>
      <c r="H1420" s="344">
        <v>15100.649670000001</v>
      </c>
      <c r="I1420" s="344">
        <v>26258.6603</v>
      </c>
      <c r="J1420" s="344">
        <v>4610.6164800000006</v>
      </c>
      <c r="K1420" s="344">
        <v>30869.27678</v>
      </c>
      <c r="L1420" s="344">
        <v>13190.300029999999</v>
      </c>
      <c r="M1420" s="344">
        <v>2458.3604100000002</v>
      </c>
      <c r="N1420" s="344">
        <v>15648.66044</v>
      </c>
      <c r="O1420" s="344">
        <v>61618.586889999999</v>
      </c>
      <c r="P1420" s="344">
        <v>93451.801209999991</v>
      </c>
      <c r="Q1420" s="344">
        <v>1550.7927099999999</v>
      </c>
      <c r="R1420" s="345">
        <v>95002.593919999999</v>
      </c>
    </row>
    <row r="1421" spans="1:18" s="315" customFormat="1" ht="13.5">
      <c r="A1421" s="341"/>
      <c r="B1421" s="336" t="s">
        <v>299</v>
      </c>
      <c r="C1421" s="336" t="s">
        <v>89</v>
      </c>
      <c r="D1421" s="336" t="s">
        <v>89</v>
      </c>
      <c r="E1421" s="337">
        <v>348</v>
      </c>
      <c r="F1421" s="338">
        <v>7552.2830999999996</v>
      </c>
      <c r="G1421" s="339">
        <v>1615.84185</v>
      </c>
      <c r="H1421" s="339">
        <v>9168.1249499999994</v>
      </c>
      <c r="I1421" s="339">
        <v>37637.295760000001</v>
      </c>
      <c r="J1421" s="339">
        <v>2099.9326299999998</v>
      </c>
      <c r="K1421" s="339">
        <v>39737.228390000004</v>
      </c>
      <c r="L1421" s="339">
        <v>4254.0898899999993</v>
      </c>
      <c r="M1421" s="339">
        <v>14.283959999999999</v>
      </c>
      <c r="N1421" s="339">
        <v>4268.3738499999999</v>
      </c>
      <c r="O1421" s="339">
        <v>53173.727189999998</v>
      </c>
      <c r="P1421" s="339">
        <v>58599.837490000005</v>
      </c>
      <c r="Q1421" s="339">
        <v>67.865009999999998</v>
      </c>
      <c r="R1421" s="340">
        <v>58667.702499999999</v>
      </c>
    </row>
    <row r="1422" spans="1:18" s="315" customFormat="1" ht="13.5">
      <c r="A1422" s="341"/>
      <c r="B1422" s="341"/>
      <c r="C1422" s="336" t="s">
        <v>300</v>
      </c>
      <c r="D1422" s="336" t="s">
        <v>301</v>
      </c>
      <c r="E1422" s="337">
        <v>142</v>
      </c>
      <c r="F1422" s="338">
        <v>6459.8880999999992</v>
      </c>
      <c r="G1422" s="339">
        <v>164.20032999999998</v>
      </c>
      <c r="H1422" s="339">
        <v>6624.0884299999998</v>
      </c>
      <c r="I1422" s="339">
        <v>20920.633579999998</v>
      </c>
      <c r="J1422" s="339">
        <v>1401.3110099999999</v>
      </c>
      <c r="K1422" s="339">
        <v>22321.944589999999</v>
      </c>
      <c r="L1422" s="339">
        <v>8884.8384499999993</v>
      </c>
      <c r="M1422" s="339">
        <v>2772.44445</v>
      </c>
      <c r="N1422" s="339">
        <v>11657.2829</v>
      </c>
      <c r="O1422" s="339">
        <v>40603.315920000001</v>
      </c>
      <c r="P1422" s="339">
        <v>67925.92809999999</v>
      </c>
      <c r="Q1422" s="339">
        <v>153.21591000000001</v>
      </c>
      <c r="R1422" s="340">
        <v>68079.144010000004</v>
      </c>
    </row>
    <row r="1423" spans="1:18" s="315" customFormat="1" ht="13.5">
      <c r="A1423" s="341"/>
      <c r="B1423" s="341"/>
      <c r="C1423" s="336" t="s">
        <v>302</v>
      </c>
      <c r="D1423" s="336" t="s">
        <v>302</v>
      </c>
      <c r="E1423" s="337">
        <v>141</v>
      </c>
      <c r="F1423" s="338">
        <v>15820.509269999999</v>
      </c>
      <c r="G1423" s="339">
        <v>6308.1276600000001</v>
      </c>
      <c r="H1423" s="339">
        <v>22128.636930000001</v>
      </c>
      <c r="I1423" s="339">
        <v>40744.92942</v>
      </c>
      <c r="J1423" s="339">
        <v>5251.1721799999996</v>
      </c>
      <c r="K1423" s="339">
        <v>45996.101600000002</v>
      </c>
      <c r="L1423" s="339">
        <v>12845.49439</v>
      </c>
      <c r="M1423" s="339">
        <v>2332.6584900000003</v>
      </c>
      <c r="N1423" s="339">
        <v>15178.152880000001</v>
      </c>
      <c r="O1423" s="339">
        <v>83302.891409999997</v>
      </c>
      <c r="P1423" s="339">
        <v>142186.23469000001</v>
      </c>
      <c r="Q1423" s="339">
        <v>1676.0371599999999</v>
      </c>
      <c r="R1423" s="340">
        <v>143862.27184999999</v>
      </c>
    </row>
    <row r="1424" spans="1:18" s="315" customFormat="1" ht="13.5">
      <c r="A1424" s="341"/>
      <c r="B1424" s="341"/>
      <c r="C1424" s="336" t="s">
        <v>303</v>
      </c>
      <c r="D1424" s="336" t="s">
        <v>303</v>
      </c>
      <c r="E1424" s="337">
        <v>410</v>
      </c>
      <c r="F1424" s="338">
        <v>4553.1021600000004</v>
      </c>
      <c r="G1424" s="339">
        <v>440.90166999999997</v>
      </c>
      <c r="H1424" s="339">
        <v>4994.0038299999997</v>
      </c>
      <c r="I1424" s="339">
        <v>22592.25461</v>
      </c>
      <c r="J1424" s="339">
        <v>2338.5960800000003</v>
      </c>
      <c r="K1424" s="339">
        <v>24930.850690000003</v>
      </c>
      <c r="L1424" s="339">
        <v>5179.7189500000004</v>
      </c>
      <c r="M1424" s="339">
        <v>840.60100999999997</v>
      </c>
      <c r="N1424" s="339">
        <v>6020.3199599999998</v>
      </c>
      <c r="O1424" s="339">
        <v>35945.174479999994</v>
      </c>
      <c r="P1424" s="339">
        <v>76808.74222</v>
      </c>
      <c r="Q1424" s="339">
        <v>171.73126999999999</v>
      </c>
      <c r="R1424" s="340">
        <v>76980.473489999989</v>
      </c>
    </row>
    <row r="1425" spans="1:18" s="315" customFormat="1" ht="13.5">
      <c r="A1425" s="341"/>
      <c r="B1425" s="341"/>
      <c r="C1425" s="336" t="s">
        <v>299</v>
      </c>
      <c r="D1425" s="336" t="s">
        <v>305</v>
      </c>
      <c r="E1425" s="337">
        <v>143</v>
      </c>
      <c r="F1425" s="338">
        <v>57141.848520000007</v>
      </c>
      <c r="G1425" s="339">
        <v>1719.2907299999999</v>
      </c>
      <c r="H1425" s="339">
        <v>58861.13925</v>
      </c>
      <c r="I1425" s="339">
        <v>81346.493480000005</v>
      </c>
      <c r="J1425" s="339">
        <v>12009.773039999998</v>
      </c>
      <c r="K1425" s="339">
        <v>93356.26651999999</v>
      </c>
      <c r="L1425" s="339">
        <v>25007.912760000003</v>
      </c>
      <c r="M1425" s="339">
        <v>8413.8432699999994</v>
      </c>
      <c r="N1425" s="339">
        <v>33421.756030000004</v>
      </c>
      <c r="O1425" s="339">
        <v>185639.1618</v>
      </c>
      <c r="P1425" s="339">
        <v>249853.94659000001</v>
      </c>
      <c r="Q1425" s="339">
        <v>6136.6763899999996</v>
      </c>
      <c r="R1425" s="340">
        <v>255990.62297999999</v>
      </c>
    </row>
    <row r="1426" spans="1:18" s="315" customFormat="1" ht="13.5">
      <c r="A1426" s="341"/>
      <c r="B1426" s="341"/>
      <c r="C1426" s="341"/>
      <c r="D1426" s="341"/>
      <c r="E1426" s="342">
        <v>460</v>
      </c>
      <c r="F1426" s="343">
        <v>4629.0090199999995</v>
      </c>
      <c r="G1426" s="344">
        <v>385.66571000000005</v>
      </c>
      <c r="H1426" s="344">
        <v>5014.6747300000006</v>
      </c>
      <c r="I1426" s="344">
        <v>26938.148710000001</v>
      </c>
      <c r="J1426" s="344">
        <v>3192.58367</v>
      </c>
      <c r="K1426" s="344">
        <v>30130.732379999998</v>
      </c>
      <c r="L1426" s="344">
        <v>5226.3863899999997</v>
      </c>
      <c r="M1426" s="344">
        <v>1682.90084</v>
      </c>
      <c r="N1426" s="344">
        <v>6909.2872300000008</v>
      </c>
      <c r="O1426" s="344">
        <v>42054.694340000002</v>
      </c>
      <c r="P1426" s="344">
        <v>96657.730030000006</v>
      </c>
      <c r="Q1426" s="344">
        <v>423.41896999999994</v>
      </c>
      <c r="R1426" s="345">
        <v>97081.149000000005</v>
      </c>
    </row>
    <row r="1427" spans="1:18" s="315" customFormat="1" ht="13.5">
      <c r="A1427" s="341"/>
      <c r="B1427" s="336" t="s">
        <v>24</v>
      </c>
      <c r="C1427" s="336" t="s">
        <v>24</v>
      </c>
      <c r="D1427" s="336" t="s">
        <v>24</v>
      </c>
      <c r="E1427" s="337">
        <v>154</v>
      </c>
      <c r="F1427" s="338">
        <v>30244.82245</v>
      </c>
      <c r="G1427" s="339">
        <v>6502.6578200000004</v>
      </c>
      <c r="H1427" s="339">
        <v>36747.48027</v>
      </c>
      <c r="I1427" s="339">
        <v>82005.853140000007</v>
      </c>
      <c r="J1427" s="339">
        <v>21827.721140000001</v>
      </c>
      <c r="K1427" s="339">
        <v>103833.57428</v>
      </c>
      <c r="L1427" s="339">
        <v>54231.14056</v>
      </c>
      <c r="M1427" s="339">
        <v>13789.01902</v>
      </c>
      <c r="N1427" s="339">
        <v>68020.159579999992</v>
      </c>
      <c r="O1427" s="339">
        <v>208601.21413000001</v>
      </c>
      <c r="P1427" s="339">
        <v>189620.11455</v>
      </c>
      <c r="Q1427" s="339">
        <v>10297.489390000001</v>
      </c>
      <c r="R1427" s="340">
        <v>199917.60394</v>
      </c>
    </row>
    <row r="1428" spans="1:18" s="315" customFormat="1" ht="13.5">
      <c r="A1428" s="341"/>
      <c r="B1428" s="341"/>
      <c r="C1428" s="341"/>
      <c r="D1428" s="341"/>
      <c r="E1428" s="342">
        <v>312</v>
      </c>
      <c r="F1428" s="343">
        <v>4690.3858300000002</v>
      </c>
      <c r="G1428" s="344">
        <v>836.24156999999991</v>
      </c>
      <c r="H1428" s="344">
        <v>5526.6274000000003</v>
      </c>
      <c r="I1428" s="344">
        <v>24858.528469999997</v>
      </c>
      <c r="J1428" s="344">
        <v>5388.2064700000001</v>
      </c>
      <c r="K1428" s="344">
        <v>30246.734940000002</v>
      </c>
      <c r="L1428" s="344">
        <v>5907.50659</v>
      </c>
      <c r="M1428" s="344">
        <v>1897.9857099999999</v>
      </c>
      <c r="N1428" s="344">
        <v>7805.4922999999999</v>
      </c>
      <c r="O1428" s="344">
        <v>43578.854639999998</v>
      </c>
      <c r="P1428" s="344">
        <v>77901.114589999997</v>
      </c>
      <c r="Q1428" s="344">
        <v>6468.1133499999996</v>
      </c>
      <c r="R1428" s="345">
        <v>84369.227939999997</v>
      </c>
    </row>
    <row r="1429" spans="1:18" s="315" customFormat="1" ht="13.5">
      <c r="A1429" s="341"/>
      <c r="B1429" s="336" t="s">
        <v>25</v>
      </c>
      <c r="C1429" s="336" t="s">
        <v>25</v>
      </c>
      <c r="D1429" s="336" t="s">
        <v>25</v>
      </c>
      <c r="E1429" s="337">
        <v>187</v>
      </c>
      <c r="F1429" s="338">
        <v>11038.07223</v>
      </c>
      <c r="G1429" s="339">
        <v>1946.3066100000001</v>
      </c>
      <c r="H1429" s="339">
        <v>12984.378839999999</v>
      </c>
      <c r="I1429" s="339">
        <v>34262.513039999998</v>
      </c>
      <c r="J1429" s="339">
        <v>5817.1513700000005</v>
      </c>
      <c r="K1429" s="339">
        <v>40079.664409999998</v>
      </c>
      <c r="L1429" s="339">
        <v>11022.478939999999</v>
      </c>
      <c r="M1429" s="339">
        <v>4793.8735299999998</v>
      </c>
      <c r="N1429" s="339">
        <v>15816.35247</v>
      </c>
      <c r="O1429" s="339">
        <v>68880.39572</v>
      </c>
      <c r="P1429" s="339">
        <v>82075.728770000002</v>
      </c>
      <c r="Q1429" s="339">
        <v>7144.61931</v>
      </c>
      <c r="R1429" s="340">
        <v>89220.348079999996</v>
      </c>
    </row>
    <row r="1430" spans="1:18" s="315" customFormat="1" ht="13.5">
      <c r="A1430" s="341"/>
      <c r="B1430" s="336" t="s">
        <v>26</v>
      </c>
      <c r="C1430" s="336" t="s">
        <v>308</v>
      </c>
      <c r="D1430" s="336" t="s">
        <v>309</v>
      </c>
      <c r="E1430" s="337">
        <v>449</v>
      </c>
      <c r="F1430" s="338">
        <v>7570.3734000000004</v>
      </c>
      <c r="G1430" s="339">
        <v>172.43283</v>
      </c>
      <c r="H1430" s="339">
        <v>7742.8062300000001</v>
      </c>
      <c r="I1430" s="339">
        <v>21851.958640000001</v>
      </c>
      <c r="J1430" s="339">
        <v>3921.11627</v>
      </c>
      <c r="K1430" s="339">
        <v>25773.074909999999</v>
      </c>
      <c r="L1430" s="339">
        <v>4473.4430199999997</v>
      </c>
      <c r="M1430" s="339">
        <v>2296.8640599999999</v>
      </c>
      <c r="N1430" s="339">
        <v>6770.3070800000005</v>
      </c>
      <c r="O1430" s="339">
        <v>40286.188219999996</v>
      </c>
      <c r="P1430" s="339">
        <v>94239.32779000001</v>
      </c>
      <c r="Q1430" s="339">
        <v>220.83467000000002</v>
      </c>
      <c r="R1430" s="340">
        <v>94460.162459999992</v>
      </c>
    </row>
    <row r="1431" spans="1:18" s="315" customFormat="1" ht="13.5">
      <c r="A1431" s="341"/>
      <c r="B1431" s="341"/>
      <c r="C1431" s="341"/>
      <c r="D1431" s="336" t="s">
        <v>310</v>
      </c>
      <c r="E1431" s="337">
        <v>144</v>
      </c>
      <c r="F1431" s="338">
        <v>138951.68018999998</v>
      </c>
      <c r="G1431" s="339">
        <v>11059.271630000001</v>
      </c>
      <c r="H1431" s="339">
        <v>150010.95181999999</v>
      </c>
      <c r="I1431" s="339">
        <v>71831.18737</v>
      </c>
      <c r="J1431" s="339">
        <v>12979.1595</v>
      </c>
      <c r="K1431" s="339">
        <v>84810.346870000008</v>
      </c>
      <c r="L1431" s="339">
        <v>18356.436850000002</v>
      </c>
      <c r="M1431" s="339">
        <v>4825.5694199999998</v>
      </c>
      <c r="N1431" s="339">
        <v>23182.006269999998</v>
      </c>
      <c r="O1431" s="339">
        <v>258003.30496000001</v>
      </c>
      <c r="P1431" s="339">
        <v>211258.89640999999</v>
      </c>
      <c r="Q1431" s="339">
        <v>3373.6312499999999</v>
      </c>
      <c r="R1431" s="340">
        <v>214632.52765999999</v>
      </c>
    </row>
    <row r="1432" spans="1:18" s="315" customFormat="1" ht="13.5">
      <c r="A1432" s="341"/>
      <c r="B1432" s="341"/>
      <c r="C1432" s="341"/>
      <c r="D1432" s="341"/>
      <c r="E1432" s="342">
        <v>318</v>
      </c>
      <c r="F1432" s="343">
        <v>13222.180679999999</v>
      </c>
      <c r="G1432" s="344">
        <v>2642.8274100000003</v>
      </c>
      <c r="H1432" s="344">
        <v>15865.008089999999</v>
      </c>
      <c r="I1432" s="344">
        <v>31410.980030000002</v>
      </c>
      <c r="J1432" s="344">
        <v>3759.7434800000001</v>
      </c>
      <c r="K1432" s="344">
        <v>35170.723509999996</v>
      </c>
      <c r="L1432" s="344">
        <v>7386.6777000000002</v>
      </c>
      <c r="M1432" s="344">
        <v>1625.441</v>
      </c>
      <c r="N1432" s="344">
        <v>9012.1186999999991</v>
      </c>
      <c r="O1432" s="344">
        <v>60047.850299999998</v>
      </c>
      <c r="P1432" s="344">
        <v>121994.6967</v>
      </c>
      <c r="Q1432" s="344">
        <v>440.68304999999998</v>
      </c>
      <c r="R1432" s="345">
        <v>122435.37974999999</v>
      </c>
    </row>
    <row r="1433" spans="1:18" s="315" customFormat="1" ht="13.5">
      <c r="A1433" s="336" t="s">
        <v>454</v>
      </c>
      <c r="B1433" s="336" t="s">
        <v>16</v>
      </c>
      <c r="C1433" s="336" t="s">
        <v>16</v>
      </c>
      <c r="D1433" s="336" t="s">
        <v>63</v>
      </c>
      <c r="E1433" s="337">
        <v>1</v>
      </c>
      <c r="F1433" s="338">
        <v>86748.104349999994</v>
      </c>
      <c r="G1433" s="339">
        <v>606264.36040000001</v>
      </c>
      <c r="H1433" s="339">
        <v>693012.46475000004</v>
      </c>
      <c r="I1433" s="339">
        <v>20.561330000000002</v>
      </c>
      <c r="J1433" s="339">
        <v>1031.15462</v>
      </c>
      <c r="K1433" s="339">
        <v>1051.71595</v>
      </c>
      <c r="L1433" s="339">
        <v>7642.5941900000007</v>
      </c>
      <c r="M1433" s="339">
        <v>1519424.84773</v>
      </c>
      <c r="N1433" s="339">
        <v>1527067.4419200001</v>
      </c>
      <c r="O1433" s="339">
        <v>2221131.62262</v>
      </c>
      <c r="P1433" s="339">
        <v>41000</v>
      </c>
      <c r="Q1433" s="339">
        <v>163592</v>
      </c>
      <c r="R1433" s="340">
        <v>204592</v>
      </c>
    </row>
    <row r="1434" spans="1:18" s="315" customFormat="1" ht="13.5">
      <c r="A1434" s="336" t="s">
        <v>455</v>
      </c>
      <c r="B1434" s="336" t="s">
        <v>16</v>
      </c>
      <c r="C1434" s="336" t="s">
        <v>16</v>
      </c>
      <c r="D1434" s="336" t="s">
        <v>63</v>
      </c>
      <c r="E1434" s="337">
        <v>1</v>
      </c>
      <c r="F1434" s="338">
        <v>48840.403530000003</v>
      </c>
      <c r="G1434" s="339">
        <v>269714.59160000004</v>
      </c>
      <c r="H1434" s="339">
        <v>318554.99513</v>
      </c>
      <c r="I1434" s="339">
        <v>0</v>
      </c>
      <c r="J1434" s="339">
        <v>0</v>
      </c>
      <c r="K1434" s="339">
        <v>0</v>
      </c>
      <c r="L1434" s="339">
        <v>199801.07107000001</v>
      </c>
      <c r="M1434" s="339">
        <v>1246520.40111</v>
      </c>
      <c r="N1434" s="339">
        <v>1446321.47218</v>
      </c>
      <c r="O1434" s="339">
        <v>1764876.46731</v>
      </c>
      <c r="P1434" s="339">
        <v>138344.01191999999</v>
      </c>
      <c r="Q1434" s="339">
        <v>759005.10675000004</v>
      </c>
      <c r="R1434" s="340">
        <v>897349.11867</v>
      </c>
    </row>
    <row r="1435" spans="1:18" s="315" customFormat="1" ht="13.5">
      <c r="A1435" s="336" t="s">
        <v>456</v>
      </c>
      <c r="B1435" s="336" t="s">
        <v>3</v>
      </c>
      <c r="C1435" s="336" t="s">
        <v>198</v>
      </c>
      <c r="D1435" s="336" t="s">
        <v>198</v>
      </c>
      <c r="E1435" s="337">
        <v>269</v>
      </c>
      <c r="F1435" s="338">
        <v>0</v>
      </c>
      <c r="G1435" s="339">
        <v>0</v>
      </c>
      <c r="H1435" s="339">
        <v>0</v>
      </c>
      <c r="I1435" s="339">
        <v>281.60654</v>
      </c>
      <c r="J1435" s="339">
        <v>0.66447000000000001</v>
      </c>
      <c r="K1435" s="339">
        <v>282.27100999999999</v>
      </c>
      <c r="L1435" s="339">
        <v>1772.2891499999998</v>
      </c>
      <c r="M1435" s="339">
        <v>0.14853</v>
      </c>
      <c r="N1435" s="339">
        <v>1772.43768</v>
      </c>
      <c r="O1435" s="339">
        <v>2054.7086899999999</v>
      </c>
      <c r="P1435" s="339">
        <v>2418.8643199999997</v>
      </c>
      <c r="Q1435" s="339">
        <v>0</v>
      </c>
      <c r="R1435" s="340">
        <v>2418.8643199999997</v>
      </c>
    </row>
    <row r="1436" spans="1:18" s="315" customFormat="1" ht="13.5">
      <c r="A1436" s="341"/>
      <c r="B1436" s="341"/>
      <c r="C1436" s="336" t="s">
        <v>201</v>
      </c>
      <c r="D1436" s="336" t="s">
        <v>202</v>
      </c>
      <c r="E1436" s="337">
        <v>77</v>
      </c>
      <c r="F1436" s="338">
        <v>0</v>
      </c>
      <c r="G1436" s="339">
        <v>0</v>
      </c>
      <c r="H1436" s="339">
        <v>0</v>
      </c>
      <c r="I1436" s="339">
        <v>1099.8313899999998</v>
      </c>
      <c r="J1436" s="339">
        <v>5.5745299999999993</v>
      </c>
      <c r="K1436" s="339">
        <v>1105.4059199999999</v>
      </c>
      <c r="L1436" s="339">
        <v>7645.3248300000005</v>
      </c>
      <c r="M1436" s="339">
        <v>13.519629999999999</v>
      </c>
      <c r="N1436" s="339">
        <v>7658.8444600000003</v>
      </c>
      <c r="O1436" s="339">
        <v>8764.2503800000013</v>
      </c>
      <c r="P1436" s="339">
        <v>14961.89292</v>
      </c>
      <c r="Q1436" s="339">
        <v>0</v>
      </c>
      <c r="R1436" s="340">
        <v>14961.89292</v>
      </c>
    </row>
    <row r="1437" spans="1:18" s="315" customFormat="1" ht="13.5">
      <c r="A1437" s="341"/>
      <c r="B1437" s="336" t="s">
        <v>5</v>
      </c>
      <c r="C1437" s="336" t="s">
        <v>5</v>
      </c>
      <c r="D1437" s="336" t="s">
        <v>206</v>
      </c>
      <c r="E1437" s="337">
        <v>8</v>
      </c>
      <c r="F1437" s="338">
        <v>0</v>
      </c>
      <c r="G1437" s="339">
        <v>0</v>
      </c>
      <c r="H1437" s="339">
        <v>0</v>
      </c>
      <c r="I1437" s="339">
        <v>1597.8636200000001</v>
      </c>
      <c r="J1437" s="339">
        <v>225.16523000000001</v>
      </c>
      <c r="K1437" s="339">
        <v>1823.0288500000001</v>
      </c>
      <c r="L1437" s="339">
        <v>18421.467149999997</v>
      </c>
      <c r="M1437" s="339">
        <v>157.07487</v>
      </c>
      <c r="N1437" s="339">
        <v>18578.542020000001</v>
      </c>
      <c r="O1437" s="339">
        <v>20401.57087</v>
      </c>
      <c r="P1437" s="339">
        <v>12432.85533</v>
      </c>
      <c r="Q1437" s="339">
        <v>0</v>
      </c>
      <c r="R1437" s="340">
        <v>12432.85533</v>
      </c>
    </row>
    <row r="1438" spans="1:18" s="315" customFormat="1" ht="13.5">
      <c r="A1438" s="341"/>
      <c r="B1438" s="341"/>
      <c r="C1438" s="341"/>
      <c r="D1438" s="336" t="s">
        <v>208</v>
      </c>
      <c r="E1438" s="337">
        <v>160</v>
      </c>
      <c r="F1438" s="338">
        <v>0</v>
      </c>
      <c r="G1438" s="339">
        <v>0</v>
      </c>
      <c r="H1438" s="339">
        <v>0</v>
      </c>
      <c r="I1438" s="339">
        <v>762.29839000000004</v>
      </c>
      <c r="J1438" s="339">
        <v>14.16625</v>
      </c>
      <c r="K1438" s="339">
        <v>776.46464000000003</v>
      </c>
      <c r="L1438" s="339">
        <v>8155.3797400000003</v>
      </c>
      <c r="M1438" s="339">
        <v>484.71712000000002</v>
      </c>
      <c r="N1438" s="339">
        <v>8640.0968599999997</v>
      </c>
      <c r="O1438" s="339">
        <v>9416.5614999999998</v>
      </c>
      <c r="P1438" s="339">
        <v>15842.337369999999</v>
      </c>
      <c r="Q1438" s="339">
        <v>0</v>
      </c>
      <c r="R1438" s="340">
        <v>15842.337369999999</v>
      </c>
    </row>
    <row r="1439" spans="1:18" s="315" customFormat="1" ht="13.5">
      <c r="A1439" s="341"/>
      <c r="B1439" s="336" t="s">
        <v>7</v>
      </c>
      <c r="C1439" s="336" t="s">
        <v>7</v>
      </c>
      <c r="D1439" s="336" t="s">
        <v>7</v>
      </c>
      <c r="E1439" s="337">
        <v>10</v>
      </c>
      <c r="F1439" s="338">
        <v>0</v>
      </c>
      <c r="G1439" s="339">
        <v>0</v>
      </c>
      <c r="H1439" s="339">
        <v>0</v>
      </c>
      <c r="I1439" s="339">
        <v>1167.04106</v>
      </c>
      <c r="J1439" s="339">
        <v>41.729230000000001</v>
      </c>
      <c r="K1439" s="339">
        <v>1208.7702899999999</v>
      </c>
      <c r="L1439" s="339">
        <v>6277.0776799999994</v>
      </c>
      <c r="M1439" s="339">
        <v>212.59896000000001</v>
      </c>
      <c r="N1439" s="339">
        <v>6489.6766399999997</v>
      </c>
      <c r="O1439" s="339">
        <v>7698.4469300000001</v>
      </c>
      <c r="P1439" s="339">
        <v>5415.0815999999995</v>
      </c>
      <c r="Q1439" s="339">
        <v>0</v>
      </c>
      <c r="R1439" s="340">
        <v>5415.0815999999995</v>
      </c>
    </row>
    <row r="1440" spans="1:18" s="315" customFormat="1" ht="13.5">
      <c r="A1440" s="341"/>
      <c r="B1440" s="336" t="s">
        <v>8</v>
      </c>
      <c r="C1440" s="336" t="s">
        <v>221</v>
      </c>
      <c r="D1440" s="336" t="s">
        <v>93</v>
      </c>
      <c r="E1440" s="337">
        <v>92</v>
      </c>
      <c r="F1440" s="338">
        <v>0</v>
      </c>
      <c r="G1440" s="339">
        <v>0</v>
      </c>
      <c r="H1440" s="339">
        <v>0</v>
      </c>
      <c r="I1440" s="339">
        <v>784.69660999999996</v>
      </c>
      <c r="J1440" s="339">
        <v>3.3965100000000001</v>
      </c>
      <c r="K1440" s="339">
        <v>788.09312</v>
      </c>
      <c r="L1440" s="339">
        <v>3732.8461600000001</v>
      </c>
      <c r="M1440" s="339">
        <v>8.5965900000000008</v>
      </c>
      <c r="N1440" s="339">
        <v>3741.4427500000002</v>
      </c>
      <c r="O1440" s="339">
        <v>4529.5358699999997</v>
      </c>
      <c r="P1440" s="339">
        <v>6308.9495199999992</v>
      </c>
      <c r="Q1440" s="339">
        <v>0</v>
      </c>
      <c r="R1440" s="340">
        <v>6308.9495199999992</v>
      </c>
    </row>
    <row r="1441" spans="1:18" s="315" customFormat="1" ht="13.5">
      <c r="A1441" s="341"/>
      <c r="B1441" s="336" t="s">
        <v>9</v>
      </c>
      <c r="C1441" s="336" t="s">
        <v>9</v>
      </c>
      <c r="D1441" s="336" t="s">
        <v>226</v>
      </c>
      <c r="E1441" s="337">
        <v>146</v>
      </c>
      <c r="F1441" s="338">
        <v>0</v>
      </c>
      <c r="G1441" s="339">
        <v>0</v>
      </c>
      <c r="H1441" s="339">
        <v>0</v>
      </c>
      <c r="I1441" s="339">
        <v>749.02254000000005</v>
      </c>
      <c r="J1441" s="339">
        <v>15.56683</v>
      </c>
      <c r="K1441" s="339">
        <v>764.58937000000003</v>
      </c>
      <c r="L1441" s="339">
        <v>4951.3489400000008</v>
      </c>
      <c r="M1441" s="339">
        <v>245.31407999999999</v>
      </c>
      <c r="N1441" s="339">
        <v>5196.66302</v>
      </c>
      <c r="O1441" s="339">
        <v>5961.2523899999997</v>
      </c>
      <c r="P1441" s="339">
        <v>6872.4607000000005</v>
      </c>
      <c r="Q1441" s="339">
        <v>0</v>
      </c>
      <c r="R1441" s="340">
        <v>6872.4607000000005</v>
      </c>
    </row>
    <row r="1442" spans="1:18" s="315" customFormat="1" ht="13.5">
      <c r="A1442" s="341"/>
      <c r="B1442" s="336" t="s">
        <v>231</v>
      </c>
      <c r="C1442" s="336" t="s">
        <v>231</v>
      </c>
      <c r="D1442" s="336" t="s">
        <v>231</v>
      </c>
      <c r="E1442" s="337">
        <v>14</v>
      </c>
      <c r="F1442" s="338">
        <v>0</v>
      </c>
      <c r="G1442" s="339">
        <v>0</v>
      </c>
      <c r="H1442" s="339">
        <v>0</v>
      </c>
      <c r="I1442" s="339">
        <v>861.62042000000008</v>
      </c>
      <c r="J1442" s="339">
        <v>1.5408199999999999</v>
      </c>
      <c r="K1442" s="339">
        <v>863.16124000000002</v>
      </c>
      <c r="L1442" s="339">
        <v>1614.4796699999999</v>
      </c>
      <c r="M1442" s="339">
        <v>47.28031</v>
      </c>
      <c r="N1442" s="339">
        <v>1661.75998</v>
      </c>
      <c r="O1442" s="339">
        <v>2524.9212200000002</v>
      </c>
      <c r="P1442" s="339">
        <v>6775.91824</v>
      </c>
      <c r="Q1442" s="339">
        <v>0</v>
      </c>
      <c r="R1442" s="340">
        <v>6775.91824</v>
      </c>
    </row>
    <row r="1443" spans="1:18" s="315" customFormat="1" ht="13.5">
      <c r="A1443" s="341"/>
      <c r="B1443" s="336" t="s">
        <v>12</v>
      </c>
      <c r="C1443" s="336" t="s">
        <v>234</v>
      </c>
      <c r="D1443" s="336" t="s">
        <v>235</v>
      </c>
      <c r="E1443" s="337">
        <v>15</v>
      </c>
      <c r="F1443" s="338">
        <v>0</v>
      </c>
      <c r="G1443" s="339">
        <v>0</v>
      </c>
      <c r="H1443" s="339">
        <v>0</v>
      </c>
      <c r="I1443" s="339">
        <v>746.47738000000004</v>
      </c>
      <c r="J1443" s="339">
        <v>7.0125999999999999</v>
      </c>
      <c r="K1443" s="339">
        <v>753.48997999999995</v>
      </c>
      <c r="L1443" s="339">
        <v>1018.4649300000001</v>
      </c>
      <c r="M1443" s="339">
        <v>0.32841000000000004</v>
      </c>
      <c r="N1443" s="339">
        <v>1018.7933399999999</v>
      </c>
      <c r="O1443" s="339">
        <v>1772.28332</v>
      </c>
      <c r="P1443" s="339">
        <v>10710.152400000001</v>
      </c>
      <c r="Q1443" s="339">
        <v>0</v>
      </c>
      <c r="R1443" s="340">
        <v>10710.152400000001</v>
      </c>
    </row>
    <row r="1444" spans="1:18" s="315" customFormat="1" ht="13.5">
      <c r="A1444" s="341"/>
      <c r="B1444" s="341"/>
      <c r="C1444" s="336" t="s">
        <v>12</v>
      </c>
      <c r="D1444" s="336" t="s">
        <v>12</v>
      </c>
      <c r="E1444" s="337">
        <v>80</v>
      </c>
      <c r="F1444" s="338">
        <v>0</v>
      </c>
      <c r="G1444" s="339">
        <v>0</v>
      </c>
      <c r="H1444" s="339">
        <v>0</v>
      </c>
      <c r="I1444" s="339">
        <v>737.47146999999995</v>
      </c>
      <c r="J1444" s="339">
        <v>16.494430000000001</v>
      </c>
      <c r="K1444" s="339">
        <v>753.96590000000003</v>
      </c>
      <c r="L1444" s="339">
        <v>5777.1310199999998</v>
      </c>
      <c r="M1444" s="339">
        <v>42.321280000000002</v>
      </c>
      <c r="N1444" s="339">
        <v>5819.4522999999999</v>
      </c>
      <c r="O1444" s="339">
        <v>6573.4182000000001</v>
      </c>
      <c r="P1444" s="339">
        <v>17004.315750000002</v>
      </c>
      <c r="Q1444" s="339">
        <v>0</v>
      </c>
      <c r="R1444" s="340">
        <v>17004.315750000002</v>
      </c>
    </row>
    <row r="1445" spans="1:18" s="315" customFormat="1" ht="13.5">
      <c r="A1445" s="341"/>
      <c r="B1445" s="341"/>
      <c r="C1445" s="336" t="s">
        <v>238</v>
      </c>
      <c r="D1445" s="336" t="s">
        <v>238</v>
      </c>
      <c r="E1445" s="337">
        <v>144</v>
      </c>
      <c r="F1445" s="338">
        <v>0</v>
      </c>
      <c r="G1445" s="339">
        <v>0</v>
      </c>
      <c r="H1445" s="339">
        <v>0</v>
      </c>
      <c r="I1445" s="339">
        <v>753.33604000000003</v>
      </c>
      <c r="J1445" s="339">
        <v>0.20784</v>
      </c>
      <c r="K1445" s="339">
        <v>753.54388000000006</v>
      </c>
      <c r="L1445" s="339">
        <v>2580.0542</v>
      </c>
      <c r="M1445" s="339">
        <v>0.75651999999999997</v>
      </c>
      <c r="N1445" s="339">
        <v>2580.8107200000004</v>
      </c>
      <c r="O1445" s="339">
        <v>3334.3546000000001</v>
      </c>
      <c r="P1445" s="339">
        <v>8728.12889</v>
      </c>
      <c r="Q1445" s="339">
        <v>0</v>
      </c>
      <c r="R1445" s="340">
        <v>8728.12889</v>
      </c>
    </row>
    <row r="1446" spans="1:18" s="315" customFormat="1" ht="13.5">
      <c r="A1446" s="341"/>
      <c r="B1446" s="336" t="s">
        <v>239</v>
      </c>
      <c r="C1446" s="336" t="s">
        <v>242</v>
      </c>
      <c r="D1446" s="336" t="s">
        <v>243</v>
      </c>
      <c r="E1446" s="337">
        <v>276</v>
      </c>
      <c r="F1446" s="338">
        <v>0</v>
      </c>
      <c r="G1446" s="339">
        <v>0</v>
      </c>
      <c r="H1446" s="339">
        <v>0</v>
      </c>
      <c r="I1446" s="339">
        <v>192.30842000000001</v>
      </c>
      <c r="J1446" s="339">
        <v>6.5175200000000002</v>
      </c>
      <c r="K1446" s="339">
        <v>198.82594</v>
      </c>
      <c r="L1446" s="339">
        <v>1129.9336599999999</v>
      </c>
      <c r="M1446" s="339">
        <v>32.901820000000001</v>
      </c>
      <c r="N1446" s="339">
        <v>1162.83548</v>
      </c>
      <c r="O1446" s="339">
        <v>1361.6614199999999</v>
      </c>
      <c r="P1446" s="339">
        <v>5995.6722300000001</v>
      </c>
      <c r="Q1446" s="339">
        <v>0</v>
      </c>
      <c r="R1446" s="340">
        <v>5995.6722300000001</v>
      </c>
    </row>
    <row r="1447" spans="1:18" s="315" customFormat="1" ht="13.5">
      <c r="A1447" s="341"/>
      <c r="B1447" s="336" t="s">
        <v>14</v>
      </c>
      <c r="C1447" s="336" t="s">
        <v>253</v>
      </c>
      <c r="D1447" s="336" t="s">
        <v>253</v>
      </c>
      <c r="E1447" s="337">
        <v>23</v>
      </c>
      <c r="F1447" s="338">
        <v>0</v>
      </c>
      <c r="G1447" s="339">
        <v>0</v>
      </c>
      <c r="H1447" s="339">
        <v>0</v>
      </c>
      <c r="I1447" s="339">
        <v>532.44121999999993</v>
      </c>
      <c r="J1447" s="339">
        <v>2.4170000000000001E-2</v>
      </c>
      <c r="K1447" s="339">
        <v>532.46539000000007</v>
      </c>
      <c r="L1447" s="339">
        <v>5535.5533499999992</v>
      </c>
      <c r="M1447" s="339">
        <v>43.357199999999999</v>
      </c>
      <c r="N1447" s="339">
        <v>5578.9105499999996</v>
      </c>
      <c r="O1447" s="339">
        <v>6111.3759400000008</v>
      </c>
      <c r="P1447" s="339">
        <v>8076.2658099999999</v>
      </c>
      <c r="Q1447" s="339">
        <v>0</v>
      </c>
      <c r="R1447" s="340">
        <v>8076.2658099999999</v>
      </c>
    </row>
    <row r="1448" spans="1:18" s="315" customFormat="1" ht="13.5">
      <c r="A1448" s="341"/>
      <c r="B1448" s="341"/>
      <c r="C1448" s="341"/>
      <c r="D1448" s="341"/>
      <c r="E1448" s="342">
        <v>84</v>
      </c>
      <c r="F1448" s="343">
        <v>0</v>
      </c>
      <c r="G1448" s="344">
        <v>0</v>
      </c>
      <c r="H1448" s="344">
        <v>0</v>
      </c>
      <c r="I1448" s="344">
        <v>1199.5050000000001</v>
      </c>
      <c r="J1448" s="344">
        <v>13.042899999999999</v>
      </c>
      <c r="K1448" s="344">
        <v>1212.5478999999998</v>
      </c>
      <c r="L1448" s="344">
        <v>15155.97776</v>
      </c>
      <c r="M1448" s="344">
        <v>497.42301000000003</v>
      </c>
      <c r="N1448" s="344">
        <v>15653.40077</v>
      </c>
      <c r="O1448" s="344">
        <v>16865.948670000002</v>
      </c>
      <c r="P1448" s="344">
        <v>19126.763019999999</v>
      </c>
      <c r="Q1448" s="344">
        <v>0</v>
      </c>
      <c r="R1448" s="345">
        <v>19126.763019999999</v>
      </c>
    </row>
    <row r="1449" spans="1:18" s="315" customFormat="1" ht="13.5">
      <c r="A1449" s="341"/>
      <c r="B1449" s="336" t="s">
        <v>15</v>
      </c>
      <c r="C1449" s="336" t="s">
        <v>255</v>
      </c>
      <c r="D1449" s="336" t="s">
        <v>255</v>
      </c>
      <c r="E1449" s="337">
        <v>86</v>
      </c>
      <c r="F1449" s="338">
        <v>0</v>
      </c>
      <c r="G1449" s="339">
        <v>0</v>
      </c>
      <c r="H1449" s="339">
        <v>0</v>
      </c>
      <c r="I1449" s="339">
        <v>755.33229000000006</v>
      </c>
      <c r="J1449" s="339">
        <v>2.31277</v>
      </c>
      <c r="K1449" s="339">
        <v>757.64506000000006</v>
      </c>
      <c r="L1449" s="339">
        <v>3704.2129100000002</v>
      </c>
      <c r="M1449" s="339">
        <v>43.627720000000004</v>
      </c>
      <c r="N1449" s="339">
        <v>3747.8406299999997</v>
      </c>
      <c r="O1449" s="339">
        <v>4505.4856900000004</v>
      </c>
      <c r="P1449" s="339">
        <v>19270.784960000001</v>
      </c>
      <c r="Q1449" s="339">
        <v>0</v>
      </c>
      <c r="R1449" s="340">
        <v>19270.784960000001</v>
      </c>
    </row>
    <row r="1450" spans="1:18" s="315" customFormat="1" ht="13.5">
      <c r="A1450" s="341"/>
      <c r="B1450" s="341"/>
      <c r="C1450" s="341"/>
      <c r="D1450" s="336" t="s">
        <v>256</v>
      </c>
      <c r="E1450" s="337">
        <v>29</v>
      </c>
      <c r="F1450" s="338">
        <v>0</v>
      </c>
      <c r="G1450" s="339">
        <v>0</v>
      </c>
      <c r="H1450" s="339">
        <v>0</v>
      </c>
      <c r="I1450" s="339">
        <v>164.52982999999998</v>
      </c>
      <c r="J1450" s="339">
        <v>0.52278999999999998</v>
      </c>
      <c r="K1450" s="339">
        <v>165.05261999999999</v>
      </c>
      <c r="L1450" s="339">
        <v>335.95177000000001</v>
      </c>
      <c r="M1450" s="339">
        <v>2.2200000000000001E-2</v>
      </c>
      <c r="N1450" s="339">
        <v>335.97396999999995</v>
      </c>
      <c r="O1450" s="339">
        <v>501.02659</v>
      </c>
      <c r="P1450" s="339">
        <v>8252.4591899999996</v>
      </c>
      <c r="Q1450" s="339">
        <v>0</v>
      </c>
      <c r="R1450" s="340">
        <v>8252.4591899999996</v>
      </c>
    </row>
    <row r="1451" spans="1:18" s="315" customFormat="1" ht="13.5">
      <c r="A1451" s="341"/>
      <c r="B1451" s="336" t="s">
        <v>16</v>
      </c>
      <c r="C1451" s="336" t="s">
        <v>258</v>
      </c>
      <c r="D1451" s="336" t="s">
        <v>260</v>
      </c>
      <c r="E1451" s="337">
        <v>93</v>
      </c>
      <c r="F1451" s="338">
        <v>0</v>
      </c>
      <c r="G1451" s="339">
        <v>0</v>
      </c>
      <c r="H1451" s="339">
        <v>0</v>
      </c>
      <c r="I1451" s="339">
        <v>595.84036000000003</v>
      </c>
      <c r="J1451" s="339">
        <v>5.0328999999999997</v>
      </c>
      <c r="K1451" s="339">
        <v>600.87325999999996</v>
      </c>
      <c r="L1451" s="339">
        <v>2197.0418799999998</v>
      </c>
      <c r="M1451" s="339">
        <v>20.768889999999999</v>
      </c>
      <c r="N1451" s="339">
        <v>2217.81077</v>
      </c>
      <c r="O1451" s="339">
        <v>2818.6840299999999</v>
      </c>
      <c r="P1451" s="339">
        <v>6803.4274699999996</v>
      </c>
      <c r="Q1451" s="339">
        <v>0</v>
      </c>
      <c r="R1451" s="340">
        <v>6803.4274699999996</v>
      </c>
    </row>
    <row r="1452" spans="1:18" s="315" customFormat="1" ht="13.5">
      <c r="A1452" s="341"/>
      <c r="B1452" s="341"/>
      <c r="C1452" s="336" t="s">
        <v>262</v>
      </c>
      <c r="D1452" s="336" t="s">
        <v>262</v>
      </c>
      <c r="E1452" s="337">
        <v>95</v>
      </c>
      <c r="F1452" s="338">
        <v>0</v>
      </c>
      <c r="G1452" s="339">
        <v>0</v>
      </c>
      <c r="H1452" s="339">
        <v>0</v>
      </c>
      <c r="I1452" s="339">
        <v>757.54117000000008</v>
      </c>
      <c r="J1452" s="339">
        <v>0.81640999999999997</v>
      </c>
      <c r="K1452" s="339">
        <v>758.35757999999998</v>
      </c>
      <c r="L1452" s="339">
        <v>2351.36634</v>
      </c>
      <c r="M1452" s="339">
        <v>50.15663</v>
      </c>
      <c r="N1452" s="339">
        <v>2401.52297</v>
      </c>
      <c r="O1452" s="339">
        <v>3159.8805499999999</v>
      </c>
      <c r="P1452" s="339">
        <v>5267.29601</v>
      </c>
      <c r="Q1452" s="339">
        <v>0</v>
      </c>
      <c r="R1452" s="340">
        <v>5267.29601</v>
      </c>
    </row>
    <row r="1453" spans="1:18" s="315" customFormat="1" ht="13.5">
      <c r="A1453" s="341"/>
      <c r="B1453" s="341"/>
      <c r="C1453" s="336" t="s">
        <v>264</v>
      </c>
      <c r="D1453" s="336" t="s">
        <v>265</v>
      </c>
      <c r="E1453" s="337">
        <v>94</v>
      </c>
      <c r="F1453" s="338">
        <v>0</v>
      </c>
      <c r="G1453" s="339">
        <v>0</v>
      </c>
      <c r="H1453" s="339">
        <v>0</v>
      </c>
      <c r="I1453" s="339">
        <v>1334.8163</v>
      </c>
      <c r="J1453" s="339">
        <v>7.3421899999999996</v>
      </c>
      <c r="K1453" s="339">
        <v>1342.15849</v>
      </c>
      <c r="L1453" s="339">
        <v>9563.3373699999993</v>
      </c>
      <c r="M1453" s="339">
        <v>210.09021999999999</v>
      </c>
      <c r="N1453" s="339">
        <v>9773.4275899999993</v>
      </c>
      <c r="O1453" s="339">
        <v>11115.586080000001</v>
      </c>
      <c r="P1453" s="339">
        <v>8408.7301099999986</v>
      </c>
      <c r="Q1453" s="339">
        <v>0</v>
      </c>
      <c r="R1453" s="340">
        <v>8408.7301099999986</v>
      </c>
    </row>
    <row r="1454" spans="1:18" s="315" customFormat="1" ht="13.5">
      <c r="A1454" s="341"/>
      <c r="B1454" s="341"/>
      <c r="C1454" s="336" t="s">
        <v>16</v>
      </c>
      <c r="D1454" s="336" t="s">
        <v>266</v>
      </c>
      <c r="E1454" s="337">
        <v>96</v>
      </c>
      <c r="F1454" s="338">
        <v>0</v>
      </c>
      <c r="G1454" s="339">
        <v>0</v>
      </c>
      <c r="H1454" s="339">
        <v>0</v>
      </c>
      <c r="I1454" s="339">
        <v>1076.8391200000001</v>
      </c>
      <c r="J1454" s="339">
        <v>28.161909999999999</v>
      </c>
      <c r="K1454" s="339">
        <v>1105.0010300000001</v>
      </c>
      <c r="L1454" s="339">
        <v>10490.80883</v>
      </c>
      <c r="M1454" s="339">
        <v>80.365610000000004</v>
      </c>
      <c r="N1454" s="339">
        <v>10571.174439999999</v>
      </c>
      <c r="O1454" s="339">
        <v>11676.17547</v>
      </c>
      <c r="P1454" s="339">
        <v>10018.2547</v>
      </c>
      <c r="Q1454" s="339">
        <v>0</v>
      </c>
      <c r="R1454" s="340">
        <v>10018.2547</v>
      </c>
    </row>
    <row r="1455" spans="1:18" s="315" customFormat="1" ht="13.5">
      <c r="A1455" s="341"/>
      <c r="B1455" s="341"/>
      <c r="C1455" s="341"/>
      <c r="D1455" s="336" t="s">
        <v>73</v>
      </c>
      <c r="E1455" s="337">
        <v>101</v>
      </c>
      <c r="F1455" s="338">
        <v>0</v>
      </c>
      <c r="G1455" s="339">
        <v>0</v>
      </c>
      <c r="H1455" s="339">
        <v>0</v>
      </c>
      <c r="I1455" s="339">
        <v>1512.47064</v>
      </c>
      <c r="J1455" s="339">
        <v>32.950319999999998</v>
      </c>
      <c r="K1455" s="339">
        <v>1545.4209599999999</v>
      </c>
      <c r="L1455" s="339">
        <v>15903.346099999999</v>
      </c>
      <c r="M1455" s="339">
        <v>460.12579999999997</v>
      </c>
      <c r="N1455" s="339">
        <v>16363.4719</v>
      </c>
      <c r="O1455" s="339">
        <v>17908.89286</v>
      </c>
      <c r="P1455" s="339">
        <v>10839.75396</v>
      </c>
      <c r="Q1455" s="339">
        <v>0</v>
      </c>
      <c r="R1455" s="340">
        <v>10839.75396</v>
      </c>
    </row>
    <row r="1456" spans="1:18" s="315" customFormat="1" ht="13.5">
      <c r="A1456" s="341"/>
      <c r="B1456" s="341"/>
      <c r="C1456" s="341"/>
      <c r="D1456" s="336" t="s">
        <v>267</v>
      </c>
      <c r="E1456" s="337">
        <v>41</v>
      </c>
      <c r="F1456" s="338">
        <v>0</v>
      </c>
      <c r="G1456" s="339">
        <v>0</v>
      </c>
      <c r="H1456" s="339">
        <v>0</v>
      </c>
      <c r="I1456" s="339">
        <v>4625.91716</v>
      </c>
      <c r="J1456" s="339">
        <v>35.620410000000007</v>
      </c>
      <c r="K1456" s="339">
        <v>4661.5375700000004</v>
      </c>
      <c r="L1456" s="339">
        <v>86664.667159999997</v>
      </c>
      <c r="M1456" s="339">
        <v>3193.9996000000001</v>
      </c>
      <c r="N1456" s="339">
        <v>89858.666760000007</v>
      </c>
      <c r="O1456" s="339">
        <v>94520.204329999993</v>
      </c>
      <c r="P1456" s="339">
        <v>18226.750809999998</v>
      </c>
      <c r="Q1456" s="339">
        <v>0</v>
      </c>
      <c r="R1456" s="340">
        <v>18226.750809999998</v>
      </c>
    </row>
    <row r="1457" spans="1:18" s="315" customFormat="1" ht="13.5">
      <c r="A1457" s="341"/>
      <c r="B1457" s="341"/>
      <c r="C1457" s="341"/>
      <c r="D1457" s="336" t="s">
        <v>16</v>
      </c>
      <c r="E1457" s="337">
        <v>44</v>
      </c>
      <c r="F1457" s="338">
        <v>0</v>
      </c>
      <c r="G1457" s="339">
        <v>0</v>
      </c>
      <c r="H1457" s="339">
        <v>0</v>
      </c>
      <c r="I1457" s="339">
        <v>2638.37014</v>
      </c>
      <c r="J1457" s="339">
        <v>266.48171000000002</v>
      </c>
      <c r="K1457" s="339">
        <v>2904.85185</v>
      </c>
      <c r="L1457" s="339">
        <v>49263.981169999999</v>
      </c>
      <c r="M1457" s="339">
        <v>768.32752000000005</v>
      </c>
      <c r="N1457" s="339">
        <v>50032.308689999998</v>
      </c>
      <c r="O1457" s="339">
        <v>52937.160539999997</v>
      </c>
      <c r="P1457" s="339">
        <v>17648.77462</v>
      </c>
      <c r="Q1457" s="339">
        <v>0</v>
      </c>
      <c r="R1457" s="340">
        <v>17648.77462</v>
      </c>
    </row>
    <row r="1458" spans="1:18" s="315" customFormat="1" ht="13.5">
      <c r="A1458" s="341"/>
      <c r="B1458" s="341"/>
      <c r="C1458" s="341"/>
      <c r="D1458" s="336" t="s">
        <v>58</v>
      </c>
      <c r="E1458" s="337">
        <v>104</v>
      </c>
      <c r="F1458" s="338">
        <v>0</v>
      </c>
      <c r="G1458" s="339">
        <v>0</v>
      </c>
      <c r="H1458" s="339">
        <v>0</v>
      </c>
      <c r="I1458" s="339">
        <v>3375.36679</v>
      </c>
      <c r="J1458" s="339">
        <v>9.7622299999999989</v>
      </c>
      <c r="K1458" s="339">
        <v>3385.1290199999999</v>
      </c>
      <c r="L1458" s="339">
        <v>46576.309270000005</v>
      </c>
      <c r="M1458" s="339">
        <v>1301.86852</v>
      </c>
      <c r="N1458" s="339">
        <v>47878.177790000002</v>
      </c>
      <c r="O1458" s="339">
        <v>51263.306810000002</v>
      </c>
      <c r="P1458" s="339">
        <v>19944.161479999999</v>
      </c>
      <c r="Q1458" s="339">
        <v>0</v>
      </c>
      <c r="R1458" s="340">
        <v>19944.161479999999</v>
      </c>
    </row>
    <row r="1459" spans="1:18" s="315" customFormat="1" ht="13.5">
      <c r="A1459" s="341"/>
      <c r="B1459" s="341"/>
      <c r="C1459" s="341"/>
      <c r="D1459" s="336" t="s">
        <v>60</v>
      </c>
      <c r="E1459" s="337">
        <v>245</v>
      </c>
      <c r="F1459" s="338">
        <v>13.300370000000001</v>
      </c>
      <c r="G1459" s="339">
        <v>41.390720000000002</v>
      </c>
      <c r="H1459" s="339">
        <v>54.691089999999996</v>
      </c>
      <c r="I1459" s="339">
        <v>10260.65857</v>
      </c>
      <c r="J1459" s="339">
        <v>5299.8824699999996</v>
      </c>
      <c r="K1459" s="339">
        <v>15560.541039999998</v>
      </c>
      <c r="L1459" s="339">
        <v>213599.05159000002</v>
      </c>
      <c r="M1459" s="339">
        <v>11137.065289999999</v>
      </c>
      <c r="N1459" s="339">
        <v>224736.11687999999</v>
      </c>
      <c r="O1459" s="339">
        <v>240351.34900999998</v>
      </c>
      <c r="P1459" s="339">
        <v>19408.426739999999</v>
      </c>
      <c r="Q1459" s="339">
        <v>0</v>
      </c>
      <c r="R1459" s="340">
        <v>19408.426739999999</v>
      </c>
    </row>
    <row r="1460" spans="1:18" s="315" customFormat="1" ht="13.5">
      <c r="A1460" s="341"/>
      <c r="B1460" s="341"/>
      <c r="C1460" s="341"/>
      <c r="D1460" s="336" t="s">
        <v>82</v>
      </c>
      <c r="E1460" s="337">
        <v>51</v>
      </c>
      <c r="F1460" s="338">
        <v>0</v>
      </c>
      <c r="G1460" s="339">
        <v>0</v>
      </c>
      <c r="H1460" s="339">
        <v>0</v>
      </c>
      <c r="I1460" s="339">
        <v>769.98074999999994</v>
      </c>
      <c r="J1460" s="339">
        <v>51.440510000000003</v>
      </c>
      <c r="K1460" s="339">
        <v>821.42125999999996</v>
      </c>
      <c r="L1460" s="339">
        <v>7815.8606500000005</v>
      </c>
      <c r="M1460" s="339">
        <v>428.65877</v>
      </c>
      <c r="N1460" s="339">
        <v>8244.5194200000005</v>
      </c>
      <c r="O1460" s="339">
        <v>9065.9406799999997</v>
      </c>
      <c r="P1460" s="339">
        <v>8256.3044499999996</v>
      </c>
      <c r="Q1460" s="339">
        <v>0</v>
      </c>
      <c r="R1460" s="340">
        <v>8256.3044499999996</v>
      </c>
    </row>
    <row r="1461" spans="1:18" s="315" customFormat="1" ht="13.5">
      <c r="A1461" s="341"/>
      <c r="B1461" s="341"/>
      <c r="C1461" s="341"/>
      <c r="D1461" s="336" t="s">
        <v>64</v>
      </c>
      <c r="E1461" s="337">
        <v>108</v>
      </c>
      <c r="F1461" s="338">
        <v>0</v>
      </c>
      <c r="G1461" s="339">
        <v>0</v>
      </c>
      <c r="H1461" s="339">
        <v>0</v>
      </c>
      <c r="I1461" s="339">
        <v>2867.71245</v>
      </c>
      <c r="J1461" s="339">
        <v>17.083159999999999</v>
      </c>
      <c r="K1461" s="339">
        <v>2884.7956099999997</v>
      </c>
      <c r="L1461" s="339">
        <v>29343.33913</v>
      </c>
      <c r="M1461" s="339">
        <v>545.35973999999999</v>
      </c>
      <c r="N1461" s="339">
        <v>29888.69887</v>
      </c>
      <c r="O1461" s="339">
        <v>32773.494480000001</v>
      </c>
      <c r="P1461" s="339">
        <v>12924.52196</v>
      </c>
      <c r="Q1461" s="339">
        <v>0</v>
      </c>
      <c r="R1461" s="340">
        <v>12924.52196</v>
      </c>
    </row>
    <row r="1462" spans="1:18" s="315" customFormat="1" ht="13.5">
      <c r="A1462" s="341"/>
      <c r="B1462" s="341"/>
      <c r="C1462" s="341"/>
      <c r="D1462" s="336" t="s">
        <v>84</v>
      </c>
      <c r="E1462" s="337">
        <v>185</v>
      </c>
      <c r="F1462" s="338">
        <v>0</v>
      </c>
      <c r="G1462" s="339">
        <v>0</v>
      </c>
      <c r="H1462" s="339">
        <v>0</v>
      </c>
      <c r="I1462" s="339">
        <v>1648.67543</v>
      </c>
      <c r="J1462" s="339">
        <v>57.866309999999999</v>
      </c>
      <c r="K1462" s="339">
        <v>1706.5417399999999</v>
      </c>
      <c r="L1462" s="339">
        <v>23520.74195</v>
      </c>
      <c r="M1462" s="339">
        <v>750.56253000000004</v>
      </c>
      <c r="N1462" s="339">
        <v>24271.304479999999</v>
      </c>
      <c r="O1462" s="339">
        <v>25977.846219999999</v>
      </c>
      <c r="P1462" s="339">
        <v>9805.7550600000013</v>
      </c>
      <c r="Q1462" s="339">
        <v>0</v>
      </c>
      <c r="R1462" s="340">
        <v>9805.7550600000013</v>
      </c>
    </row>
    <row r="1463" spans="1:18" s="315" customFormat="1" ht="13.5">
      <c r="A1463" s="341"/>
      <c r="B1463" s="341"/>
      <c r="C1463" s="341"/>
      <c r="D1463" s="336" t="s">
        <v>271</v>
      </c>
      <c r="E1463" s="337">
        <v>58</v>
      </c>
      <c r="F1463" s="338">
        <v>0</v>
      </c>
      <c r="G1463" s="339">
        <v>0</v>
      </c>
      <c r="H1463" s="339">
        <v>0</v>
      </c>
      <c r="I1463" s="339">
        <v>1768.37574</v>
      </c>
      <c r="J1463" s="339">
        <v>1.8900599999999999</v>
      </c>
      <c r="K1463" s="339">
        <v>1770.2658000000001</v>
      </c>
      <c r="L1463" s="339">
        <v>15869.773800000001</v>
      </c>
      <c r="M1463" s="339">
        <v>441.63139000000001</v>
      </c>
      <c r="N1463" s="339">
        <v>16311.405189999999</v>
      </c>
      <c r="O1463" s="339">
        <v>18081.670989999999</v>
      </c>
      <c r="P1463" s="339">
        <v>8240.4880799999992</v>
      </c>
      <c r="Q1463" s="339">
        <v>0</v>
      </c>
      <c r="R1463" s="340">
        <v>8240.4880799999992</v>
      </c>
    </row>
    <row r="1464" spans="1:18" s="315" customFormat="1" ht="13.5">
      <c r="A1464" s="341"/>
      <c r="B1464" s="341"/>
      <c r="C1464" s="341"/>
      <c r="D1464" s="336" t="s">
        <v>68</v>
      </c>
      <c r="E1464" s="337">
        <v>112</v>
      </c>
      <c r="F1464" s="338">
        <v>0</v>
      </c>
      <c r="G1464" s="339">
        <v>0</v>
      </c>
      <c r="H1464" s="339">
        <v>0</v>
      </c>
      <c r="I1464" s="339">
        <v>2489.2582599999996</v>
      </c>
      <c r="J1464" s="339">
        <v>65.860969999999995</v>
      </c>
      <c r="K1464" s="339">
        <v>2555.1192299999998</v>
      </c>
      <c r="L1464" s="339">
        <v>49622.965080000002</v>
      </c>
      <c r="M1464" s="339">
        <v>2388.13375</v>
      </c>
      <c r="N1464" s="339">
        <v>52011.098829999995</v>
      </c>
      <c r="O1464" s="339">
        <v>54566.218059999999</v>
      </c>
      <c r="P1464" s="339">
        <v>15958.760340000001</v>
      </c>
      <c r="Q1464" s="339">
        <v>0</v>
      </c>
      <c r="R1464" s="340">
        <v>15958.760340000001</v>
      </c>
    </row>
    <row r="1465" spans="1:18" s="315" customFormat="1" ht="13.5">
      <c r="A1465" s="341"/>
      <c r="B1465" s="341"/>
      <c r="C1465" s="341"/>
      <c r="D1465" s="336" t="s">
        <v>83</v>
      </c>
      <c r="E1465" s="337">
        <v>186</v>
      </c>
      <c r="F1465" s="338">
        <v>0</v>
      </c>
      <c r="G1465" s="339">
        <v>0</v>
      </c>
      <c r="H1465" s="339">
        <v>0</v>
      </c>
      <c r="I1465" s="339">
        <v>1485.9180100000001</v>
      </c>
      <c r="J1465" s="339">
        <v>168.63550000000001</v>
      </c>
      <c r="K1465" s="339">
        <v>1654.55351</v>
      </c>
      <c r="L1465" s="339">
        <v>23609.79794</v>
      </c>
      <c r="M1465" s="339">
        <v>355.7482</v>
      </c>
      <c r="N1465" s="339">
        <v>23965.546140000002</v>
      </c>
      <c r="O1465" s="339">
        <v>25620.09965</v>
      </c>
      <c r="P1465" s="339">
        <v>9072.9017700000004</v>
      </c>
      <c r="Q1465" s="339">
        <v>0</v>
      </c>
      <c r="R1465" s="340">
        <v>9072.9017700000004</v>
      </c>
    </row>
    <row r="1466" spans="1:18" s="315" customFormat="1" ht="13.5">
      <c r="A1466" s="341"/>
      <c r="B1466" s="341"/>
      <c r="C1466" s="341"/>
      <c r="D1466" s="336" t="s">
        <v>69</v>
      </c>
      <c r="E1466" s="337">
        <v>1</v>
      </c>
      <c r="F1466" s="338">
        <v>35518.351170000002</v>
      </c>
      <c r="G1466" s="339">
        <v>73533.512439999991</v>
      </c>
      <c r="H1466" s="339">
        <v>109051.86361</v>
      </c>
      <c r="I1466" s="339">
        <v>9180.2053699999997</v>
      </c>
      <c r="J1466" s="339">
        <v>19283.225489999997</v>
      </c>
      <c r="K1466" s="339">
        <v>28463.43086</v>
      </c>
      <c r="L1466" s="339">
        <v>61206.927530000001</v>
      </c>
      <c r="M1466" s="339">
        <v>25277.152710000002</v>
      </c>
      <c r="N1466" s="339">
        <v>86484.080239999996</v>
      </c>
      <c r="O1466" s="339">
        <v>223999.37471</v>
      </c>
      <c r="P1466" s="339">
        <v>248890.38608000003</v>
      </c>
      <c r="Q1466" s="339">
        <v>59087.155700000003</v>
      </c>
      <c r="R1466" s="340">
        <v>307977.54177999997</v>
      </c>
    </row>
    <row r="1467" spans="1:18" s="315" customFormat="1" ht="13.5">
      <c r="A1467" s="341"/>
      <c r="B1467" s="341"/>
      <c r="C1467" s="341"/>
      <c r="D1467" s="336" t="s">
        <v>86</v>
      </c>
      <c r="E1467" s="337">
        <v>258</v>
      </c>
      <c r="F1467" s="338">
        <v>0</v>
      </c>
      <c r="G1467" s="339">
        <v>0</v>
      </c>
      <c r="H1467" s="339">
        <v>0</v>
      </c>
      <c r="I1467" s="339">
        <v>1682.61376</v>
      </c>
      <c r="J1467" s="339">
        <v>478.25011000000001</v>
      </c>
      <c r="K1467" s="339">
        <v>2160.8638700000001</v>
      </c>
      <c r="L1467" s="339">
        <v>14543.86174</v>
      </c>
      <c r="M1467" s="339">
        <v>309.97300999999999</v>
      </c>
      <c r="N1467" s="339">
        <v>14853.83475</v>
      </c>
      <c r="O1467" s="339">
        <v>17014.698620000003</v>
      </c>
      <c r="P1467" s="339">
        <v>12518.164210000001</v>
      </c>
      <c r="Q1467" s="339">
        <v>0</v>
      </c>
      <c r="R1467" s="340">
        <v>12518.164210000001</v>
      </c>
    </row>
    <row r="1468" spans="1:18" s="315" customFormat="1" ht="13.5">
      <c r="A1468" s="341"/>
      <c r="B1468" s="341"/>
      <c r="C1468" s="341"/>
      <c r="D1468" s="336" t="s">
        <v>272</v>
      </c>
      <c r="E1468" s="337">
        <v>116</v>
      </c>
      <c r="F1468" s="338">
        <v>0</v>
      </c>
      <c r="G1468" s="339">
        <v>0</v>
      </c>
      <c r="H1468" s="339">
        <v>0</v>
      </c>
      <c r="I1468" s="339">
        <v>1603.9936200000002</v>
      </c>
      <c r="J1468" s="339">
        <v>34.82779</v>
      </c>
      <c r="K1468" s="339">
        <v>1638.82141</v>
      </c>
      <c r="L1468" s="339">
        <v>17437.19009</v>
      </c>
      <c r="M1468" s="339">
        <v>334.97320999999999</v>
      </c>
      <c r="N1468" s="339">
        <v>17772.1633</v>
      </c>
      <c r="O1468" s="339">
        <v>19410.984710000001</v>
      </c>
      <c r="P1468" s="339">
        <v>8865.637279999999</v>
      </c>
      <c r="Q1468" s="339">
        <v>0</v>
      </c>
      <c r="R1468" s="340">
        <v>8865.637279999999</v>
      </c>
    </row>
    <row r="1469" spans="1:18" s="315" customFormat="1" ht="13.5">
      <c r="A1469" s="341"/>
      <c r="B1469" s="336" t="s">
        <v>17</v>
      </c>
      <c r="C1469" s="336" t="s">
        <v>278</v>
      </c>
      <c r="D1469" s="336" t="s">
        <v>279</v>
      </c>
      <c r="E1469" s="337">
        <v>149</v>
      </c>
      <c r="F1469" s="338">
        <v>0</v>
      </c>
      <c r="G1469" s="339">
        <v>0</v>
      </c>
      <c r="H1469" s="339">
        <v>0</v>
      </c>
      <c r="I1469" s="339">
        <v>348.13875000000002</v>
      </c>
      <c r="J1469" s="339">
        <v>3.0938600000000003</v>
      </c>
      <c r="K1469" s="339">
        <v>351.23260999999997</v>
      </c>
      <c r="L1469" s="339">
        <v>471.78704999999997</v>
      </c>
      <c r="M1469" s="339">
        <v>0.40775</v>
      </c>
      <c r="N1469" s="339">
        <v>472.19479999999999</v>
      </c>
      <c r="O1469" s="339">
        <v>823.42741000000001</v>
      </c>
      <c r="P1469" s="339">
        <v>22674.41719</v>
      </c>
      <c r="Q1469" s="339">
        <v>0</v>
      </c>
      <c r="R1469" s="340">
        <v>22674.41719</v>
      </c>
    </row>
    <row r="1470" spans="1:18" s="315" customFormat="1" ht="13.5">
      <c r="A1470" s="341"/>
      <c r="B1470" s="336" t="s">
        <v>21</v>
      </c>
      <c r="C1470" s="336" t="s">
        <v>290</v>
      </c>
      <c r="D1470" s="336" t="s">
        <v>290</v>
      </c>
      <c r="E1470" s="337">
        <v>131</v>
      </c>
      <c r="F1470" s="338">
        <v>0</v>
      </c>
      <c r="G1470" s="339">
        <v>0</v>
      </c>
      <c r="H1470" s="339">
        <v>0</v>
      </c>
      <c r="I1470" s="339">
        <v>94.558070000000001</v>
      </c>
      <c r="J1470" s="339">
        <v>3.465E-2</v>
      </c>
      <c r="K1470" s="339">
        <v>94.59272</v>
      </c>
      <c r="L1470" s="339">
        <v>251.27629000000002</v>
      </c>
      <c r="M1470" s="339">
        <v>9.9749500000000015</v>
      </c>
      <c r="N1470" s="339">
        <v>261.25124</v>
      </c>
      <c r="O1470" s="339">
        <v>355.84396000000004</v>
      </c>
      <c r="P1470" s="339">
        <v>4737.8164800000004</v>
      </c>
      <c r="Q1470" s="339">
        <v>0</v>
      </c>
      <c r="R1470" s="340">
        <v>4737.8164800000004</v>
      </c>
    </row>
    <row r="1471" spans="1:18" s="315" customFormat="1" ht="13.5">
      <c r="A1471" s="341"/>
      <c r="B1471" s="341"/>
      <c r="C1471" s="336" t="s">
        <v>21</v>
      </c>
      <c r="D1471" s="336" t="s">
        <v>291</v>
      </c>
      <c r="E1471" s="337">
        <v>125</v>
      </c>
      <c r="F1471" s="338">
        <v>0</v>
      </c>
      <c r="G1471" s="339">
        <v>0</v>
      </c>
      <c r="H1471" s="339">
        <v>0</v>
      </c>
      <c r="I1471" s="339">
        <v>476.09297999999995</v>
      </c>
      <c r="J1471" s="339">
        <v>8.4073799999999999</v>
      </c>
      <c r="K1471" s="339">
        <v>484.50036</v>
      </c>
      <c r="L1471" s="339">
        <v>2312.1128799999997</v>
      </c>
      <c r="M1471" s="339">
        <v>1.65324</v>
      </c>
      <c r="N1471" s="339">
        <v>2313.7661200000002</v>
      </c>
      <c r="O1471" s="339">
        <v>2798.2664799999998</v>
      </c>
      <c r="P1471" s="339">
        <v>21806.599879999998</v>
      </c>
      <c r="Q1471" s="339">
        <v>0</v>
      </c>
      <c r="R1471" s="340">
        <v>21806.599879999998</v>
      </c>
    </row>
    <row r="1472" spans="1:18" s="315" customFormat="1" ht="13.5">
      <c r="A1472" s="341"/>
      <c r="B1472" s="341"/>
      <c r="C1472" s="336" t="s">
        <v>294</v>
      </c>
      <c r="D1472" s="336" t="s">
        <v>294</v>
      </c>
      <c r="E1472" s="337">
        <v>120</v>
      </c>
      <c r="F1472" s="338">
        <v>0</v>
      </c>
      <c r="G1472" s="339">
        <v>0</v>
      </c>
      <c r="H1472" s="339">
        <v>0</v>
      </c>
      <c r="I1472" s="339">
        <v>276.28796999999997</v>
      </c>
      <c r="J1472" s="339">
        <v>0.12232999999999999</v>
      </c>
      <c r="K1472" s="339">
        <v>276.41030000000001</v>
      </c>
      <c r="L1472" s="339">
        <v>421.81058000000002</v>
      </c>
      <c r="M1472" s="339">
        <v>50.246160000000003</v>
      </c>
      <c r="N1472" s="339">
        <v>472.05673999999999</v>
      </c>
      <c r="O1472" s="339">
        <v>748.46704</v>
      </c>
      <c r="P1472" s="339">
        <v>10789.01166</v>
      </c>
      <c r="Q1472" s="339">
        <v>0</v>
      </c>
      <c r="R1472" s="340">
        <v>10789.01166</v>
      </c>
    </row>
    <row r="1473" spans="1:28" s="315" customFormat="1" ht="13.5">
      <c r="A1473" s="341"/>
      <c r="B1473" s="336" t="s">
        <v>22</v>
      </c>
      <c r="C1473" s="336" t="s">
        <v>297</v>
      </c>
      <c r="D1473" s="336" t="s">
        <v>298</v>
      </c>
      <c r="E1473" s="337">
        <v>71</v>
      </c>
      <c r="F1473" s="338">
        <v>0</v>
      </c>
      <c r="G1473" s="339">
        <v>0</v>
      </c>
      <c r="H1473" s="339">
        <v>0</v>
      </c>
      <c r="I1473" s="339">
        <v>534.82898999999998</v>
      </c>
      <c r="J1473" s="339">
        <v>4.3593700000000002</v>
      </c>
      <c r="K1473" s="339">
        <v>539.18835999999999</v>
      </c>
      <c r="L1473" s="339">
        <v>2391.8186700000001</v>
      </c>
      <c r="M1473" s="339">
        <v>72.779769999999999</v>
      </c>
      <c r="N1473" s="339">
        <v>2464.5984399999998</v>
      </c>
      <c r="O1473" s="339">
        <v>3003.7867999999999</v>
      </c>
      <c r="P1473" s="339">
        <v>7861.5457100000003</v>
      </c>
      <c r="Q1473" s="339">
        <v>0</v>
      </c>
      <c r="R1473" s="340">
        <v>7861.5457100000003</v>
      </c>
    </row>
    <row r="1474" spans="1:28" s="315" customFormat="1" ht="13.5">
      <c r="A1474" s="341"/>
      <c r="B1474" s="336" t="s">
        <v>299</v>
      </c>
      <c r="C1474" s="336" t="s">
        <v>299</v>
      </c>
      <c r="D1474" s="336" t="s">
        <v>305</v>
      </c>
      <c r="E1474" s="337">
        <v>148</v>
      </c>
      <c r="F1474" s="338">
        <v>0</v>
      </c>
      <c r="G1474" s="339">
        <v>0</v>
      </c>
      <c r="H1474" s="339">
        <v>0</v>
      </c>
      <c r="I1474" s="339">
        <v>161.69148000000001</v>
      </c>
      <c r="J1474" s="339">
        <v>9.6600000000000002E-3</v>
      </c>
      <c r="K1474" s="339">
        <v>161.70114000000001</v>
      </c>
      <c r="L1474" s="339">
        <v>1101.2347500000001</v>
      </c>
      <c r="M1474" s="339">
        <v>0</v>
      </c>
      <c r="N1474" s="339">
        <v>1101.2347500000001</v>
      </c>
      <c r="O1474" s="339">
        <v>1262.93589</v>
      </c>
      <c r="P1474" s="339">
        <v>10376.972220000001</v>
      </c>
      <c r="Q1474" s="339">
        <v>0</v>
      </c>
      <c r="R1474" s="340">
        <v>10376.972220000001</v>
      </c>
    </row>
    <row r="1475" spans="1:28" s="315" customFormat="1" ht="13.5">
      <c r="A1475" s="341"/>
      <c r="B1475" s="336" t="s">
        <v>24</v>
      </c>
      <c r="C1475" s="336" t="s">
        <v>24</v>
      </c>
      <c r="D1475" s="336" t="s">
        <v>24</v>
      </c>
      <c r="E1475" s="337">
        <v>263</v>
      </c>
      <c r="F1475" s="338">
        <v>0</v>
      </c>
      <c r="G1475" s="339">
        <v>0</v>
      </c>
      <c r="H1475" s="339">
        <v>0</v>
      </c>
      <c r="I1475" s="339">
        <v>303.92836999999997</v>
      </c>
      <c r="J1475" s="339">
        <v>10.31217</v>
      </c>
      <c r="K1475" s="339">
        <v>314.24053999999995</v>
      </c>
      <c r="L1475" s="339">
        <v>749.89556999999991</v>
      </c>
      <c r="M1475" s="339">
        <v>12.40841</v>
      </c>
      <c r="N1475" s="339">
        <v>762.30398000000002</v>
      </c>
      <c r="O1475" s="339">
        <v>1076.5445199999999</v>
      </c>
      <c r="P1475" s="339">
        <v>3655.97181</v>
      </c>
      <c r="Q1475" s="339">
        <v>0</v>
      </c>
      <c r="R1475" s="340">
        <v>3655.97181</v>
      </c>
      <c r="S1475" s="7"/>
      <c r="T1475" s="7"/>
      <c r="U1475" s="7"/>
      <c r="V1475" s="7"/>
      <c r="W1475" s="7"/>
      <c r="X1475" s="7"/>
      <c r="Y1475" s="7"/>
      <c r="Z1475" s="7"/>
      <c r="AA1475" s="7"/>
      <c r="AB1475" s="7"/>
    </row>
    <row r="1476" spans="1:28" s="315" customFormat="1" ht="13.5">
      <c r="A1476" s="341"/>
      <c r="B1476" s="336" t="s">
        <v>26</v>
      </c>
      <c r="C1476" s="336" t="s">
        <v>308</v>
      </c>
      <c r="D1476" s="336" t="s">
        <v>310</v>
      </c>
      <c r="E1476" s="337">
        <v>176</v>
      </c>
      <c r="F1476" s="338">
        <v>0</v>
      </c>
      <c r="G1476" s="339">
        <v>0</v>
      </c>
      <c r="H1476" s="339">
        <v>0</v>
      </c>
      <c r="I1476" s="339">
        <v>453.35692</v>
      </c>
      <c r="J1476" s="339">
        <v>0.44780999999999999</v>
      </c>
      <c r="K1476" s="339">
        <v>453.80473000000001</v>
      </c>
      <c r="L1476" s="339">
        <v>806.52131999999995</v>
      </c>
      <c r="M1476" s="339">
        <v>5.9520000000000003E-2</v>
      </c>
      <c r="N1476" s="339">
        <v>806.58083999999997</v>
      </c>
      <c r="O1476" s="339">
        <v>1260.3855700000001</v>
      </c>
      <c r="P1476" s="339">
        <v>12344.1924</v>
      </c>
      <c r="Q1476" s="339">
        <v>0</v>
      </c>
      <c r="R1476" s="340">
        <v>12344.1924</v>
      </c>
      <c r="S1476" s="7"/>
      <c r="T1476" s="7"/>
      <c r="U1476" s="7"/>
      <c r="V1476" s="7"/>
      <c r="W1476" s="7"/>
      <c r="X1476" s="7"/>
      <c r="Y1476" s="7"/>
      <c r="Z1476" s="7"/>
      <c r="AA1476" s="7"/>
      <c r="AB1476" s="7"/>
    </row>
    <row r="1477" spans="1:28" s="315" customFormat="1" ht="13.5">
      <c r="A1477" s="336" t="s">
        <v>457</v>
      </c>
      <c r="B1477" s="336" t="s">
        <v>16</v>
      </c>
      <c r="C1477" s="336" t="s">
        <v>16</v>
      </c>
      <c r="D1477" s="336" t="s">
        <v>63</v>
      </c>
      <c r="E1477" s="337">
        <v>1</v>
      </c>
      <c r="F1477" s="338">
        <v>954.17320999999993</v>
      </c>
      <c r="G1477" s="339">
        <v>76456.928480000002</v>
      </c>
      <c r="H1477" s="339">
        <v>77411.101689999996</v>
      </c>
      <c r="I1477" s="339">
        <v>0</v>
      </c>
      <c r="J1477" s="339">
        <v>0</v>
      </c>
      <c r="K1477" s="339">
        <v>0</v>
      </c>
      <c r="L1477" s="339">
        <v>248897.19127000001</v>
      </c>
      <c r="M1477" s="339">
        <v>308492.34889999998</v>
      </c>
      <c r="N1477" s="339">
        <v>557389.54016999993</v>
      </c>
      <c r="O1477" s="339">
        <v>634800.64185999997</v>
      </c>
      <c r="P1477" s="339">
        <v>417422.22983999999</v>
      </c>
      <c r="Q1477" s="339">
        <v>453026.89645</v>
      </c>
      <c r="R1477" s="340">
        <v>870449.12628999993</v>
      </c>
      <c r="S1477" s="7"/>
      <c r="T1477" s="7"/>
      <c r="U1477" s="7"/>
      <c r="V1477" s="7"/>
      <c r="W1477" s="7"/>
      <c r="X1477" s="7"/>
      <c r="Y1477" s="7"/>
      <c r="Z1477" s="7"/>
      <c r="AA1477" s="7"/>
      <c r="AB1477" s="7"/>
    </row>
    <row r="1478" spans="1:28" s="315" customFormat="1" ht="13.5">
      <c r="A1478" s="336" t="s">
        <v>30</v>
      </c>
      <c r="B1478" s="336" t="s">
        <v>5</v>
      </c>
      <c r="C1478" s="336" t="s">
        <v>5</v>
      </c>
      <c r="D1478" s="336" t="s">
        <v>206</v>
      </c>
      <c r="E1478" s="337">
        <v>63</v>
      </c>
      <c r="F1478" s="338">
        <v>38205.37156</v>
      </c>
      <c r="G1478" s="339">
        <v>6332.53078</v>
      </c>
      <c r="H1478" s="339">
        <v>44537.902340000001</v>
      </c>
      <c r="I1478" s="339">
        <v>7191.5940000000001</v>
      </c>
      <c r="J1478" s="339">
        <v>1510.43157</v>
      </c>
      <c r="K1478" s="339">
        <v>8702.0255699999998</v>
      </c>
      <c r="L1478" s="339">
        <v>51633.619749999998</v>
      </c>
      <c r="M1478" s="339">
        <v>7341.4846799999996</v>
      </c>
      <c r="N1478" s="339">
        <v>58975.104429999999</v>
      </c>
      <c r="O1478" s="339">
        <v>112215.03234000001</v>
      </c>
      <c r="P1478" s="339">
        <v>50592.086360000001</v>
      </c>
      <c r="Q1478" s="339">
        <v>2433.6819999999998</v>
      </c>
      <c r="R1478" s="340">
        <v>53025.768360000002</v>
      </c>
      <c r="S1478" s="7"/>
      <c r="T1478" s="7"/>
      <c r="U1478" s="7"/>
      <c r="V1478" s="7"/>
      <c r="W1478" s="7"/>
      <c r="X1478" s="7"/>
      <c r="Y1478" s="7"/>
      <c r="Z1478" s="7"/>
      <c r="AA1478" s="7"/>
      <c r="AB1478" s="7"/>
    </row>
    <row r="1479" spans="1:28" s="315" customFormat="1" ht="13.5">
      <c r="A1479" s="341"/>
      <c r="B1479" s="336" t="s">
        <v>9</v>
      </c>
      <c r="C1479" s="336" t="s">
        <v>9</v>
      </c>
      <c r="D1479" s="336" t="s">
        <v>226</v>
      </c>
      <c r="E1479" s="337">
        <v>103</v>
      </c>
      <c r="F1479" s="338">
        <v>0</v>
      </c>
      <c r="G1479" s="339">
        <v>0</v>
      </c>
      <c r="H1479" s="339">
        <v>0</v>
      </c>
      <c r="I1479" s="339">
        <v>25.791830000000001</v>
      </c>
      <c r="J1479" s="339">
        <v>0</v>
      </c>
      <c r="K1479" s="339">
        <v>25.791830000000001</v>
      </c>
      <c r="L1479" s="339">
        <v>0</v>
      </c>
      <c r="M1479" s="339">
        <v>0</v>
      </c>
      <c r="N1479" s="339">
        <v>0</v>
      </c>
      <c r="O1479" s="339">
        <v>25.791830000000001</v>
      </c>
      <c r="P1479" s="339">
        <v>9559.4649300000001</v>
      </c>
      <c r="Q1479" s="339">
        <v>0</v>
      </c>
      <c r="R1479" s="340">
        <v>9559.4649300000001</v>
      </c>
      <c r="S1479" s="7"/>
      <c r="T1479" s="7"/>
      <c r="U1479" s="7"/>
      <c r="V1479" s="7"/>
      <c r="W1479" s="7"/>
      <c r="X1479" s="7"/>
      <c r="Y1479" s="7"/>
      <c r="Z1479" s="7"/>
      <c r="AA1479" s="7"/>
      <c r="AB1479" s="7"/>
    </row>
    <row r="1480" spans="1:28" s="315" customFormat="1" ht="13.5">
      <c r="A1480" s="341"/>
      <c r="B1480" s="336" t="s">
        <v>12</v>
      </c>
      <c r="C1480" s="336" t="s">
        <v>238</v>
      </c>
      <c r="D1480" s="336" t="s">
        <v>238</v>
      </c>
      <c r="E1480" s="337">
        <v>2</v>
      </c>
      <c r="F1480" s="338">
        <v>4483.0233200000002</v>
      </c>
      <c r="G1480" s="339">
        <v>0</v>
      </c>
      <c r="H1480" s="339">
        <v>4483.0233200000002</v>
      </c>
      <c r="I1480" s="339">
        <v>1474.71883</v>
      </c>
      <c r="J1480" s="339">
        <v>480.86826000000002</v>
      </c>
      <c r="K1480" s="339">
        <v>1955.58709</v>
      </c>
      <c r="L1480" s="339">
        <v>12097.527029999999</v>
      </c>
      <c r="M1480" s="339">
        <v>1180.61211</v>
      </c>
      <c r="N1480" s="339">
        <v>13278.139140000001</v>
      </c>
      <c r="O1480" s="339">
        <v>19716.74955</v>
      </c>
      <c r="P1480" s="339">
        <v>4668.6837500000001</v>
      </c>
      <c r="Q1480" s="339">
        <v>0</v>
      </c>
      <c r="R1480" s="340">
        <v>4668.6837500000001</v>
      </c>
      <c r="S1480" s="7"/>
      <c r="T1480" s="7"/>
      <c r="U1480" s="7"/>
      <c r="V1480" s="7"/>
      <c r="W1480" s="7"/>
      <c r="X1480" s="7"/>
      <c r="Y1480" s="7"/>
      <c r="Z1480" s="7"/>
      <c r="AA1480" s="7"/>
      <c r="AB1480" s="7"/>
    </row>
    <row r="1481" spans="1:28" s="315" customFormat="1" ht="13.5">
      <c r="A1481" s="341"/>
      <c r="B1481" s="336" t="s">
        <v>239</v>
      </c>
      <c r="C1481" s="336" t="s">
        <v>242</v>
      </c>
      <c r="D1481" s="336" t="s">
        <v>243</v>
      </c>
      <c r="E1481" s="337">
        <v>102</v>
      </c>
      <c r="F1481" s="338">
        <v>775.10321999999996</v>
      </c>
      <c r="G1481" s="339">
        <v>291.79588999999999</v>
      </c>
      <c r="H1481" s="339">
        <v>1066.8991100000001</v>
      </c>
      <c r="I1481" s="339">
        <v>1115.05367</v>
      </c>
      <c r="J1481" s="339">
        <v>28.536729999999999</v>
      </c>
      <c r="K1481" s="339">
        <v>1143.5903999999998</v>
      </c>
      <c r="L1481" s="339">
        <v>1694.50658</v>
      </c>
      <c r="M1481" s="339">
        <v>206.37542999999999</v>
      </c>
      <c r="N1481" s="339">
        <v>1900.88201</v>
      </c>
      <c r="O1481" s="339">
        <v>4111.3715199999997</v>
      </c>
      <c r="P1481" s="339">
        <v>35928.17813</v>
      </c>
      <c r="Q1481" s="339">
        <v>0</v>
      </c>
      <c r="R1481" s="340">
        <v>35928.17813</v>
      </c>
      <c r="S1481" s="7"/>
      <c r="T1481" s="7"/>
      <c r="U1481" s="7"/>
      <c r="V1481" s="7"/>
      <c r="W1481" s="7"/>
      <c r="X1481" s="7"/>
      <c r="Y1481" s="7"/>
      <c r="Z1481" s="7"/>
      <c r="AA1481" s="7"/>
      <c r="AB1481" s="7"/>
    </row>
    <row r="1482" spans="1:28" s="315" customFormat="1" ht="13.5">
      <c r="A1482" s="341"/>
      <c r="B1482" s="336" t="s">
        <v>14</v>
      </c>
      <c r="C1482" s="336" t="s">
        <v>253</v>
      </c>
      <c r="D1482" s="336" t="s">
        <v>253</v>
      </c>
      <c r="E1482" s="337">
        <v>101</v>
      </c>
      <c r="F1482" s="338">
        <v>388.05859000000004</v>
      </c>
      <c r="G1482" s="339">
        <v>4.2759999999999999E-2</v>
      </c>
      <c r="H1482" s="339">
        <v>388.10134999999997</v>
      </c>
      <c r="I1482" s="339">
        <v>1019.85356</v>
      </c>
      <c r="J1482" s="339">
        <v>241.61449999999999</v>
      </c>
      <c r="K1482" s="339">
        <v>1261.4680600000002</v>
      </c>
      <c r="L1482" s="339">
        <v>3642.6872599999997</v>
      </c>
      <c r="M1482" s="339">
        <v>764.55658999999991</v>
      </c>
      <c r="N1482" s="339">
        <v>4407.2438499999998</v>
      </c>
      <c r="O1482" s="339">
        <v>6056.8132599999999</v>
      </c>
      <c r="P1482" s="339">
        <v>24844.546609999998</v>
      </c>
      <c r="Q1482" s="339">
        <v>9.0612499999999994</v>
      </c>
      <c r="R1482" s="340">
        <v>24853.60786</v>
      </c>
      <c r="S1482" s="7"/>
      <c r="T1482" s="7"/>
      <c r="U1482" s="7"/>
      <c r="V1482" s="7"/>
      <c r="W1482" s="7"/>
      <c r="X1482" s="7"/>
      <c r="Y1482" s="7"/>
      <c r="Z1482" s="7"/>
      <c r="AA1482" s="7"/>
      <c r="AB1482" s="7"/>
    </row>
    <row r="1483" spans="1:28" s="315" customFormat="1" ht="13.5">
      <c r="A1483" s="341"/>
      <c r="B1483" s="336" t="s">
        <v>15</v>
      </c>
      <c r="C1483" s="336" t="s">
        <v>255</v>
      </c>
      <c r="D1483" s="336" t="s">
        <v>255</v>
      </c>
      <c r="E1483" s="337">
        <v>100</v>
      </c>
      <c r="F1483" s="338">
        <v>19.62875</v>
      </c>
      <c r="G1483" s="339">
        <v>86.73545</v>
      </c>
      <c r="H1483" s="339">
        <v>106.3642</v>
      </c>
      <c r="I1483" s="339">
        <v>1559.1335300000001</v>
      </c>
      <c r="J1483" s="339">
        <v>59.415529999999997</v>
      </c>
      <c r="K1483" s="339">
        <v>1618.5490600000001</v>
      </c>
      <c r="L1483" s="339">
        <v>2563.84717</v>
      </c>
      <c r="M1483" s="339">
        <v>509.57105000000001</v>
      </c>
      <c r="N1483" s="339">
        <v>3073.41822</v>
      </c>
      <c r="O1483" s="339">
        <v>4798.3314800000007</v>
      </c>
      <c r="P1483" s="339">
        <v>44273.779200000004</v>
      </c>
      <c r="Q1483" s="339">
        <v>1.79694</v>
      </c>
      <c r="R1483" s="340">
        <v>44275.576139999997</v>
      </c>
      <c r="S1483" s="7"/>
      <c r="T1483" s="7"/>
      <c r="U1483" s="7"/>
      <c r="V1483" s="7"/>
      <c r="W1483" s="7"/>
      <c r="X1483" s="7"/>
      <c r="Y1483" s="7"/>
      <c r="Z1483" s="7"/>
      <c r="AA1483" s="7"/>
      <c r="AB1483" s="7"/>
    </row>
    <row r="1484" spans="1:28" s="315" customFormat="1" ht="13.5">
      <c r="A1484" s="341"/>
      <c r="B1484" s="336" t="s">
        <v>16</v>
      </c>
      <c r="C1484" s="336" t="s">
        <v>16</v>
      </c>
      <c r="D1484" s="336" t="s">
        <v>267</v>
      </c>
      <c r="E1484" s="337">
        <v>32</v>
      </c>
      <c r="F1484" s="338">
        <v>630.34676999999999</v>
      </c>
      <c r="G1484" s="339">
        <v>874.90807999999993</v>
      </c>
      <c r="H1484" s="339">
        <v>1505.25485</v>
      </c>
      <c r="I1484" s="339">
        <v>6084.4483700000001</v>
      </c>
      <c r="J1484" s="339">
        <v>1617.95399</v>
      </c>
      <c r="K1484" s="339">
        <v>7702.40236</v>
      </c>
      <c r="L1484" s="339">
        <v>85180.080849999998</v>
      </c>
      <c r="M1484" s="339">
        <v>20893.36536</v>
      </c>
      <c r="N1484" s="339">
        <v>106073.44620999999</v>
      </c>
      <c r="O1484" s="339">
        <v>115281.10342</v>
      </c>
      <c r="P1484" s="339">
        <v>12118.19519</v>
      </c>
      <c r="Q1484" s="339">
        <v>25.617240000000002</v>
      </c>
      <c r="R1484" s="340">
        <v>12143.81243</v>
      </c>
      <c r="S1484" s="7"/>
      <c r="T1484" s="7"/>
      <c r="U1484" s="7"/>
      <c r="V1484" s="7"/>
      <c r="W1484" s="7"/>
      <c r="X1484" s="7"/>
      <c r="Y1484" s="7"/>
      <c r="Z1484" s="7"/>
      <c r="AA1484" s="7"/>
      <c r="AB1484" s="7"/>
    </row>
    <row r="1485" spans="1:28" s="315" customFormat="1" ht="13.5">
      <c r="A1485" s="341"/>
      <c r="B1485" s="341"/>
      <c r="C1485" s="341"/>
      <c r="D1485" s="336" t="s">
        <v>16</v>
      </c>
      <c r="E1485" s="337">
        <v>13</v>
      </c>
      <c r="F1485" s="338">
        <v>941.95683999999994</v>
      </c>
      <c r="G1485" s="339">
        <v>913.02482999999995</v>
      </c>
      <c r="H1485" s="339">
        <v>1854.9816699999999</v>
      </c>
      <c r="I1485" s="339">
        <v>4710.2570500000002</v>
      </c>
      <c r="J1485" s="339">
        <v>2003.1901599999999</v>
      </c>
      <c r="K1485" s="339">
        <v>6713.4472100000003</v>
      </c>
      <c r="L1485" s="339">
        <v>53236.906990000003</v>
      </c>
      <c r="M1485" s="339">
        <v>9535.9265899999991</v>
      </c>
      <c r="N1485" s="339">
        <v>62772.833579999999</v>
      </c>
      <c r="O1485" s="339">
        <v>71341.262459999998</v>
      </c>
      <c r="P1485" s="339">
        <v>29260.054110000001</v>
      </c>
      <c r="Q1485" s="339">
        <v>16.442250000000001</v>
      </c>
      <c r="R1485" s="340">
        <v>29276.496360000001</v>
      </c>
      <c r="S1485" s="7"/>
      <c r="T1485" s="7"/>
      <c r="U1485" s="7"/>
      <c r="V1485" s="7"/>
      <c r="W1485" s="7"/>
      <c r="X1485" s="7"/>
      <c r="Y1485" s="7"/>
      <c r="Z1485" s="7"/>
      <c r="AA1485" s="7"/>
      <c r="AB1485" s="7"/>
    </row>
    <row r="1486" spans="1:28" s="315" customFormat="1" ht="13.5">
      <c r="A1486" s="341"/>
      <c r="B1486" s="341"/>
      <c r="C1486" s="341"/>
      <c r="D1486" s="341"/>
      <c r="E1486" s="342">
        <v>56</v>
      </c>
      <c r="F1486" s="343">
        <v>7375.7317999999996</v>
      </c>
      <c r="G1486" s="344">
        <v>1309.5301200000001</v>
      </c>
      <c r="H1486" s="344">
        <v>8685.2619200000008</v>
      </c>
      <c r="I1486" s="344">
        <v>11092.610369999999</v>
      </c>
      <c r="J1486" s="344">
        <v>620.60658000000001</v>
      </c>
      <c r="K1486" s="344">
        <v>11713.21695</v>
      </c>
      <c r="L1486" s="344">
        <v>78764.627189999999</v>
      </c>
      <c r="M1486" s="344">
        <v>11253.536910000001</v>
      </c>
      <c r="N1486" s="344">
        <v>90018.164099999995</v>
      </c>
      <c r="O1486" s="344">
        <v>110416.64297</v>
      </c>
      <c r="P1486" s="344">
        <v>41578.707630000004</v>
      </c>
      <c r="Q1486" s="344">
        <v>5.7807200000000005</v>
      </c>
      <c r="R1486" s="345">
        <v>41584.48835</v>
      </c>
      <c r="S1486" s="7"/>
      <c r="T1486" s="7"/>
      <c r="U1486" s="7"/>
      <c r="V1486" s="7"/>
      <c r="W1486" s="7"/>
      <c r="X1486" s="7"/>
      <c r="Y1486" s="7"/>
      <c r="Z1486" s="7"/>
      <c r="AA1486" s="7"/>
      <c r="AB1486" s="7"/>
    </row>
    <row r="1487" spans="1:28" s="315" customFormat="1" ht="13.5">
      <c r="A1487" s="341"/>
      <c r="B1487" s="341"/>
      <c r="C1487" s="341"/>
      <c r="D1487" s="336" t="s">
        <v>60</v>
      </c>
      <c r="E1487" s="337">
        <v>20</v>
      </c>
      <c r="F1487" s="338">
        <v>566.60550000000001</v>
      </c>
      <c r="G1487" s="339">
        <v>1955.00929</v>
      </c>
      <c r="H1487" s="339">
        <v>2521.6147900000001</v>
      </c>
      <c r="I1487" s="339">
        <v>30834.440850000003</v>
      </c>
      <c r="J1487" s="339">
        <v>4408.5348199999999</v>
      </c>
      <c r="K1487" s="339">
        <v>35242.97567</v>
      </c>
      <c r="L1487" s="339">
        <v>137412.32703000001</v>
      </c>
      <c r="M1487" s="339">
        <v>41967.209719999999</v>
      </c>
      <c r="N1487" s="339">
        <v>179379.53675</v>
      </c>
      <c r="O1487" s="339">
        <v>217144.12721000001</v>
      </c>
      <c r="P1487" s="339">
        <v>46351.472700000006</v>
      </c>
      <c r="Q1487" s="339">
        <v>26.695330000000002</v>
      </c>
      <c r="R1487" s="340">
        <v>46378.168030000001</v>
      </c>
      <c r="S1487" s="7"/>
      <c r="T1487" s="7"/>
      <c r="U1487" s="7"/>
      <c r="V1487" s="7"/>
      <c r="W1487" s="7"/>
      <c r="X1487" s="7"/>
      <c r="Y1487" s="7"/>
      <c r="Z1487" s="7"/>
      <c r="AA1487" s="7"/>
      <c r="AB1487" s="7"/>
    </row>
    <row r="1488" spans="1:28" s="315" customFormat="1" ht="13.5">
      <c r="A1488" s="341"/>
      <c r="B1488" s="341"/>
      <c r="C1488" s="341"/>
      <c r="D1488" s="336" t="s">
        <v>67</v>
      </c>
      <c r="E1488" s="337">
        <v>35</v>
      </c>
      <c r="F1488" s="338">
        <v>629.7749399999999</v>
      </c>
      <c r="G1488" s="339">
        <v>896.73095000000001</v>
      </c>
      <c r="H1488" s="339">
        <v>1526.5058899999999</v>
      </c>
      <c r="I1488" s="339">
        <v>5815.29324</v>
      </c>
      <c r="J1488" s="339">
        <v>1825.23767</v>
      </c>
      <c r="K1488" s="339">
        <v>7640.5309100000004</v>
      </c>
      <c r="L1488" s="339">
        <v>104392.04066</v>
      </c>
      <c r="M1488" s="339">
        <v>16277.753359999999</v>
      </c>
      <c r="N1488" s="339">
        <v>120669.79402</v>
      </c>
      <c r="O1488" s="339">
        <v>129836.83081999999</v>
      </c>
      <c r="P1488" s="339">
        <v>26539.66401</v>
      </c>
      <c r="Q1488" s="339">
        <v>6.3942200000000007</v>
      </c>
      <c r="R1488" s="340">
        <v>26546.058229999999</v>
      </c>
      <c r="S1488" s="7"/>
      <c r="T1488" s="7"/>
      <c r="U1488" s="7"/>
      <c r="V1488" s="7"/>
      <c r="W1488" s="7"/>
      <c r="X1488" s="7"/>
      <c r="Y1488" s="7"/>
      <c r="Z1488" s="7"/>
      <c r="AA1488" s="7"/>
      <c r="AB1488" s="7"/>
    </row>
    <row r="1489" spans="1:28" s="315" customFormat="1" ht="13.5">
      <c r="A1489" s="341"/>
      <c r="B1489" s="341"/>
      <c r="C1489" s="341"/>
      <c r="D1489" s="341"/>
      <c r="E1489" s="342">
        <v>57</v>
      </c>
      <c r="F1489" s="343">
        <v>16.5732</v>
      </c>
      <c r="G1489" s="344">
        <v>0.10756</v>
      </c>
      <c r="H1489" s="344">
        <v>16.680759999999999</v>
      </c>
      <c r="I1489" s="344">
        <v>3084.74836</v>
      </c>
      <c r="J1489" s="344">
        <v>217.89443</v>
      </c>
      <c r="K1489" s="344">
        <v>3302.6427899999999</v>
      </c>
      <c r="L1489" s="344">
        <v>1804.4050400000001</v>
      </c>
      <c r="M1489" s="344">
        <v>354.55581000000001</v>
      </c>
      <c r="N1489" s="344">
        <v>2158.9608499999999</v>
      </c>
      <c r="O1489" s="344">
        <v>5478.2844000000005</v>
      </c>
      <c r="P1489" s="344">
        <v>33577.086560000003</v>
      </c>
      <c r="Q1489" s="344">
        <v>0.53925999999999996</v>
      </c>
      <c r="R1489" s="345">
        <v>33577.625820000001</v>
      </c>
      <c r="S1489" s="7"/>
      <c r="T1489" s="7"/>
      <c r="U1489" s="7"/>
      <c r="V1489" s="7"/>
      <c r="W1489" s="7"/>
      <c r="X1489" s="7"/>
      <c r="Y1489" s="7"/>
      <c r="Z1489" s="7"/>
      <c r="AA1489" s="7"/>
      <c r="AB1489" s="7"/>
    </row>
    <row r="1490" spans="1:28" s="315" customFormat="1" ht="13.5">
      <c r="A1490" s="341"/>
      <c r="B1490" s="341"/>
      <c r="C1490" s="341"/>
      <c r="D1490" s="336" t="s">
        <v>63</v>
      </c>
      <c r="E1490" s="337">
        <v>10</v>
      </c>
      <c r="F1490" s="338">
        <v>145682.49108000001</v>
      </c>
      <c r="G1490" s="339">
        <v>16303.488359999999</v>
      </c>
      <c r="H1490" s="339">
        <v>161985.97944</v>
      </c>
      <c r="I1490" s="339">
        <v>59784.405590000002</v>
      </c>
      <c r="J1490" s="339">
        <v>5877.1729599999999</v>
      </c>
      <c r="K1490" s="339">
        <v>65661.578549999991</v>
      </c>
      <c r="L1490" s="339">
        <v>147173.51599000001</v>
      </c>
      <c r="M1490" s="339">
        <v>60320.14516</v>
      </c>
      <c r="N1490" s="339">
        <v>207493.66115</v>
      </c>
      <c r="O1490" s="339">
        <v>435141.21914</v>
      </c>
      <c r="P1490" s="339">
        <v>1175647.4930799999</v>
      </c>
      <c r="Q1490" s="339">
        <v>151817.92841999998</v>
      </c>
      <c r="R1490" s="340">
        <v>1327465.4214999999</v>
      </c>
      <c r="S1490" s="7"/>
      <c r="T1490" s="7"/>
      <c r="U1490" s="7"/>
      <c r="V1490" s="7"/>
      <c r="W1490" s="7"/>
      <c r="X1490" s="7"/>
      <c r="Y1490" s="7"/>
      <c r="Z1490" s="7"/>
      <c r="AA1490" s="7"/>
      <c r="AB1490" s="7"/>
    </row>
    <row r="1491" spans="1:28" s="315" customFormat="1" ht="13.5">
      <c r="A1491" s="341"/>
      <c r="B1491" s="341"/>
      <c r="C1491" s="341"/>
      <c r="D1491" s="336" t="s">
        <v>68</v>
      </c>
      <c r="E1491" s="337">
        <v>25</v>
      </c>
      <c r="F1491" s="338">
        <v>1502.1634199999999</v>
      </c>
      <c r="G1491" s="339">
        <v>165.90548999999999</v>
      </c>
      <c r="H1491" s="339">
        <v>1668.06891</v>
      </c>
      <c r="I1491" s="339">
        <v>9896.3209100000004</v>
      </c>
      <c r="J1491" s="339">
        <v>4331.1794600000003</v>
      </c>
      <c r="K1491" s="339">
        <v>14227.50037</v>
      </c>
      <c r="L1491" s="339">
        <v>89346.081209999989</v>
      </c>
      <c r="M1491" s="339">
        <v>12396.07885</v>
      </c>
      <c r="N1491" s="339">
        <v>101742.16006000001</v>
      </c>
      <c r="O1491" s="339">
        <v>117637.72934000001</v>
      </c>
      <c r="P1491" s="339">
        <v>47680.010829999999</v>
      </c>
      <c r="Q1491" s="339">
        <v>26.333110000000001</v>
      </c>
      <c r="R1491" s="340">
        <v>47706.343939999999</v>
      </c>
      <c r="S1491" s="7"/>
      <c r="T1491" s="7"/>
      <c r="U1491" s="7"/>
      <c r="V1491" s="7"/>
      <c r="W1491" s="7"/>
      <c r="X1491" s="7"/>
      <c r="Y1491" s="7"/>
      <c r="Z1491" s="7"/>
      <c r="AA1491" s="7"/>
      <c r="AB1491" s="7"/>
    </row>
    <row r="1492" spans="1:28" s="315" customFormat="1" ht="13.5">
      <c r="A1492" s="341"/>
      <c r="B1492" s="341"/>
      <c r="C1492" s="341"/>
      <c r="D1492" s="336" t="s">
        <v>83</v>
      </c>
      <c r="E1492" s="337">
        <v>14</v>
      </c>
      <c r="F1492" s="338">
        <v>49.352510000000002</v>
      </c>
      <c r="G1492" s="339">
        <v>15.70636</v>
      </c>
      <c r="H1492" s="339">
        <v>65.058869999999999</v>
      </c>
      <c r="I1492" s="339">
        <v>2302.4051800000002</v>
      </c>
      <c r="J1492" s="339">
        <v>1121.1364799999999</v>
      </c>
      <c r="K1492" s="339">
        <v>3423.5416600000003</v>
      </c>
      <c r="L1492" s="339">
        <v>34968.794350000004</v>
      </c>
      <c r="M1492" s="339">
        <v>3993.9033199999999</v>
      </c>
      <c r="N1492" s="339">
        <v>38962.697670000001</v>
      </c>
      <c r="O1492" s="339">
        <v>42451.298200000005</v>
      </c>
      <c r="P1492" s="339">
        <v>12824.867759999999</v>
      </c>
      <c r="Q1492" s="339">
        <v>2.4146199999999998</v>
      </c>
      <c r="R1492" s="340">
        <v>12827.282380000001</v>
      </c>
      <c r="S1492" s="7"/>
      <c r="T1492" s="7"/>
      <c r="U1492" s="7"/>
      <c r="V1492" s="7"/>
      <c r="W1492" s="7"/>
      <c r="X1492" s="7"/>
      <c r="Y1492" s="7"/>
      <c r="Z1492" s="7"/>
      <c r="AA1492" s="7"/>
      <c r="AB1492" s="7"/>
    </row>
    <row r="1493" spans="1:28" s="315" customFormat="1" ht="13.5">
      <c r="A1493" s="341"/>
      <c r="B1493" s="341"/>
      <c r="C1493" s="341"/>
      <c r="D1493" s="336" t="s">
        <v>69</v>
      </c>
      <c r="E1493" s="337">
        <v>27</v>
      </c>
      <c r="F1493" s="338">
        <v>7.6098800000000004</v>
      </c>
      <c r="G1493" s="339">
        <v>3.93011</v>
      </c>
      <c r="H1493" s="339">
        <v>11.53999</v>
      </c>
      <c r="I1493" s="339">
        <v>3280.0819300000003</v>
      </c>
      <c r="J1493" s="339">
        <v>1810.4008600000002</v>
      </c>
      <c r="K1493" s="339">
        <v>5090.48279</v>
      </c>
      <c r="L1493" s="339">
        <v>47070.912689999997</v>
      </c>
      <c r="M1493" s="339">
        <v>10306.708720000001</v>
      </c>
      <c r="N1493" s="339">
        <v>57377.62141</v>
      </c>
      <c r="O1493" s="339">
        <v>62479.644189999999</v>
      </c>
      <c r="P1493" s="339">
        <v>8320.5988500000003</v>
      </c>
      <c r="Q1493" s="339">
        <v>4.6190200000000008</v>
      </c>
      <c r="R1493" s="340">
        <v>8325.2178700000004</v>
      </c>
      <c r="S1493" s="7"/>
      <c r="T1493" s="7"/>
      <c r="U1493" s="7"/>
      <c r="V1493" s="7"/>
      <c r="W1493" s="7"/>
      <c r="X1493" s="7"/>
      <c r="Y1493" s="7"/>
      <c r="Z1493" s="7"/>
      <c r="AA1493" s="7"/>
      <c r="AB1493" s="7"/>
    </row>
    <row r="1494" spans="1:28" s="315" customFormat="1" ht="13.5">
      <c r="A1494" s="341"/>
      <c r="B1494" s="341"/>
      <c r="C1494" s="341"/>
      <c r="D1494" s="341"/>
      <c r="E1494" s="342">
        <v>40</v>
      </c>
      <c r="F1494" s="343">
        <v>1184.9613899999999</v>
      </c>
      <c r="G1494" s="344">
        <v>854.06862000000001</v>
      </c>
      <c r="H1494" s="344">
        <v>2039.0300099999999</v>
      </c>
      <c r="I1494" s="344">
        <v>3522.86582</v>
      </c>
      <c r="J1494" s="344">
        <v>5699.4789800000008</v>
      </c>
      <c r="K1494" s="344">
        <v>9222.3448000000008</v>
      </c>
      <c r="L1494" s="344">
        <v>76426.795900000012</v>
      </c>
      <c r="M1494" s="344">
        <v>30444.168570000002</v>
      </c>
      <c r="N1494" s="344">
        <v>106870.96446999999</v>
      </c>
      <c r="O1494" s="344">
        <v>118132.33928</v>
      </c>
      <c r="P1494" s="344">
        <v>10276.208619999999</v>
      </c>
      <c r="Q1494" s="344">
        <v>4.4017299999999997</v>
      </c>
      <c r="R1494" s="345">
        <v>10280.610349999999</v>
      </c>
      <c r="S1494" s="7"/>
      <c r="T1494" s="7"/>
      <c r="U1494" s="7"/>
      <c r="V1494" s="7"/>
      <c r="W1494" s="7"/>
      <c r="X1494" s="7"/>
      <c r="Y1494" s="7"/>
      <c r="Z1494" s="7"/>
      <c r="AA1494" s="7"/>
      <c r="AB1494" s="7"/>
    </row>
    <row r="1495" spans="1:28" s="315" customFormat="1" ht="13.5">
      <c r="A1495" s="341"/>
      <c r="B1495" s="336" t="s">
        <v>17</v>
      </c>
      <c r="C1495" s="336" t="s">
        <v>278</v>
      </c>
      <c r="D1495" s="336" t="s">
        <v>279</v>
      </c>
      <c r="E1495" s="337">
        <v>98</v>
      </c>
      <c r="F1495" s="338">
        <v>307.77439000000004</v>
      </c>
      <c r="G1495" s="339">
        <v>0</v>
      </c>
      <c r="H1495" s="339">
        <v>307.77439000000004</v>
      </c>
      <c r="I1495" s="339">
        <v>1638.2948100000001</v>
      </c>
      <c r="J1495" s="339">
        <v>80.004300000000001</v>
      </c>
      <c r="K1495" s="339">
        <v>1718.2991100000002</v>
      </c>
      <c r="L1495" s="339">
        <v>1279.1438799999999</v>
      </c>
      <c r="M1495" s="339">
        <v>103.55986999999999</v>
      </c>
      <c r="N1495" s="339">
        <v>1382.7037499999999</v>
      </c>
      <c r="O1495" s="339">
        <v>3408.7772500000001</v>
      </c>
      <c r="P1495" s="339">
        <v>45568.983079999998</v>
      </c>
      <c r="Q1495" s="339">
        <v>6.4649999999999999E-2</v>
      </c>
      <c r="R1495" s="340">
        <v>45569.047729999998</v>
      </c>
      <c r="S1495" s="7"/>
      <c r="T1495" s="7"/>
      <c r="U1495" s="7"/>
      <c r="V1495" s="7"/>
      <c r="W1495" s="7"/>
      <c r="X1495" s="7"/>
      <c r="Y1495" s="7"/>
      <c r="Z1495" s="7"/>
      <c r="AA1495" s="7"/>
      <c r="AB1495" s="7"/>
    </row>
    <row r="1496" spans="1:28" s="315" customFormat="1" ht="13.5">
      <c r="A1496" s="341"/>
      <c r="B1496" s="336" t="s">
        <v>21</v>
      </c>
      <c r="C1496" s="336" t="s">
        <v>21</v>
      </c>
      <c r="D1496" s="336" t="s">
        <v>21</v>
      </c>
      <c r="E1496" s="337">
        <v>92</v>
      </c>
      <c r="F1496" s="338">
        <v>240.99718999999999</v>
      </c>
      <c r="G1496" s="339">
        <v>2403.5557599999997</v>
      </c>
      <c r="H1496" s="339">
        <v>2644.5529500000002</v>
      </c>
      <c r="I1496" s="339">
        <v>2310.5441700000001</v>
      </c>
      <c r="J1496" s="339">
        <v>24.965520000000001</v>
      </c>
      <c r="K1496" s="339">
        <v>2335.5096899999999</v>
      </c>
      <c r="L1496" s="339">
        <v>3019.1337699999999</v>
      </c>
      <c r="M1496" s="339">
        <v>153.10317999999998</v>
      </c>
      <c r="N1496" s="339">
        <v>3172.23695</v>
      </c>
      <c r="O1496" s="339">
        <v>8152.2995899999996</v>
      </c>
      <c r="P1496" s="339">
        <v>56247.905770000005</v>
      </c>
      <c r="Q1496" s="339">
        <v>32.396050000000002</v>
      </c>
      <c r="R1496" s="340">
        <v>56280.301820000001</v>
      </c>
      <c r="S1496" s="7"/>
      <c r="T1496" s="7"/>
      <c r="U1496" s="7"/>
      <c r="V1496" s="7"/>
      <c r="W1496" s="7"/>
      <c r="X1496" s="7"/>
      <c r="Y1496" s="7"/>
      <c r="Z1496" s="7"/>
      <c r="AA1496" s="7"/>
      <c r="AB1496" s="7"/>
    </row>
    <row r="1497" spans="1:28" s="315" customFormat="1" ht="13.5">
      <c r="A1497" s="341"/>
      <c r="B1497" s="341"/>
      <c r="C1497" s="336" t="s">
        <v>294</v>
      </c>
      <c r="D1497" s="336" t="s">
        <v>294</v>
      </c>
      <c r="E1497" s="337">
        <v>104</v>
      </c>
      <c r="F1497" s="338">
        <v>0</v>
      </c>
      <c r="G1497" s="339">
        <v>0</v>
      </c>
      <c r="H1497" s="339">
        <v>0</v>
      </c>
      <c r="I1497" s="339">
        <v>0</v>
      </c>
      <c r="J1497" s="339">
        <v>0</v>
      </c>
      <c r="K1497" s="339">
        <v>0</v>
      </c>
      <c r="L1497" s="339">
        <v>0</v>
      </c>
      <c r="M1497" s="339">
        <v>0</v>
      </c>
      <c r="N1497" s="339">
        <v>0</v>
      </c>
      <c r="O1497" s="339">
        <v>0</v>
      </c>
      <c r="P1497" s="339">
        <v>118.3262</v>
      </c>
      <c r="Q1497" s="339">
        <v>0</v>
      </c>
      <c r="R1497" s="340">
        <v>118.3262</v>
      </c>
      <c r="S1497" s="7"/>
      <c r="T1497" s="7"/>
      <c r="U1497" s="7"/>
      <c r="V1497" s="7"/>
      <c r="W1497" s="7"/>
      <c r="X1497" s="7"/>
      <c r="Y1497" s="7"/>
      <c r="Z1497" s="7"/>
      <c r="AA1497" s="7"/>
      <c r="AB1497" s="7"/>
    </row>
    <row r="1498" spans="1:28" s="315" customFormat="1" ht="13.5">
      <c r="A1498" s="346" t="s">
        <v>458</v>
      </c>
      <c r="B1498" s="347"/>
      <c r="C1498" s="347"/>
      <c r="D1498" s="347"/>
      <c r="E1498" s="347"/>
      <c r="F1498" s="348">
        <v>61122272.55336991</v>
      </c>
      <c r="G1498" s="349">
        <v>51999327.23333995</v>
      </c>
      <c r="H1498" s="349">
        <v>113121599.78671001</v>
      </c>
      <c r="I1498" s="349">
        <v>70477122.09307988</v>
      </c>
      <c r="J1498" s="349">
        <v>40200312.071550086</v>
      </c>
      <c r="K1498" s="349">
        <v>110677434.16462983</v>
      </c>
      <c r="L1498" s="349">
        <v>72485543.757710099</v>
      </c>
      <c r="M1498" s="349">
        <v>50607318.029819973</v>
      </c>
      <c r="N1498" s="349">
        <v>123092861.78752978</v>
      </c>
      <c r="O1498" s="349">
        <v>346891895.73887026</v>
      </c>
      <c r="P1498" s="349">
        <v>249575960.91414994</v>
      </c>
      <c r="Q1498" s="349">
        <v>96209575.07562995</v>
      </c>
      <c r="R1498" s="350">
        <v>345785535.98977989</v>
      </c>
      <c r="S1498" s="7"/>
      <c r="T1498" s="7"/>
      <c r="U1498" s="7"/>
      <c r="V1498" s="7"/>
      <c r="W1498" s="7"/>
      <c r="X1498" s="7"/>
      <c r="Y1498" s="7"/>
      <c r="Z1498" s="7"/>
      <c r="AA1498" s="7"/>
      <c r="AB1498" s="7"/>
    </row>
    <row r="1499" spans="1:28" s="315" customFormat="1" ht="13.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5" customFormat="1" ht="13.5">
      <c r="A1500" s="7" t="s">
        <v>459</v>
      </c>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5" customFormat="1" ht="13.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5" customFormat="1" ht="13.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5" customFormat="1" ht="13.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5" customFormat="1" ht="13.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5" customFormat="1" ht="13.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5" customFormat="1" ht="13.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5" customFormat="1" ht="13.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5" customFormat="1" ht="13.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5" customFormat="1" ht="13.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5" customFormat="1" ht="13.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5" customFormat="1" ht="13.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5" customFormat="1" ht="13.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5" customFormat="1" ht="13.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5" customFormat="1" ht="13.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5" customFormat="1" ht="13.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5" customFormat="1" ht="13.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5" customFormat="1" ht="13.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5" customFormat="1" ht="13.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5" customFormat="1" ht="13.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5" customFormat="1" ht="13.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5" customFormat="1" ht="13.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5" customFormat="1" ht="13.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5" customFormat="1" ht="13.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5" customFormat="1" ht="13.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5" customFormat="1" ht="13.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5" customFormat="1" ht="13.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5" customFormat="1" ht="13.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5" customFormat="1" ht="13.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5" customFormat="1" ht="13.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5" customFormat="1" ht="13.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5" customFormat="1" ht="13.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5" customFormat="1" ht="13.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5" customFormat="1" ht="13.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5" customFormat="1" ht="13.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5" customFormat="1" ht="13.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5" customFormat="1" ht="13.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5" customFormat="1" ht="13.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5" customFormat="1" ht="13.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5" customFormat="1" ht="13.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5" customFormat="1" ht="13.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5" customFormat="1" ht="13.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5" customFormat="1" ht="13.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5" customFormat="1" ht="13.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5" customFormat="1" ht="13.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5" customFormat="1" ht="13.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5" customFormat="1" ht="13.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5" customFormat="1" ht="13.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5" customFormat="1" ht="13.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5" customFormat="1" ht="13.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5" customFormat="1" ht="13.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5" customFormat="1" ht="13.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5" customFormat="1" ht="13.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5" customFormat="1" ht="13.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5" customFormat="1" ht="13.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5" customFormat="1" ht="13.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5" customFormat="1" ht="13.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5" customFormat="1" ht="13.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5" customFormat="1" ht="13.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5" customFormat="1" ht="13.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5" customFormat="1" ht="13.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5" customFormat="1" ht="13.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5" customFormat="1" ht="13.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5" customFormat="1" ht="13.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5" customFormat="1" ht="13.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5" customFormat="1" ht="13.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5" customFormat="1" ht="13.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5" customFormat="1" ht="13.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5" customFormat="1" ht="13.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5" customFormat="1" ht="13.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5" customFormat="1" ht="13.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5" customFormat="1" ht="13.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5" customFormat="1" ht="13.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5" customFormat="1" ht="13.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5" customFormat="1" ht="13.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5" customFormat="1" ht="13.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5" customFormat="1" ht="13.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5" customFormat="1" ht="13.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9DC27AB3-7705-4724-950A-9847831A534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790A7-88EE-4195-BE86-A441FF03AFB6}">
  <sheetPr codeName="Hoja38"/>
  <dimension ref="A1:AE31"/>
  <sheetViews>
    <sheetView showGridLines="0" workbookViewId="0"/>
  </sheetViews>
  <sheetFormatPr baseColWidth="10" defaultRowHeight="12.75"/>
  <cols>
    <col min="1" max="1" width="23.140625" style="7" customWidth="1"/>
    <col min="2" max="4" width="4.5703125" style="7" customWidth="1"/>
    <col min="5" max="5" width="5.140625" style="7" bestFit="1" customWidth="1"/>
    <col min="6" max="12" width="4.5703125" style="7" customWidth="1"/>
    <col min="13" max="13" width="5.5703125" style="7" bestFit="1" customWidth="1"/>
    <col min="14" max="15" width="4.5703125" style="7" customWidth="1"/>
    <col min="16" max="16" width="5.5703125" style="7" customWidth="1"/>
    <col min="17" max="26" width="4.5703125" style="7" customWidth="1"/>
    <col min="27" max="27" width="5.5703125" style="7" bestFit="1" customWidth="1"/>
    <col min="28" max="28" width="10.42578125" style="7" bestFit="1" customWidth="1"/>
    <col min="29" max="29" width="9.85546875" style="7" customWidth="1"/>
    <col min="30" max="16384" width="11.42578125" style="7"/>
  </cols>
  <sheetData>
    <row r="1" spans="1:31" s="276" customFormat="1" ht="18" customHeight="1">
      <c r="A1" s="1416" t="s">
        <v>1217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38"/>
    </row>
    <row r="2" spans="1:31" s="277" customFormat="1" ht="27.75">
      <c r="A2" s="168" t="s">
        <v>172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78" customFormat="1" ht="18" customHeight="1">
      <c r="A3" s="170">
        <v>45382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79" customFormat="1" ht="18" customHeight="1">
      <c r="A4" s="171" t="s">
        <v>173</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 customHeight="1" thickBot="1"/>
    <row r="6" spans="1:31" s="176" customFormat="1" ht="102" customHeight="1">
      <c r="A6" s="280"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174</v>
      </c>
      <c r="AB6" s="283" t="s">
        <v>175</v>
      </c>
      <c r="AC6" s="284"/>
    </row>
    <row r="7" spans="1:31" s="176" customFormat="1" ht="4.5" customHeight="1">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7"/>
      <c r="AC7" s="288"/>
    </row>
    <row r="8" spans="1:31" s="176" customFormat="1" ht="6.75" customHeight="1">
      <c r="A8" s="18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8"/>
      <c r="AC8" s="288"/>
    </row>
    <row r="9" spans="1:31" s="24" customFormat="1" ht="20.100000000000001" customHeight="1">
      <c r="A9" s="290" t="s">
        <v>29</v>
      </c>
      <c r="B9" s="291">
        <v>0.10149764208616217</v>
      </c>
      <c r="C9" s="291">
        <v>0.84321872748922433</v>
      </c>
      <c r="D9" s="291">
        <v>0.13120469427795367</v>
      </c>
      <c r="E9" s="291">
        <v>2.5102789422393439</v>
      </c>
      <c r="F9" s="291">
        <v>0.18022189072940165</v>
      </c>
      <c r="G9" s="291">
        <v>0.86496991702249071</v>
      </c>
      <c r="H9" s="291">
        <v>2.0138426659049324</v>
      </c>
      <c r="I9" s="291">
        <v>1.1758964815566728</v>
      </c>
      <c r="J9" s="291">
        <v>0</v>
      </c>
      <c r="K9" s="291">
        <v>0.50110839106252825</v>
      </c>
      <c r="L9" s="291">
        <v>1.1193623128438266</v>
      </c>
      <c r="M9" s="291">
        <v>1.5580082919390912</v>
      </c>
      <c r="N9" s="291">
        <v>2.7780034546753432</v>
      </c>
      <c r="O9" s="291">
        <v>1.7476521300046437</v>
      </c>
      <c r="P9" s="291">
        <v>78.754595208963536</v>
      </c>
      <c r="Q9" s="291">
        <v>0.72248189461891454</v>
      </c>
      <c r="R9" s="291">
        <v>0.10939839300867454</v>
      </c>
      <c r="S9" s="291">
        <v>0.1566221424866614</v>
      </c>
      <c r="T9" s="291">
        <v>0.20535233754487089</v>
      </c>
      <c r="U9" s="291">
        <v>1.9979374847131786</v>
      </c>
      <c r="V9" s="291">
        <v>0.55409989603855181</v>
      </c>
      <c r="W9" s="291">
        <v>0.91869680414730337</v>
      </c>
      <c r="X9" s="291">
        <v>0.37275268324002697</v>
      </c>
      <c r="Y9" s="291">
        <v>0.11698439917045955</v>
      </c>
      <c r="Z9" s="291">
        <v>0.56581321423621445</v>
      </c>
      <c r="AA9" s="291">
        <v>0</v>
      </c>
      <c r="AB9" s="292">
        <v>76266877.150000006</v>
      </c>
      <c r="AC9" s="292"/>
      <c r="AD9" s="293"/>
      <c r="AE9" s="294"/>
    </row>
    <row r="10" spans="1:31" s="24" customFormat="1" ht="20.100000000000001" customHeight="1">
      <c r="A10" s="290" t="s">
        <v>30</v>
      </c>
      <c r="B10" s="291">
        <v>0</v>
      </c>
      <c r="C10" s="291">
        <v>0</v>
      </c>
      <c r="D10" s="291">
        <v>0</v>
      </c>
      <c r="E10" s="291">
        <v>2.8350105863135284</v>
      </c>
      <c r="F10" s="291">
        <v>0</v>
      </c>
      <c r="G10" s="291">
        <v>0</v>
      </c>
      <c r="H10" s="291">
        <v>0</v>
      </c>
      <c r="I10" s="291">
        <v>0.51109456141178511</v>
      </c>
      <c r="J10" s="291">
        <v>0</v>
      </c>
      <c r="K10" s="291">
        <v>0</v>
      </c>
      <c r="L10" s="291">
        <v>0.24961007126086329</v>
      </c>
      <c r="M10" s="291">
        <v>1.9208918384163116</v>
      </c>
      <c r="N10" s="291">
        <v>1.3287924269776918</v>
      </c>
      <c r="O10" s="291">
        <v>2.3671835677161566</v>
      </c>
      <c r="P10" s="291">
        <v>85.335738471756414</v>
      </c>
      <c r="Q10" s="291">
        <v>2.4363386995775103</v>
      </c>
      <c r="R10" s="291">
        <v>0</v>
      </c>
      <c r="S10" s="291">
        <v>0</v>
      </c>
      <c r="T10" s="291">
        <v>0</v>
      </c>
      <c r="U10" s="291">
        <v>3.0153397765697347</v>
      </c>
      <c r="V10" s="291">
        <v>0</v>
      </c>
      <c r="W10" s="291">
        <v>0</v>
      </c>
      <c r="X10" s="291">
        <v>0</v>
      </c>
      <c r="Y10" s="291">
        <v>0</v>
      </c>
      <c r="Z10" s="291">
        <v>0</v>
      </c>
      <c r="AA10" s="291">
        <v>0</v>
      </c>
      <c r="AB10" s="292">
        <v>1870390.476</v>
      </c>
      <c r="AC10" s="292"/>
      <c r="AD10" s="293"/>
      <c r="AE10" s="294"/>
    </row>
    <row r="11" spans="1:31" s="24" customFormat="1" ht="20.100000000000001" customHeight="1">
      <c r="A11" s="290" t="s">
        <v>31</v>
      </c>
      <c r="B11" s="291">
        <v>0.18548861938236164</v>
      </c>
      <c r="C11" s="291">
        <v>0.87892162081082836</v>
      </c>
      <c r="D11" s="291">
        <v>0.17161478923641624</v>
      </c>
      <c r="E11" s="291">
        <v>2.2124133133514392</v>
      </c>
      <c r="F11" s="291">
        <v>0.27659836738386151</v>
      </c>
      <c r="G11" s="291">
        <v>0.66944538945206988</v>
      </c>
      <c r="H11" s="291">
        <v>2.2440957236827366</v>
      </c>
      <c r="I11" s="291">
        <v>0.71501020921532432</v>
      </c>
      <c r="J11" s="291">
        <v>4.7281157090801419E-2</v>
      </c>
      <c r="K11" s="291">
        <v>0.35137184125230975</v>
      </c>
      <c r="L11" s="291">
        <v>1.1405890675757928</v>
      </c>
      <c r="M11" s="291">
        <v>0.95609033688292488</v>
      </c>
      <c r="N11" s="291">
        <v>2.1828442024247297</v>
      </c>
      <c r="O11" s="291">
        <v>1.2130837422777607</v>
      </c>
      <c r="P11" s="291">
        <v>82.169360694110892</v>
      </c>
      <c r="Q11" s="291">
        <v>0.40094173321482918</v>
      </c>
      <c r="R11" s="291">
        <v>8.9285643997286876E-2</v>
      </c>
      <c r="S11" s="291">
        <v>0.17422150078298934</v>
      </c>
      <c r="T11" s="291">
        <v>0.12353075002755523</v>
      </c>
      <c r="U11" s="291">
        <v>1.1458176552784645</v>
      </c>
      <c r="V11" s="291">
        <v>0.43238884810043871</v>
      </c>
      <c r="W11" s="291">
        <v>0.53114154880825193</v>
      </c>
      <c r="X11" s="291">
        <v>0.39441680490123027</v>
      </c>
      <c r="Y11" s="291">
        <v>0.10401323903588315</v>
      </c>
      <c r="Z11" s="291">
        <v>0.33140695416510141</v>
      </c>
      <c r="AA11" s="291">
        <v>0.85862624755772365</v>
      </c>
      <c r="AB11" s="292">
        <v>114345179.616</v>
      </c>
      <c r="AC11" s="292"/>
      <c r="AD11" s="295"/>
      <c r="AE11" s="294"/>
    </row>
    <row r="12" spans="1:31" s="24" customFormat="1" ht="20.100000000000001" customHeight="1">
      <c r="A12" s="290" t="s">
        <v>32</v>
      </c>
      <c r="B12" s="291">
        <v>0</v>
      </c>
      <c r="C12" s="291">
        <v>1.9298949147937889</v>
      </c>
      <c r="D12" s="291">
        <v>0</v>
      </c>
      <c r="E12" s="291">
        <v>1.2207635204619847</v>
      </c>
      <c r="F12" s="291">
        <v>0</v>
      </c>
      <c r="G12" s="291">
        <v>2.6485381561266825</v>
      </c>
      <c r="H12" s="291">
        <v>0.206872100885824</v>
      </c>
      <c r="I12" s="291">
        <v>0.70054601107258896</v>
      </c>
      <c r="J12" s="291">
        <v>0</v>
      </c>
      <c r="K12" s="291">
        <v>0</v>
      </c>
      <c r="L12" s="291">
        <v>1.6350210633894697</v>
      </c>
      <c r="M12" s="291">
        <v>2.0652268875723578</v>
      </c>
      <c r="N12" s="291">
        <v>2.2386952836884073</v>
      </c>
      <c r="O12" s="291">
        <v>2.7701351767467344</v>
      </c>
      <c r="P12" s="291">
        <v>75.773677546617293</v>
      </c>
      <c r="Q12" s="291">
        <v>0.53020350523055682</v>
      </c>
      <c r="R12" s="291">
        <v>0</v>
      </c>
      <c r="S12" s="291">
        <v>0</v>
      </c>
      <c r="T12" s="291">
        <v>0</v>
      </c>
      <c r="U12" s="291">
        <v>5.7965708988452853</v>
      </c>
      <c r="V12" s="291">
        <v>0.72838371584121031</v>
      </c>
      <c r="W12" s="291">
        <v>0.51677251729725604</v>
      </c>
      <c r="X12" s="291">
        <v>0.52041406015596758</v>
      </c>
      <c r="Y12" s="291">
        <v>0.28245344509442949</v>
      </c>
      <c r="Z12" s="291">
        <v>0.4358311961801693</v>
      </c>
      <c r="AA12" s="291">
        <v>0</v>
      </c>
      <c r="AB12" s="292">
        <v>8825709.6640000008</v>
      </c>
      <c r="AC12" s="292"/>
      <c r="AD12" s="293"/>
      <c r="AE12" s="294"/>
    </row>
    <row r="13" spans="1:31" s="24" customFormat="1" ht="20.100000000000001" customHeight="1">
      <c r="A13" s="290" t="s">
        <v>33</v>
      </c>
      <c r="B13" s="291">
        <v>0</v>
      </c>
      <c r="C13" s="291">
        <v>7.7887371959613899E-2</v>
      </c>
      <c r="D13" s="291">
        <v>0</v>
      </c>
      <c r="E13" s="291">
        <v>0.30527516299873697</v>
      </c>
      <c r="F13" s="291">
        <v>0</v>
      </c>
      <c r="G13" s="291">
        <v>0.32399403352858464</v>
      </c>
      <c r="H13" s="291">
        <v>0.4784029801415306</v>
      </c>
      <c r="I13" s="291">
        <v>5.3631206200954989E-2</v>
      </c>
      <c r="J13" s="291">
        <v>0</v>
      </c>
      <c r="K13" s="291">
        <v>0</v>
      </c>
      <c r="L13" s="291">
        <v>0.12807796858482962</v>
      </c>
      <c r="M13" s="291">
        <v>0.24392340321689043</v>
      </c>
      <c r="N13" s="291">
        <v>0.35978554747069569</v>
      </c>
      <c r="O13" s="291">
        <v>0.51826726427922154</v>
      </c>
      <c r="P13" s="291">
        <v>96.693346007606692</v>
      </c>
      <c r="Q13" s="291">
        <v>1.625464403189418E-2</v>
      </c>
      <c r="R13" s="291">
        <v>0</v>
      </c>
      <c r="S13" s="291">
        <v>0</v>
      </c>
      <c r="T13" s="291">
        <v>0</v>
      </c>
      <c r="U13" s="291">
        <v>0.70315349845157826</v>
      </c>
      <c r="V13" s="291">
        <v>3.3805866877621431E-2</v>
      </c>
      <c r="W13" s="291">
        <v>1.1044103720874728E-2</v>
      </c>
      <c r="X13" s="291">
        <v>2.644642954350953E-2</v>
      </c>
      <c r="Y13" s="291">
        <v>0</v>
      </c>
      <c r="Z13" s="291">
        <v>2.6704511386773013E-2</v>
      </c>
      <c r="AA13" s="291">
        <v>0</v>
      </c>
      <c r="AB13" s="292">
        <v>14117614.606000001</v>
      </c>
      <c r="AC13" s="292"/>
      <c r="AD13" s="293"/>
      <c r="AE13" s="294"/>
    </row>
    <row r="14" spans="1:31" s="24" customFormat="1" ht="20.100000000000001" customHeight="1">
      <c r="A14" s="290" t="s">
        <v>114</v>
      </c>
      <c r="B14" s="291">
        <v>0</v>
      </c>
      <c r="C14" s="291">
        <v>1.0579062910031301</v>
      </c>
      <c r="D14" s="291">
        <v>0.14122265879570561</v>
      </c>
      <c r="E14" s="291">
        <v>2.7791291211712239</v>
      </c>
      <c r="F14" s="291">
        <v>0</v>
      </c>
      <c r="G14" s="291">
        <v>1.2176374301722468</v>
      </c>
      <c r="H14" s="291">
        <v>1.4677952760839137</v>
      </c>
      <c r="I14" s="291">
        <v>1.1574555828377953</v>
      </c>
      <c r="J14" s="291">
        <v>0</v>
      </c>
      <c r="K14" s="291">
        <v>0.47837752201562739</v>
      </c>
      <c r="L14" s="291">
        <v>1.2320001938532879</v>
      </c>
      <c r="M14" s="291">
        <v>1.1501848402464221</v>
      </c>
      <c r="N14" s="291">
        <v>3.2706039419832211</v>
      </c>
      <c r="O14" s="291">
        <v>2.0148048041208719</v>
      </c>
      <c r="P14" s="291">
        <v>79.081929652252981</v>
      </c>
      <c r="Q14" s="291">
        <v>0.48405055173595007</v>
      </c>
      <c r="R14" s="291">
        <v>0.1331000703260117</v>
      </c>
      <c r="S14" s="291">
        <v>0.16490923524520668</v>
      </c>
      <c r="T14" s="291">
        <v>8.6453058465360236E-2</v>
      </c>
      <c r="U14" s="291">
        <v>1.7265906753048517</v>
      </c>
      <c r="V14" s="291">
        <v>0.39941326289950541</v>
      </c>
      <c r="W14" s="291">
        <v>0.56833432292891839</v>
      </c>
      <c r="X14" s="291">
        <v>0.68132744565699943</v>
      </c>
      <c r="Y14" s="291">
        <v>0.17724533306479517</v>
      </c>
      <c r="Z14" s="291">
        <v>0.52952872983597443</v>
      </c>
      <c r="AA14" s="291">
        <v>0</v>
      </c>
      <c r="AB14" s="292">
        <v>51434773.725000001</v>
      </c>
      <c r="AC14" s="292"/>
      <c r="AD14" s="293"/>
      <c r="AE14" s="294"/>
    </row>
    <row r="15" spans="1:31"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2137554.8029999998</v>
      </c>
      <c r="AC15" s="292"/>
      <c r="AD15" s="293"/>
      <c r="AE15" s="294"/>
    </row>
    <row r="16" spans="1:31" s="24" customFormat="1" ht="20.100000000000001" customHeight="1">
      <c r="A16" s="290" t="s">
        <v>36</v>
      </c>
      <c r="B16" s="291">
        <v>0</v>
      </c>
      <c r="C16" s="291">
        <v>0.89116396630678962</v>
      </c>
      <c r="D16" s="291">
        <v>0.16900826336300939</v>
      </c>
      <c r="E16" s="291">
        <v>2.3127524492496567</v>
      </c>
      <c r="F16" s="291">
        <v>0.47520702865729741</v>
      </c>
      <c r="G16" s="291">
        <v>1.1900998021916158</v>
      </c>
      <c r="H16" s="291">
        <v>0.25418804591625882</v>
      </c>
      <c r="I16" s="291">
        <v>0.77080791837007456</v>
      </c>
      <c r="J16" s="291">
        <v>0</v>
      </c>
      <c r="K16" s="291">
        <v>0.33893341928172011</v>
      </c>
      <c r="L16" s="291">
        <v>1.6546866055233713</v>
      </c>
      <c r="M16" s="291">
        <v>1.2126241995497382</v>
      </c>
      <c r="N16" s="291">
        <v>2.9205325162149745</v>
      </c>
      <c r="O16" s="291">
        <v>1.1011860942075431</v>
      </c>
      <c r="P16" s="291">
        <v>81.869380392953616</v>
      </c>
      <c r="Q16" s="291">
        <v>0.52967271722597331</v>
      </c>
      <c r="R16" s="291">
        <v>0.14195019494452318</v>
      </c>
      <c r="S16" s="291">
        <v>0.16643698224391715</v>
      </c>
      <c r="T16" s="291">
        <v>0.13681398302662229</v>
      </c>
      <c r="U16" s="291">
        <v>1.4667823742360564</v>
      </c>
      <c r="V16" s="291">
        <v>0.62127730402781245</v>
      </c>
      <c r="W16" s="291">
        <v>0.72073104936206966</v>
      </c>
      <c r="X16" s="291">
        <v>0.53589542383283262</v>
      </c>
      <c r="Y16" s="291">
        <v>0.16639470099599066</v>
      </c>
      <c r="Z16" s="291">
        <v>0.35347456831853991</v>
      </c>
      <c r="AA16" s="291">
        <v>0</v>
      </c>
      <c r="AB16" s="292">
        <v>46107910.612999998</v>
      </c>
      <c r="AC16" s="292"/>
      <c r="AD16" s="293"/>
      <c r="AE16" s="294"/>
    </row>
    <row r="17" spans="1:31" s="24" customFormat="1" ht="20.100000000000001" customHeight="1">
      <c r="A17" s="290" t="s">
        <v>37</v>
      </c>
      <c r="B17" s="291">
        <v>0.95131624224415035</v>
      </c>
      <c r="C17" s="291">
        <v>6.1534872987819682</v>
      </c>
      <c r="D17" s="291">
        <v>0.618432432790472</v>
      </c>
      <c r="E17" s="291">
        <v>7.7041682726138028</v>
      </c>
      <c r="F17" s="291">
        <v>1.4811507024973978</v>
      </c>
      <c r="G17" s="291">
        <v>6.1324493054714688</v>
      </c>
      <c r="H17" s="291">
        <v>2.2763695227917728</v>
      </c>
      <c r="I17" s="291">
        <v>3.7651207540885161</v>
      </c>
      <c r="J17" s="291">
        <v>0.45362147070734071</v>
      </c>
      <c r="K17" s="291">
        <v>1.5047944545671128</v>
      </c>
      <c r="L17" s="291">
        <v>1.9342451034277459</v>
      </c>
      <c r="M17" s="291">
        <v>4.3792528863707627</v>
      </c>
      <c r="N17" s="291">
        <v>6.8083984031194245</v>
      </c>
      <c r="O17" s="291">
        <v>5.3742330338213584</v>
      </c>
      <c r="P17" s="291">
        <v>31.188904371549235</v>
      </c>
      <c r="Q17" s="291">
        <v>0.51649950081153251</v>
      </c>
      <c r="R17" s="291">
        <v>0</v>
      </c>
      <c r="S17" s="291">
        <v>1.321297902602709</v>
      </c>
      <c r="T17" s="291">
        <v>0.6691568489293217</v>
      </c>
      <c r="U17" s="291">
        <v>5.8293199984995425</v>
      </c>
      <c r="V17" s="291">
        <v>5.4773905204178126</v>
      </c>
      <c r="W17" s="291">
        <v>1.8569695684802996</v>
      </c>
      <c r="X17" s="291">
        <v>2.0043067091572473</v>
      </c>
      <c r="Y17" s="291">
        <v>0.68878008411398339</v>
      </c>
      <c r="Z17" s="291">
        <v>0.91033461214502331</v>
      </c>
      <c r="AA17" s="291">
        <v>0</v>
      </c>
      <c r="AB17" s="292">
        <v>12967163.549000001</v>
      </c>
      <c r="AC17" s="292"/>
      <c r="AD17" s="293"/>
      <c r="AE17" s="294"/>
    </row>
    <row r="18" spans="1:31" s="24" customFormat="1" ht="20.100000000000001" customHeight="1">
      <c r="A18" s="290" t="s">
        <v>38</v>
      </c>
      <c r="B18" s="291">
        <v>0</v>
      </c>
      <c r="C18" s="291">
        <v>0</v>
      </c>
      <c r="D18" s="291">
        <v>0</v>
      </c>
      <c r="E18" s="291">
        <v>4.919691373411543E-2</v>
      </c>
      <c r="F18" s="291">
        <v>0</v>
      </c>
      <c r="G18" s="291">
        <v>0</v>
      </c>
      <c r="H18" s="291">
        <v>0</v>
      </c>
      <c r="I18" s="291">
        <v>0</v>
      </c>
      <c r="J18" s="291">
        <v>0</v>
      </c>
      <c r="K18" s="291">
        <v>0</v>
      </c>
      <c r="L18" s="291">
        <v>0</v>
      </c>
      <c r="M18" s="291">
        <v>0</v>
      </c>
      <c r="N18" s="291">
        <v>3.9075762456325228E-2</v>
      </c>
      <c r="O18" s="291">
        <v>2.1856091487592155E-2</v>
      </c>
      <c r="P18" s="291">
        <v>99.860232479826067</v>
      </c>
      <c r="Q18" s="291">
        <v>0</v>
      </c>
      <c r="R18" s="291">
        <v>0</v>
      </c>
      <c r="S18" s="291">
        <v>0</v>
      </c>
      <c r="T18" s="291">
        <v>0</v>
      </c>
      <c r="U18" s="291">
        <v>2.9638752495890246E-2</v>
      </c>
      <c r="V18" s="291">
        <v>0</v>
      </c>
      <c r="W18" s="291">
        <v>0</v>
      </c>
      <c r="X18" s="291">
        <v>0</v>
      </c>
      <c r="Y18" s="291">
        <v>0</v>
      </c>
      <c r="Z18" s="291">
        <v>0</v>
      </c>
      <c r="AA18" s="291">
        <v>0</v>
      </c>
      <c r="AB18" s="292">
        <v>3680964.6430000002</v>
      </c>
      <c r="AC18" s="292"/>
      <c r="AD18" s="293"/>
      <c r="AE18" s="294"/>
    </row>
    <row r="19" spans="1:31" s="24" customFormat="1" ht="20.100000000000001" customHeight="1">
      <c r="A19" s="26" t="s">
        <v>39</v>
      </c>
      <c r="B19" s="291">
        <v>0</v>
      </c>
      <c r="C19" s="291">
        <v>1.1174763555205989</v>
      </c>
      <c r="D19" s="291">
        <v>0</v>
      </c>
      <c r="E19" s="291">
        <v>4.0890676638290602</v>
      </c>
      <c r="F19" s="291">
        <v>0</v>
      </c>
      <c r="G19" s="291">
        <v>0.90570435628427726</v>
      </c>
      <c r="H19" s="291">
        <v>2.8214471518193496</v>
      </c>
      <c r="I19" s="291">
        <v>0.37378890148464772</v>
      </c>
      <c r="J19" s="291">
        <v>0</v>
      </c>
      <c r="K19" s="291">
        <v>0.32208608439734437</v>
      </c>
      <c r="L19" s="291">
        <v>1.7023493980185525</v>
      </c>
      <c r="M19" s="291">
        <v>0.77291488058127589</v>
      </c>
      <c r="N19" s="291">
        <v>4.4016814491883816</v>
      </c>
      <c r="O19" s="291">
        <v>3.152832290811443</v>
      </c>
      <c r="P19" s="291">
        <v>76.407705417286991</v>
      </c>
      <c r="Q19" s="291">
        <v>0.27583044030905418</v>
      </c>
      <c r="R19" s="291">
        <v>0</v>
      </c>
      <c r="S19" s="291">
        <v>0</v>
      </c>
      <c r="T19" s="291">
        <v>0</v>
      </c>
      <c r="U19" s="291">
        <v>3.0751699889326924</v>
      </c>
      <c r="V19" s="291">
        <v>0</v>
      </c>
      <c r="W19" s="291">
        <v>0</v>
      </c>
      <c r="X19" s="291">
        <v>0.15062587503823716</v>
      </c>
      <c r="Y19" s="291">
        <v>0</v>
      </c>
      <c r="Z19" s="291">
        <v>0.43131974649809551</v>
      </c>
      <c r="AA19" s="291">
        <v>0</v>
      </c>
      <c r="AB19" s="292">
        <v>3535466.93</v>
      </c>
      <c r="AC19" s="292"/>
      <c r="AD19" s="293"/>
      <c r="AE19" s="294"/>
    </row>
    <row r="20" spans="1:31"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6281421.432</v>
      </c>
      <c r="AC20" s="292"/>
      <c r="AD20" s="293"/>
      <c r="AE20" s="294"/>
    </row>
    <row r="21" spans="1:31" s="24" customFormat="1" ht="20.100000000000001" customHeight="1">
      <c r="A21" s="26" t="s">
        <v>151</v>
      </c>
      <c r="B21" s="291">
        <v>0</v>
      </c>
      <c r="C21" s="291">
        <v>0.60437823195828766</v>
      </c>
      <c r="D21" s="291">
        <v>0</v>
      </c>
      <c r="E21" s="291">
        <v>1.242626776833307</v>
      </c>
      <c r="F21" s="291">
        <v>0</v>
      </c>
      <c r="G21" s="291">
        <v>0.44765537362121133</v>
      </c>
      <c r="H21" s="291">
        <v>0.72866943648024451</v>
      </c>
      <c r="I21" s="291">
        <v>0</v>
      </c>
      <c r="J21" s="291">
        <v>0</v>
      </c>
      <c r="K21" s="291">
        <v>0</v>
      </c>
      <c r="L21" s="291">
        <v>0.42191697903021902</v>
      </c>
      <c r="M21" s="291">
        <v>0.3843552578089155</v>
      </c>
      <c r="N21" s="291">
        <v>1.3989831823411802</v>
      </c>
      <c r="O21" s="291">
        <v>1.7084459616633505</v>
      </c>
      <c r="P21" s="291">
        <v>91.092672727568271</v>
      </c>
      <c r="Q21" s="291">
        <v>3.1837911765946449E-2</v>
      </c>
      <c r="R21" s="291">
        <v>0</v>
      </c>
      <c r="S21" s="291">
        <v>0</v>
      </c>
      <c r="T21" s="291">
        <v>0</v>
      </c>
      <c r="U21" s="291">
        <v>1.3511913366506245</v>
      </c>
      <c r="V21" s="291">
        <v>0.20038321207469326</v>
      </c>
      <c r="W21" s="291">
        <v>0</v>
      </c>
      <c r="X21" s="291">
        <v>0</v>
      </c>
      <c r="Y21" s="291">
        <v>0</v>
      </c>
      <c r="Z21" s="291">
        <v>0.38688361220375489</v>
      </c>
      <c r="AA21" s="291">
        <v>0</v>
      </c>
      <c r="AB21" s="292">
        <v>1469493.362</v>
      </c>
      <c r="AC21" s="292"/>
      <c r="AD21" s="293"/>
      <c r="AE21" s="294"/>
    </row>
    <row r="22" spans="1:31" s="24" customFormat="1" ht="20.100000000000001" customHeight="1">
      <c r="A22" s="27" t="s">
        <v>42</v>
      </c>
      <c r="B22" s="291">
        <v>0</v>
      </c>
      <c r="C22" s="291">
        <v>2.2495719602410573</v>
      </c>
      <c r="D22" s="291">
        <v>0</v>
      </c>
      <c r="E22" s="291">
        <v>3.6596265107228789</v>
      </c>
      <c r="F22" s="291">
        <v>0</v>
      </c>
      <c r="G22" s="291">
        <v>0.70086788394970967</v>
      </c>
      <c r="H22" s="291">
        <v>0.81656022053532307</v>
      </c>
      <c r="I22" s="291">
        <v>0.88949481969503719</v>
      </c>
      <c r="J22" s="291">
        <v>0</v>
      </c>
      <c r="K22" s="291">
        <v>0.87699949649446607</v>
      </c>
      <c r="L22" s="291">
        <v>4.7167246150190625</v>
      </c>
      <c r="M22" s="291">
        <v>0.77601312842716919</v>
      </c>
      <c r="N22" s="291">
        <v>3.5208575220545555</v>
      </c>
      <c r="O22" s="291">
        <v>3.5623027211802638</v>
      </c>
      <c r="P22" s="291">
        <v>66.032758685790157</v>
      </c>
      <c r="Q22" s="291">
        <v>2.9347244598157118</v>
      </c>
      <c r="R22" s="291">
        <v>0</v>
      </c>
      <c r="S22" s="291">
        <v>0</v>
      </c>
      <c r="T22" s="291">
        <v>0</v>
      </c>
      <c r="U22" s="291">
        <v>4.832023876087697</v>
      </c>
      <c r="V22" s="291">
        <v>1.017510986211549</v>
      </c>
      <c r="W22" s="291">
        <v>1.3430798925159915</v>
      </c>
      <c r="X22" s="291">
        <v>0.47318824197671355</v>
      </c>
      <c r="Y22" s="291">
        <v>0</v>
      </c>
      <c r="Z22" s="291">
        <v>1.5976949792826618</v>
      </c>
      <c r="AA22" s="291">
        <v>0</v>
      </c>
      <c r="AB22" s="292">
        <v>772625.07299999997</v>
      </c>
      <c r="AC22" s="292"/>
      <c r="AD22" s="293"/>
      <c r="AE22" s="294"/>
    </row>
    <row r="23" spans="1:31"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897349.11800000002</v>
      </c>
      <c r="AC23" s="292"/>
      <c r="AD23" s="293"/>
      <c r="AE23" s="294"/>
    </row>
    <row r="24" spans="1:31" s="24" customFormat="1" ht="15" customHeight="1">
      <c r="A24" s="26" t="s">
        <v>44</v>
      </c>
      <c r="B24" s="296">
        <v>0</v>
      </c>
      <c r="C24" s="296">
        <v>0</v>
      </c>
      <c r="D24" s="296">
        <v>0</v>
      </c>
      <c r="E24" s="296">
        <v>0</v>
      </c>
      <c r="F24" s="296">
        <v>0</v>
      </c>
      <c r="G24" s="296">
        <v>0</v>
      </c>
      <c r="H24" s="296">
        <v>0</v>
      </c>
      <c r="I24" s="296">
        <v>0</v>
      </c>
      <c r="J24" s="296">
        <v>0</v>
      </c>
      <c r="K24" s="296">
        <v>0</v>
      </c>
      <c r="L24" s="296">
        <v>0</v>
      </c>
      <c r="M24" s="296">
        <v>0</v>
      </c>
      <c r="N24" s="296">
        <v>0</v>
      </c>
      <c r="O24" s="296">
        <v>0</v>
      </c>
      <c r="P24" s="296">
        <v>100</v>
      </c>
      <c r="Q24" s="296">
        <v>0</v>
      </c>
      <c r="R24" s="296">
        <v>0</v>
      </c>
      <c r="S24" s="296">
        <v>0</v>
      </c>
      <c r="T24" s="296">
        <v>0</v>
      </c>
      <c r="U24" s="296">
        <v>0</v>
      </c>
      <c r="V24" s="296">
        <v>0</v>
      </c>
      <c r="W24" s="296">
        <v>0</v>
      </c>
      <c r="X24" s="296">
        <v>0</v>
      </c>
      <c r="Y24" s="296">
        <v>0</v>
      </c>
      <c r="Z24" s="296">
        <v>0</v>
      </c>
      <c r="AA24" s="296">
        <v>0</v>
      </c>
      <c r="AB24" s="297">
        <v>204592</v>
      </c>
      <c r="AC24" s="292"/>
      <c r="AD24" s="293"/>
      <c r="AE24" s="294"/>
    </row>
    <row r="25" spans="1:31" s="24" customFormat="1" ht="15" customHeight="1">
      <c r="A25" s="26" t="s">
        <v>45</v>
      </c>
      <c r="B25" s="296">
        <v>0</v>
      </c>
      <c r="C25" s="296">
        <v>0</v>
      </c>
      <c r="D25" s="296">
        <v>0</v>
      </c>
      <c r="E25" s="296">
        <v>0</v>
      </c>
      <c r="F25" s="296">
        <v>0</v>
      </c>
      <c r="G25" s="296">
        <v>0</v>
      </c>
      <c r="H25" s="296">
        <v>0</v>
      </c>
      <c r="I25" s="296">
        <v>0</v>
      </c>
      <c r="J25" s="296">
        <v>0</v>
      </c>
      <c r="K25" s="296">
        <v>0</v>
      </c>
      <c r="L25" s="296">
        <v>0</v>
      </c>
      <c r="M25" s="296">
        <v>0</v>
      </c>
      <c r="N25" s="296">
        <v>0</v>
      </c>
      <c r="O25" s="296">
        <v>0</v>
      </c>
      <c r="P25" s="296">
        <v>100</v>
      </c>
      <c r="Q25" s="296">
        <v>0</v>
      </c>
      <c r="R25" s="296">
        <v>0</v>
      </c>
      <c r="S25" s="296">
        <v>0</v>
      </c>
      <c r="T25" s="296">
        <v>0</v>
      </c>
      <c r="U25" s="296">
        <v>0</v>
      </c>
      <c r="V25" s="296">
        <v>0</v>
      </c>
      <c r="W25" s="296">
        <v>0</v>
      </c>
      <c r="X25" s="296">
        <v>0</v>
      </c>
      <c r="Y25" s="296">
        <v>0</v>
      </c>
      <c r="Z25" s="296">
        <v>0</v>
      </c>
      <c r="AA25" s="296">
        <v>0</v>
      </c>
      <c r="AB25" s="297">
        <v>870449.12600000005</v>
      </c>
      <c r="AC25" s="292"/>
      <c r="AD25" s="293"/>
      <c r="AE25" s="294"/>
    </row>
    <row r="26" spans="1:31" s="36" customFormat="1" ht="27.75" customHeight="1" thickBot="1">
      <c r="A26" s="69" t="s">
        <v>46</v>
      </c>
      <c r="B26" s="298">
        <v>0.1193991845095901</v>
      </c>
      <c r="C26" s="298">
        <v>1.055034145558575</v>
      </c>
      <c r="D26" s="298">
        <v>0.15242275523455151</v>
      </c>
      <c r="E26" s="298">
        <v>2.4107111561624746</v>
      </c>
      <c r="F26" s="298">
        <v>0.25012549231820475</v>
      </c>
      <c r="G26" s="298">
        <v>1.0754917062887386</v>
      </c>
      <c r="H26" s="298">
        <v>1.5824299208987072</v>
      </c>
      <c r="I26" s="298">
        <v>0.94058688362033427</v>
      </c>
      <c r="J26" s="298">
        <v>3.2646120292670826E-2</v>
      </c>
      <c r="K26" s="298">
        <v>0.40475270818193454</v>
      </c>
      <c r="L26" s="298">
        <v>1.1785417902336832</v>
      </c>
      <c r="M26" s="298">
        <v>1.2411358323602335</v>
      </c>
      <c r="N26" s="298">
        <v>2.6040420799927873</v>
      </c>
      <c r="O26" s="298">
        <v>1.5870355863610273</v>
      </c>
      <c r="P26" s="298">
        <v>80.119133221736547</v>
      </c>
      <c r="Q26" s="298">
        <v>0.49082180018065791</v>
      </c>
      <c r="R26" s="298">
        <v>9.2380543385514491E-2</v>
      </c>
      <c r="S26" s="298">
        <v>0.18842918641189471</v>
      </c>
      <c r="T26" s="298">
        <v>0.14233878775145362</v>
      </c>
      <c r="U26" s="298">
        <v>1.7318472534300295</v>
      </c>
      <c r="V26" s="298">
        <v>0.63595249649915542</v>
      </c>
      <c r="W26" s="298">
        <v>0.6451897634421343</v>
      </c>
      <c r="X26" s="298">
        <v>0.47756760871120618</v>
      </c>
      <c r="Y26" s="298">
        <v>0.14178877920493449</v>
      </c>
      <c r="Z26" s="298">
        <v>0.41626263698737798</v>
      </c>
      <c r="AA26" s="298">
        <v>0.28393256024557462</v>
      </c>
      <c r="AB26" s="299">
        <v>345785535.88599998</v>
      </c>
      <c r="AC26" s="300"/>
      <c r="AD26" s="293"/>
      <c r="AE26" s="294"/>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499999999999993"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1"/>
      <c r="AC28" s="302"/>
    </row>
    <row r="29" spans="1:31" ht="13.5">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c r="A30" s="18"/>
      <c r="B30" s="24"/>
      <c r="C30" s="24"/>
      <c r="D30" s="24"/>
      <c r="E30" s="24"/>
    </row>
    <row r="31" spans="1:31" s="35" customFormat="1" ht="11.25"/>
  </sheetData>
  <hyperlinks>
    <hyperlink ref="A1" location="Índice!A1" display="Volver al Índice" xr:uid="{A7770C91-E9E7-4AC4-9D35-5DF9A4F9C27A}"/>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64C3-90A7-4106-A7EB-312E415B3F5C}">
  <sheetPr codeName="Hoja36"/>
  <dimension ref="A1:AD48"/>
  <sheetViews>
    <sheetView showGridLines="0" workbookViewId="0"/>
  </sheetViews>
  <sheetFormatPr baseColWidth="10" defaultRowHeight="12.75"/>
  <cols>
    <col min="1" max="1" width="22.5703125" style="7" customWidth="1"/>
    <col min="2" max="15" width="4.5703125" style="7" customWidth="1"/>
    <col min="16" max="16" width="5.85546875" style="7" customWidth="1"/>
    <col min="17" max="21" width="4.5703125" style="7" customWidth="1"/>
    <col min="22" max="22" width="7.140625" style="7" customWidth="1"/>
    <col min="23" max="23" width="7" style="7" customWidth="1"/>
    <col min="24" max="26" width="4.5703125" style="7" customWidth="1"/>
    <col min="27" max="27" width="5.140625" style="7" customWidth="1"/>
    <col min="28" max="28" width="9.140625" style="7" bestFit="1" customWidth="1"/>
    <col min="29" max="29" width="11.42578125" style="7"/>
    <col min="30" max="30" width="12.140625" style="7" bestFit="1" customWidth="1"/>
    <col min="31" max="16384" width="11.42578125" style="7"/>
  </cols>
  <sheetData>
    <row r="1" spans="1:30" s="1" customFormat="1" ht="18" customHeight="1">
      <c r="A1" s="1416" t="s">
        <v>1217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03" customFormat="1" ht="27.75">
      <c r="A2" s="168" t="s">
        <v>177</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04" customFormat="1" ht="18" customHeight="1">
      <c r="A3" s="170">
        <v>45382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05" customFormat="1" ht="18" customHeight="1">
      <c r="A4" s="171" t="s">
        <v>173</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 customHeight="1">
      <c r="A6" s="9"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174</v>
      </c>
      <c r="AB6" s="306" t="s">
        <v>178</v>
      </c>
    </row>
    <row r="7" spans="1:30" s="45" customFormat="1" ht="4.5" customHeight="1">
      <c r="A7" s="28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8"/>
    </row>
    <row r="8" spans="1:30" s="45" customFormat="1" ht="7.5" customHeight="1">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1"/>
    </row>
    <row r="9" spans="1:30" s="24" customFormat="1" ht="20.100000000000001" customHeight="1">
      <c r="A9" s="290" t="s">
        <v>29</v>
      </c>
      <c r="B9" s="291">
        <v>5.2820194120920851E-2</v>
      </c>
      <c r="C9" s="291">
        <v>0.84034270732628924</v>
      </c>
      <c r="D9" s="291">
        <v>0.26583439633726985</v>
      </c>
      <c r="E9" s="291">
        <v>2.0195543578914736</v>
      </c>
      <c r="F9" s="291">
        <v>0.16464977910159573</v>
      </c>
      <c r="G9" s="291">
        <v>0.50430764365775238</v>
      </c>
      <c r="H9" s="291">
        <v>1.4146221019537217</v>
      </c>
      <c r="I9" s="291">
        <v>1.3371752478020584</v>
      </c>
      <c r="J9" s="291">
        <v>0</v>
      </c>
      <c r="K9" s="291">
        <v>0.46262263681671079</v>
      </c>
      <c r="L9" s="291">
        <v>0.84054545767742483</v>
      </c>
      <c r="M9" s="291">
        <v>1.1970872491019067</v>
      </c>
      <c r="N9" s="291">
        <v>2.2715255939703449</v>
      </c>
      <c r="O9" s="291">
        <v>1.0782314207336072</v>
      </c>
      <c r="P9" s="291">
        <v>83.478770948046048</v>
      </c>
      <c r="Q9" s="291">
        <v>0.39908840607612506</v>
      </c>
      <c r="R9" s="291">
        <v>0.11723291712900583</v>
      </c>
      <c r="S9" s="291">
        <v>0.12759087728552504</v>
      </c>
      <c r="T9" s="291">
        <v>0.2748812984762854</v>
      </c>
      <c r="U9" s="291">
        <v>1.0938641815695813</v>
      </c>
      <c r="V9" s="291">
        <v>0.55622760356925915</v>
      </c>
      <c r="W9" s="291">
        <v>0.59137728431783343</v>
      </c>
      <c r="X9" s="291">
        <v>0.33838698947962575</v>
      </c>
      <c r="Y9" s="291">
        <v>9.2426930022944831E-2</v>
      </c>
      <c r="Z9" s="291">
        <v>0.48083377753668483</v>
      </c>
      <c r="AA9" s="291">
        <v>0</v>
      </c>
      <c r="AB9" s="292">
        <v>74524161.932999998</v>
      </c>
      <c r="AC9" s="194"/>
      <c r="AD9" s="194"/>
    </row>
    <row r="10" spans="1:30" s="24" customFormat="1" ht="20.100000000000001" customHeight="1">
      <c r="A10" s="290" t="s">
        <v>30</v>
      </c>
      <c r="B10" s="291">
        <v>0</v>
      </c>
      <c r="C10" s="291">
        <v>0</v>
      </c>
      <c r="D10" s="291">
        <v>0</v>
      </c>
      <c r="E10" s="291">
        <v>7.0850621989297702</v>
      </c>
      <c r="F10" s="291">
        <v>0</v>
      </c>
      <c r="G10" s="291">
        <v>0</v>
      </c>
      <c r="H10" s="291">
        <v>0</v>
      </c>
      <c r="I10" s="291">
        <v>1.6283989401045459E-3</v>
      </c>
      <c r="J10" s="291">
        <v>0</v>
      </c>
      <c r="K10" s="291">
        <v>0</v>
      </c>
      <c r="L10" s="291">
        <v>1.2448812831572009</v>
      </c>
      <c r="M10" s="291">
        <v>0.25958482334056715</v>
      </c>
      <c r="N10" s="291">
        <v>0.3824166519177789</v>
      </c>
      <c r="O10" s="291">
        <v>0.30295828446631717</v>
      </c>
      <c r="P10" s="291">
        <v>89.993522102613468</v>
      </c>
      <c r="Q10" s="291">
        <v>0.21522425861163794</v>
      </c>
      <c r="R10" s="291">
        <v>0</v>
      </c>
      <c r="S10" s="291">
        <v>0</v>
      </c>
      <c r="T10" s="291">
        <v>0</v>
      </c>
      <c r="U10" s="291">
        <v>0.51472199802316121</v>
      </c>
      <c r="V10" s="291">
        <v>0</v>
      </c>
      <c r="W10" s="291">
        <v>0</v>
      </c>
      <c r="X10" s="291">
        <v>0</v>
      </c>
      <c r="Y10" s="291">
        <v>0</v>
      </c>
      <c r="Z10" s="291">
        <v>0</v>
      </c>
      <c r="AA10" s="291">
        <v>0</v>
      </c>
      <c r="AB10" s="292">
        <v>1583825.6440000001</v>
      </c>
      <c r="AC10" s="194"/>
      <c r="AD10" s="194"/>
    </row>
    <row r="11" spans="1:30" s="24" customFormat="1" ht="20.100000000000001" customHeight="1">
      <c r="A11" s="290" t="s">
        <v>31</v>
      </c>
      <c r="B11" s="291">
        <v>0.15633412037780164</v>
      </c>
      <c r="C11" s="291">
        <v>1.044346647672562</v>
      </c>
      <c r="D11" s="291">
        <v>0.27249793473261646</v>
      </c>
      <c r="E11" s="291">
        <v>4.1517545132689886</v>
      </c>
      <c r="F11" s="291">
        <v>0.26547612028832895</v>
      </c>
      <c r="G11" s="291">
        <v>0.70443992280233347</v>
      </c>
      <c r="H11" s="291">
        <v>4.6349349582085315</v>
      </c>
      <c r="I11" s="291">
        <v>1.1429339324171515</v>
      </c>
      <c r="J11" s="291">
        <v>9.5008130650895417E-2</v>
      </c>
      <c r="K11" s="291">
        <v>0.29956034921671054</v>
      </c>
      <c r="L11" s="291">
        <v>1.4810439580040013</v>
      </c>
      <c r="M11" s="291">
        <v>1.3180742465750916</v>
      </c>
      <c r="N11" s="291">
        <v>2.8189642357909097</v>
      </c>
      <c r="O11" s="291">
        <v>0.98140435583240293</v>
      </c>
      <c r="P11" s="291">
        <v>75.386422277135352</v>
      </c>
      <c r="Q11" s="291">
        <v>0.26538816863132902</v>
      </c>
      <c r="R11" s="291">
        <v>0.12318609134109723</v>
      </c>
      <c r="S11" s="291">
        <v>0.62517928094624164</v>
      </c>
      <c r="T11" s="291">
        <v>0.21261407895802817</v>
      </c>
      <c r="U11" s="291">
        <v>1.1333880651966788</v>
      </c>
      <c r="V11" s="291">
        <v>0.50274468878301914</v>
      </c>
      <c r="W11" s="291">
        <v>0.34038254488192099</v>
      </c>
      <c r="X11" s="291">
        <v>0.59628110017027747</v>
      </c>
      <c r="Y11" s="291">
        <v>7.3691768628872389E-2</v>
      </c>
      <c r="Z11" s="291">
        <v>0.25719548166975964</v>
      </c>
      <c r="AA11" s="291">
        <v>1.1167530278190954</v>
      </c>
      <c r="AB11" s="292">
        <v>120853891.36</v>
      </c>
      <c r="AC11" s="194"/>
      <c r="AD11" s="194"/>
    </row>
    <row r="12" spans="1:30" s="24" customFormat="1" ht="20.100000000000001" customHeight="1">
      <c r="A12" s="290" t="s">
        <v>32</v>
      </c>
      <c r="B12" s="291">
        <v>0</v>
      </c>
      <c r="C12" s="291">
        <v>2.1795820515481581</v>
      </c>
      <c r="D12" s="291">
        <v>0</v>
      </c>
      <c r="E12" s="291">
        <v>1.5898428950072441</v>
      </c>
      <c r="F12" s="291">
        <v>0</v>
      </c>
      <c r="G12" s="291">
        <v>0.91361566653165804</v>
      </c>
      <c r="H12" s="291">
        <v>1.6619706955663343</v>
      </c>
      <c r="I12" s="291">
        <v>0.57444276419791274</v>
      </c>
      <c r="J12" s="291">
        <v>0</v>
      </c>
      <c r="K12" s="291">
        <v>0</v>
      </c>
      <c r="L12" s="291">
        <v>0.55944886778306002</v>
      </c>
      <c r="M12" s="291">
        <v>1.0137228484715539</v>
      </c>
      <c r="N12" s="291">
        <v>1.6628709583924157</v>
      </c>
      <c r="O12" s="291">
        <v>1.3109491408629956</v>
      </c>
      <c r="P12" s="291">
        <v>85.896820095328025</v>
      </c>
      <c r="Q12" s="291">
        <v>0.10203719814636621</v>
      </c>
      <c r="R12" s="291">
        <v>0</v>
      </c>
      <c r="S12" s="291">
        <v>0</v>
      </c>
      <c r="T12" s="291">
        <v>0</v>
      </c>
      <c r="U12" s="291">
        <v>1.2527813819999656</v>
      </c>
      <c r="V12" s="291">
        <v>0.48964994176461352</v>
      </c>
      <c r="W12" s="291">
        <v>6.5126574648725039E-2</v>
      </c>
      <c r="X12" s="291">
        <v>0.38458003877506908</v>
      </c>
      <c r="Y12" s="291">
        <v>0.33685841422162022</v>
      </c>
      <c r="Z12" s="291">
        <v>5.7004667542772652E-3</v>
      </c>
      <c r="AA12" s="291">
        <v>0</v>
      </c>
      <c r="AB12" s="292">
        <v>7875477.9100000001</v>
      </c>
      <c r="AC12" s="194"/>
      <c r="AD12" s="194"/>
    </row>
    <row r="13" spans="1:30" s="24" customFormat="1" ht="20.100000000000001" customHeight="1">
      <c r="A13" s="290" t="s">
        <v>33</v>
      </c>
      <c r="B13" s="291">
        <v>0</v>
      </c>
      <c r="C13" s="291">
        <v>0.28425286034207897</v>
      </c>
      <c r="D13" s="291">
        <v>0</v>
      </c>
      <c r="E13" s="291">
        <v>2.9557282139448158</v>
      </c>
      <c r="F13" s="291">
        <v>0</v>
      </c>
      <c r="G13" s="291">
        <v>0.22080425052533742</v>
      </c>
      <c r="H13" s="291">
        <v>1.6664880686001484</v>
      </c>
      <c r="I13" s="291">
        <v>1.0112074768615913</v>
      </c>
      <c r="J13" s="291">
        <v>0</v>
      </c>
      <c r="K13" s="291">
        <v>0</v>
      </c>
      <c r="L13" s="291">
        <v>1.2979409725975868</v>
      </c>
      <c r="M13" s="291">
        <v>0.37020277993980799</v>
      </c>
      <c r="N13" s="291">
        <v>1.7516951495405595</v>
      </c>
      <c r="O13" s="291">
        <v>0.93323807417572657</v>
      </c>
      <c r="P13" s="291">
        <v>85.96858031079357</v>
      </c>
      <c r="Q13" s="291">
        <v>0.25345553246913005</v>
      </c>
      <c r="R13" s="291">
        <v>0</v>
      </c>
      <c r="S13" s="291">
        <v>0</v>
      </c>
      <c r="T13" s="291">
        <v>0</v>
      </c>
      <c r="U13" s="291">
        <v>1.790885574806123</v>
      </c>
      <c r="V13" s="291">
        <v>0.45363733217100333</v>
      </c>
      <c r="W13" s="291">
        <v>0.28337124437588934</v>
      </c>
      <c r="X13" s="291">
        <v>0.5119096996031387</v>
      </c>
      <c r="Y13" s="291">
        <v>0</v>
      </c>
      <c r="Z13" s="291">
        <v>0.24660245925348809</v>
      </c>
      <c r="AA13" s="291">
        <v>0</v>
      </c>
      <c r="AB13" s="292">
        <v>15274110.856000001</v>
      </c>
      <c r="AC13" s="194"/>
      <c r="AD13" s="194"/>
    </row>
    <row r="14" spans="1:30" s="24" customFormat="1" ht="20.100000000000001" customHeight="1">
      <c r="A14" s="290" t="s">
        <v>114</v>
      </c>
      <c r="B14" s="291">
        <v>0</v>
      </c>
      <c r="C14" s="291">
        <v>0.76672247078850497</v>
      </c>
      <c r="D14" s="291">
        <v>8.4806477344922623E-2</v>
      </c>
      <c r="E14" s="291">
        <v>2.0787782793830769</v>
      </c>
      <c r="F14" s="291">
        <v>0</v>
      </c>
      <c r="G14" s="291">
        <v>1.1054719755675597</v>
      </c>
      <c r="H14" s="291">
        <v>1.1928122919281101</v>
      </c>
      <c r="I14" s="291">
        <v>1.2068696878612319</v>
      </c>
      <c r="J14" s="291">
        <v>0</v>
      </c>
      <c r="K14" s="291">
        <v>0.26716602351141039</v>
      </c>
      <c r="L14" s="291">
        <v>0.68677176728001776</v>
      </c>
      <c r="M14" s="291">
        <v>0.64403849845719852</v>
      </c>
      <c r="N14" s="291">
        <v>2.1471893727703066</v>
      </c>
      <c r="O14" s="291">
        <v>1.3940094546906496</v>
      </c>
      <c r="P14" s="291">
        <v>85.160449325770756</v>
      </c>
      <c r="Q14" s="291">
        <v>0.24846056424258825</v>
      </c>
      <c r="R14" s="291">
        <v>8.5170299953581025E-2</v>
      </c>
      <c r="S14" s="291">
        <v>0.36362530261504517</v>
      </c>
      <c r="T14" s="291">
        <v>8.1667719985728443E-2</v>
      </c>
      <c r="U14" s="291">
        <v>1.0210680190305474</v>
      </c>
      <c r="V14" s="291">
        <v>0.36699460122181909</v>
      </c>
      <c r="W14" s="291">
        <v>0.24415558842503016</v>
      </c>
      <c r="X14" s="291">
        <v>0.59165804956935941</v>
      </c>
      <c r="Y14" s="291">
        <v>4.9197856589960051E-2</v>
      </c>
      <c r="Z14" s="291">
        <v>0.21291637301259539</v>
      </c>
      <c r="AA14" s="291">
        <v>0</v>
      </c>
      <c r="AB14" s="292">
        <v>41991617.993000001</v>
      </c>
      <c r="AC14" s="194"/>
      <c r="AD14" s="194"/>
    </row>
    <row r="15" spans="1:30"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6480589.3640000001</v>
      </c>
      <c r="AC15" s="194"/>
      <c r="AD15" s="194"/>
    </row>
    <row r="16" spans="1:30" s="24" customFormat="1" ht="20.100000000000001" customHeight="1">
      <c r="A16" s="290" t="s">
        <v>36</v>
      </c>
      <c r="B16" s="291">
        <v>0</v>
      </c>
      <c r="C16" s="291">
        <v>0.63622521267123944</v>
      </c>
      <c r="D16" s="291">
        <v>0.50043355145026869</v>
      </c>
      <c r="E16" s="291">
        <v>2.9238884073069706</v>
      </c>
      <c r="F16" s="291">
        <v>0.43864590192695663</v>
      </c>
      <c r="G16" s="291">
        <v>0.46023974334570794</v>
      </c>
      <c r="H16" s="291">
        <v>0.86696695959912295</v>
      </c>
      <c r="I16" s="291">
        <v>1.3977046924395109</v>
      </c>
      <c r="J16" s="291">
        <v>0</v>
      </c>
      <c r="K16" s="291">
        <v>0.12026499538690125</v>
      </c>
      <c r="L16" s="291">
        <v>1.5749915125779521</v>
      </c>
      <c r="M16" s="291">
        <v>0.88167970094842518</v>
      </c>
      <c r="N16" s="291">
        <v>2.7015342718195159</v>
      </c>
      <c r="O16" s="291">
        <v>0.72287164294285033</v>
      </c>
      <c r="P16" s="291">
        <v>82.543593982069254</v>
      </c>
      <c r="Q16" s="291">
        <v>0.36157564290685307</v>
      </c>
      <c r="R16" s="291">
        <v>0.18211663351429688</v>
      </c>
      <c r="S16" s="291">
        <v>0.45337081800571549</v>
      </c>
      <c r="T16" s="291">
        <v>0.10614510317484573</v>
      </c>
      <c r="U16" s="291">
        <v>1.3482711600953101</v>
      </c>
      <c r="V16" s="291">
        <v>0.56247644158964516</v>
      </c>
      <c r="W16" s="291">
        <v>0.23377005302059367</v>
      </c>
      <c r="X16" s="291">
        <v>0.71790510724960288</v>
      </c>
      <c r="Y16" s="291">
        <v>6.9520659655801134E-2</v>
      </c>
      <c r="Z16" s="291">
        <v>0.1958078063026627</v>
      </c>
      <c r="AA16" s="291">
        <v>0</v>
      </c>
      <c r="AB16" s="292">
        <v>47352181.586000003</v>
      </c>
      <c r="AC16" s="194"/>
      <c r="AD16" s="194"/>
    </row>
    <row r="17" spans="1:30" s="24" customFormat="1" ht="20.100000000000001" customHeight="1">
      <c r="A17" s="290" t="s">
        <v>37</v>
      </c>
      <c r="B17" s="291">
        <v>0.10922771971573317</v>
      </c>
      <c r="C17" s="291">
        <v>2.2372854323881786</v>
      </c>
      <c r="D17" s="291">
        <v>0.13432002955038796</v>
      </c>
      <c r="E17" s="291">
        <v>1.9129068900757087</v>
      </c>
      <c r="F17" s="291">
        <v>0.20483743933392912</v>
      </c>
      <c r="G17" s="291">
        <v>0.81409286196853436</v>
      </c>
      <c r="H17" s="291">
        <v>1.4747830036254657</v>
      </c>
      <c r="I17" s="291">
        <v>0.79151305370541036</v>
      </c>
      <c r="J17" s="291">
        <v>3.0222574218997045E-2</v>
      </c>
      <c r="K17" s="291">
        <v>0.29701652169860032</v>
      </c>
      <c r="L17" s="291">
        <v>0.52629231607120019</v>
      </c>
      <c r="M17" s="291">
        <v>1.4832682054978759</v>
      </c>
      <c r="N17" s="291">
        <v>1.8272858761135626</v>
      </c>
      <c r="O17" s="291">
        <v>0.67451615074837989</v>
      </c>
      <c r="P17" s="291">
        <v>84.987127368347188</v>
      </c>
      <c r="Q17" s="291">
        <v>7.9371443219197271E-2</v>
      </c>
      <c r="R17" s="291">
        <v>0</v>
      </c>
      <c r="S17" s="291">
        <v>0.1759166181861177</v>
      </c>
      <c r="T17" s="291">
        <v>0.10934548734385971</v>
      </c>
      <c r="U17" s="291">
        <v>0.64737910263279241</v>
      </c>
      <c r="V17" s="291">
        <v>0.76513938363865797</v>
      </c>
      <c r="W17" s="291">
        <v>0.19699509016795971</v>
      </c>
      <c r="X17" s="291">
        <v>0.29726027921732001</v>
      </c>
      <c r="Y17" s="291">
        <v>8.5915936747798835E-2</v>
      </c>
      <c r="Z17" s="291">
        <v>0.13798121578713535</v>
      </c>
      <c r="AA17" s="291">
        <v>0</v>
      </c>
      <c r="AB17" s="292">
        <v>9826978.9279999994</v>
      </c>
      <c r="AC17" s="194"/>
      <c r="AD17" s="194"/>
    </row>
    <row r="18" spans="1:30" s="24" customFormat="1" ht="20.100000000000001" customHeight="1">
      <c r="A18" s="290" t="s">
        <v>38</v>
      </c>
      <c r="B18" s="291">
        <v>0</v>
      </c>
      <c r="C18" s="291">
        <v>0</v>
      </c>
      <c r="D18" s="291">
        <v>0</v>
      </c>
      <c r="E18" s="291">
        <v>1.6418740102476101</v>
      </c>
      <c r="F18" s="291">
        <v>0</v>
      </c>
      <c r="G18" s="291">
        <v>0</v>
      </c>
      <c r="H18" s="291">
        <v>0</v>
      </c>
      <c r="I18" s="291">
        <v>0</v>
      </c>
      <c r="J18" s="291">
        <v>0</v>
      </c>
      <c r="K18" s="291">
        <v>0</v>
      </c>
      <c r="L18" s="291">
        <v>0</v>
      </c>
      <c r="M18" s="291">
        <v>0</v>
      </c>
      <c r="N18" s="291">
        <v>1.6085254617973024</v>
      </c>
      <c r="O18" s="291">
        <v>1.1028312865478778</v>
      </c>
      <c r="P18" s="291">
        <v>94.741272960038387</v>
      </c>
      <c r="Q18" s="291">
        <v>0</v>
      </c>
      <c r="R18" s="291">
        <v>0</v>
      </c>
      <c r="S18" s="291">
        <v>0</v>
      </c>
      <c r="T18" s="291">
        <v>0</v>
      </c>
      <c r="U18" s="291">
        <v>0.90549628136881777</v>
      </c>
      <c r="V18" s="291">
        <v>0</v>
      </c>
      <c r="W18" s="291">
        <v>0</v>
      </c>
      <c r="X18" s="291">
        <v>0</v>
      </c>
      <c r="Y18" s="291">
        <v>0</v>
      </c>
      <c r="Z18" s="291">
        <v>0</v>
      </c>
      <c r="AA18" s="291">
        <v>0</v>
      </c>
      <c r="AB18" s="292">
        <v>4536431.33</v>
      </c>
      <c r="AC18" s="194"/>
      <c r="AD18" s="194"/>
    </row>
    <row r="19" spans="1:30" s="24" customFormat="1" ht="20.100000000000001" customHeight="1">
      <c r="A19" s="26" t="s">
        <v>39</v>
      </c>
      <c r="B19" s="291">
        <v>0</v>
      </c>
      <c r="C19" s="291">
        <v>0.72520246618083906</v>
      </c>
      <c r="D19" s="291">
        <v>0</v>
      </c>
      <c r="E19" s="291">
        <v>3.5285581140239857</v>
      </c>
      <c r="F19" s="291">
        <v>0</v>
      </c>
      <c r="G19" s="291">
        <v>0.77908589391317173</v>
      </c>
      <c r="H19" s="291">
        <v>4.1191054918793535</v>
      </c>
      <c r="I19" s="291">
        <v>0.27232028795607038</v>
      </c>
      <c r="J19" s="291">
        <v>0</v>
      </c>
      <c r="K19" s="291">
        <v>0.13093855206510954</v>
      </c>
      <c r="L19" s="291">
        <v>0.57637734010573372</v>
      </c>
      <c r="M19" s="291">
        <v>0.34183132438963093</v>
      </c>
      <c r="N19" s="291">
        <v>2.5252184756435834</v>
      </c>
      <c r="O19" s="291">
        <v>1.332890062393574</v>
      </c>
      <c r="P19" s="291">
        <v>84.301298008454296</v>
      </c>
      <c r="Q19" s="291">
        <v>0.13682846392631906</v>
      </c>
      <c r="R19" s="291">
        <v>0</v>
      </c>
      <c r="S19" s="291">
        <v>0</v>
      </c>
      <c r="T19" s="291">
        <v>0</v>
      </c>
      <c r="U19" s="291">
        <v>0.847741904239116</v>
      </c>
      <c r="V19" s="291">
        <v>0</v>
      </c>
      <c r="W19" s="291">
        <v>0</v>
      </c>
      <c r="X19" s="291">
        <v>0.18005964115290568</v>
      </c>
      <c r="Y19" s="291">
        <v>0</v>
      </c>
      <c r="Z19" s="291">
        <v>0.20254397367631752</v>
      </c>
      <c r="AA19" s="291">
        <v>0</v>
      </c>
      <c r="AB19" s="292">
        <v>2985172.0049999999</v>
      </c>
      <c r="AC19" s="194"/>
      <c r="AD19" s="194"/>
    </row>
    <row r="20" spans="1:30" s="24" customFormat="1" ht="20.100000000000001" customHeight="1">
      <c r="A20" s="26" t="s">
        <v>116</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6613930.1009999998</v>
      </c>
      <c r="AC20" s="194"/>
      <c r="AD20" s="194"/>
    </row>
    <row r="21" spans="1:30" s="24" customFormat="1" ht="20.100000000000001" customHeight="1">
      <c r="A21" s="26" t="s">
        <v>151</v>
      </c>
      <c r="B21" s="291">
        <v>0</v>
      </c>
      <c r="C21" s="291">
        <v>0.78867384690274656</v>
      </c>
      <c r="D21" s="291">
        <v>0</v>
      </c>
      <c r="E21" s="291">
        <v>4.0786407531479032</v>
      </c>
      <c r="F21" s="291">
        <v>0</v>
      </c>
      <c r="G21" s="291">
        <v>1.1088612921929306</v>
      </c>
      <c r="H21" s="291">
        <v>2.0594575606377874</v>
      </c>
      <c r="I21" s="291">
        <v>0</v>
      </c>
      <c r="J21" s="291">
        <v>0</v>
      </c>
      <c r="K21" s="291">
        <v>0</v>
      </c>
      <c r="L21" s="291">
        <v>0.50110396557981773</v>
      </c>
      <c r="M21" s="291">
        <v>0.61962382117744241</v>
      </c>
      <c r="N21" s="291">
        <v>2.8582000181356615</v>
      </c>
      <c r="O21" s="291">
        <v>1.3193508615815577</v>
      </c>
      <c r="P21" s="291">
        <v>85.113625877026166</v>
      </c>
      <c r="Q21" s="291">
        <v>1.8083758952272079E-2</v>
      </c>
      <c r="R21" s="291">
        <v>0</v>
      </c>
      <c r="S21" s="291">
        <v>0</v>
      </c>
      <c r="T21" s="291">
        <v>0</v>
      </c>
      <c r="U21" s="291">
        <v>0.90665514666554614</v>
      </c>
      <c r="V21" s="291">
        <v>0.37317976527681401</v>
      </c>
      <c r="W21" s="291">
        <v>0</v>
      </c>
      <c r="X21" s="291">
        <v>0</v>
      </c>
      <c r="Y21" s="291">
        <v>0</v>
      </c>
      <c r="Z21" s="291">
        <v>0.25454333272335367</v>
      </c>
      <c r="AA21" s="291">
        <v>0</v>
      </c>
      <c r="AB21" s="292">
        <v>1346749.8689999999</v>
      </c>
      <c r="AC21" s="194"/>
      <c r="AD21" s="194"/>
    </row>
    <row r="22" spans="1:30" s="24" customFormat="1" ht="20.100000000000001" customHeight="1">
      <c r="A22" s="27" t="s">
        <v>42</v>
      </c>
      <c r="B22" s="291">
        <v>0</v>
      </c>
      <c r="C22" s="291">
        <v>1.0545123044425033</v>
      </c>
      <c r="D22" s="291">
        <v>0</v>
      </c>
      <c r="E22" s="291">
        <v>2.9063412745616977</v>
      </c>
      <c r="F22" s="291">
        <v>0</v>
      </c>
      <c r="G22" s="291">
        <v>0.7503592565686007</v>
      </c>
      <c r="H22" s="291">
        <v>0.44148890765765669</v>
      </c>
      <c r="I22" s="291">
        <v>0.58103682469657958</v>
      </c>
      <c r="J22" s="291">
        <v>0</v>
      </c>
      <c r="K22" s="291">
        <v>0.24610133583510851</v>
      </c>
      <c r="L22" s="291">
        <v>1.1384425034402559</v>
      </c>
      <c r="M22" s="291">
        <v>0.13271963402204254</v>
      </c>
      <c r="N22" s="291">
        <v>2.2395750719789249</v>
      </c>
      <c r="O22" s="291">
        <v>0.48797934314558783</v>
      </c>
      <c r="P22" s="291">
        <v>88.917154346504049</v>
      </c>
      <c r="Q22" s="291">
        <v>8.025854458919543E-2</v>
      </c>
      <c r="R22" s="291">
        <v>0</v>
      </c>
      <c r="S22" s="291">
        <v>0</v>
      </c>
      <c r="T22" s="291">
        <v>0</v>
      </c>
      <c r="U22" s="291">
        <v>0.38037998531414263</v>
      </c>
      <c r="V22" s="291">
        <v>0.29277579265363046</v>
      </c>
      <c r="W22" s="291">
        <v>0.1230969169225147</v>
      </c>
      <c r="X22" s="291">
        <v>0.10492958650400194</v>
      </c>
      <c r="Y22" s="291">
        <v>0</v>
      </c>
      <c r="Z22" s="291">
        <v>0.122848371163507</v>
      </c>
      <c r="AA22" s="291">
        <v>0</v>
      </c>
      <c r="AB22" s="292">
        <v>1025968.019</v>
      </c>
      <c r="AC22" s="194"/>
      <c r="AD22" s="194"/>
    </row>
    <row r="23" spans="1:30"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1764876.4669999999</v>
      </c>
      <c r="AC23" s="194"/>
      <c r="AD23" s="194"/>
    </row>
    <row r="24" spans="1:30" s="24" customFormat="1" ht="20.100000000000001" customHeight="1">
      <c r="A24" s="26" t="s">
        <v>44</v>
      </c>
      <c r="B24" s="291">
        <v>0</v>
      </c>
      <c r="C24" s="291">
        <v>0</v>
      </c>
      <c r="D24" s="291">
        <v>0</v>
      </c>
      <c r="E24" s="291">
        <v>0</v>
      </c>
      <c r="F24" s="291">
        <v>0</v>
      </c>
      <c r="G24" s="291">
        <v>0</v>
      </c>
      <c r="H24" s="291">
        <v>0</v>
      </c>
      <c r="I24" s="291">
        <v>0</v>
      </c>
      <c r="J24" s="291">
        <v>0</v>
      </c>
      <c r="K24" s="291">
        <v>0</v>
      </c>
      <c r="L24" s="291">
        <v>0</v>
      </c>
      <c r="M24" s="291">
        <v>0</v>
      </c>
      <c r="N24" s="291">
        <v>0</v>
      </c>
      <c r="O24" s="291">
        <v>0</v>
      </c>
      <c r="P24" s="291">
        <v>100</v>
      </c>
      <c r="Q24" s="291">
        <v>0</v>
      </c>
      <c r="R24" s="291">
        <v>0</v>
      </c>
      <c r="S24" s="291">
        <v>0</v>
      </c>
      <c r="T24" s="291">
        <v>0</v>
      </c>
      <c r="U24" s="291">
        <v>0</v>
      </c>
      <c r="V24" s="291">
        <v>0</v>
      </c>
      <c r="W24" s="291">
        <v>0</v>
      </c>
      <c r="X24" s="291">
        <v>0</v>
      </c>
      <c r="Y24" s="291">
        <v>0</v>
      </c>
      <c r="Z24" s="291">
        <v>0</v>
      </c>
      <c r="AA24" s="291">
        <v>0</v>
      </c>
      <c r="AB24" s="292">
        <v>2221131.622</v>
      </c>
      <c r="AC24" s="194"/>
      <c r="AD24" s="194"/>
    </row>
    <row r="25" spans="1:30" s="24" customFormat="1" ht="20.100000000000001" customHeight="1">
      <c r="A25" s="26" t="s">
        <v>45</v>
      </c>
      <c r="B25" s="291">
        <v>0</v>
      </c>
      <c r="C25" s="291">
        <v>0</v>
      </c>
      <c r="D25" s="291">
        <v>0</v>
      </c>
      <c r="E25" s="291">
        <v>0</v>
      </c>
      <c r="F25" s="291">
        <v>0</v>
      </c>
      <c r="G25" s="291">
        <v>0</v>
      </c>
      <c r="H25" s="291">
        <v>0</v>
      </c>
      <c r="I25" s="291">
        <v>0</v>
      </c>
      <c r="J25" s="291">
        <v>0</v>
      </c>
      <c r="K25" s="291">
        <v>0</v>
      </c>
      <c r="L25" s="291">
        <v>0</v>
      </c>
      <c r="M25" s="291">
        <v>0</v>
      </c>
      <c r="N25" s="291">
        <v>0</v>
      </c>
      <c r="O25" s="291">
        <v>0</v>
      </c>
      <c r="P25" s="291">
        <v>100</v>
      </c>
      <c r="Q25" s="291">
        <v>0</v>
      </c>
      <c r="R25" s="291">
        <v>0</v>
      </c>
      <c r="S25" s="291">
        <v>0</v>
      </c>
      <c r="T25" s="291">
        <v>0</v>
      </c>
      <c r="U25" s="291">
        <v>0</v>
      </c>
      <c r="V25" s="291">
        <v>0</v>
      </c>
      <c r="W25" s="291">
        <v>0</v>
      </c>
      <c r="X25" s="291">
        <v>0</v>
      </c>
      <c r="Y25" s="291">
        <v>0</v>
      </c>
      <c r="Z25" s="291">
        <v>0</v>
      </c>
      <c r="AA25" s="291">
        <v>0</v>
      </c>
      <c r="AB25" s="292">
        <v>634800.64099999995</v>
      </c>
      <c r="AC25" s="194"/>
      <c r="AD25" s="194"/>
    </row>
    <row r="26" spans="1:30" s="19" customFormat="1" ht="27.75" customHeight="1" thickBot="1">
      <c r="A26" s="69" t="s">
        <v>46</v>
      </c>
      <c r="B26" s="298">
        <v>6.8907190687537645E-2</v>
      </c>
      <c r="C26" s="298">
        <v>0.86183441633529079</v>
      </c>
      <c r="D26" s="298">
        <v>0.23442825884640245</v>
      </c>
      <c r="E26" s="298">
        <v>2.8601067687207071</v>
      </c>
      <c r="F26" s="298">
        <v>0.19354151378617807</v>
      </c>
      <c r="G26" s="298">
        <v>0.61716072556962753</v>
      </c>
      <c r="H26" s="298">
        <v>2.3790486964417474</v>
      </c>
      <c r="I26" s="298">
        <v>1.106401665294543</v>
      </c>
      <c r="J26" s="298">
        <v>3.3956108656489549E-2</v>
      </c>
      <c r="K26" s="298">
        <v>0.26277720566223062</v>
      </c>
      <c r="L26" s="298">
        <v>1.0954035844858425</v>
      </c>
      <c r="M26" s="298">
        <v>1.0029531634636359</v>
      </c>
      <c r="N26" s="298">
        <v>2.3276701081131437</v>
      </c>
      <c r="O26" s="298">
        <v>0.96477729119073208</v>
      </c>
      <c r="P26" s="298">
        <v>81.992898608969981</v>
      </c>
      <c r="Q26" s="298">
        <v>0.2758222143725314</v>
      </c>
      <c r="R26" s="298">
        <v>0.10327212152115893</v>
      </c>
      <c r="S26" s="298">
        <v>0.35610515741904536</v>
      </c>
      <c r="T26" s="298">
        <v>0.16059941325277596</v>
      </c>
      <c r="U26" s="298">
        <v>1.0892749970878832</v>
      </c>
      <c r="V26" s="298">
        <v>0.47093441777950218</v>
      </c>
      <c r="W26" s="298">
        <v>0.32700034226698715</v>
      </c>
      <c r="X26" s="298">
        <v>0.49160560696084199</v>
      </c>
      <c r="Y26" s="298">
        <v>7.1056846270150825E-2</v>
      </c>
      <c r="Z26" s="298">
        <v>0.26339726886552511</v>
      </c>
      <c r="AA26" s="298">
        <v>0.38906630797951147</v>
      </c>
      <c r="AB26" s="299">
        <v>346891895.62800002</v>
      </c>
      <c r="AC26" s="312"/>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3"/>
      <c r="AD27" s="194"/>
    </row>
    <row r="28" spans="1:30" s="74" customForma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3"/>
      <c r="AD28" s="194"/>
    </row>
    <row r="29" spans="1:30" s="45" customFormat="1" ht="13.5" customHeight="1">
      <c r="A29" s="163"/>
      <c r="B29" s="314"/>
      <c r="C29" s="314"/>
      <c r="D29" s="314"/>
      <c r="E29" s="314"/>
      <c r="F29" s="314"/>
      <c r="G29" s="314"/>
      <c r="H29" s="314"/>
      <c r="I29" s="314"/>
      <c r="J29" s="314"/>
      <c r="K29" s="314"/>
      <c r="L29" s="314"/>
      <c r="M29" s="18"/>
      <c r="N29" s="18"/>
      <c r="O29" s="18"/>
      <c r="P29" s="18"/>
      <c r="Q29" s="18"/>
      <c r="R29" s="18"/>
      <c r="S29" s="18"/>
      <c r="T29" s="18"/>
      <c r="U29" s="18"/>
      <c r="V29" s="18"/>
      <c r="W29" s="18"/>
      <c r="X29" s="18"/>
      <c r="Y29" s="18"/>
      <c r="Z29" s="18"/>
      <c r="AA29" s="18"/>
      <c r="AB29" s="18"/>
      <c r="AC29" s="35"/>
    </row>
    <row r="30" spans="1:30" s="45" customFormat="1" ht="13.5">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0B620F6C-117D-4B80-B004-E844BF04390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CAAC-144D-4E73-A435-94828A8585FD}">
  <sheetPr codeName="Hoja2"/>
  <dimension ref="A1:X32"/>
  <sheetViews>
    <sheetView showGridLines="0" zoomScaleNormal="100" workbookViewId="0"/>
  </sheetViews>
  <sheetFormatPr baseColWidth="10" defaultRowHeight="12.75"/>
  <cols>
    <col min="1" max="1" width="20.85546875" style="7" customWidth="1"/>
    <col min="2" max="16" width="11.42578125" style="7" customWidth="1"/>
    <col min="17" max="16384" width="11.42578125" style="7"/>
  </cols>
  <sheetData>
    <row r="1" spans="1:16" s="378" customFormat="1" ht="20.100000000000001" customHeight="1">
      <c r="A1" s="1416" t="s">
        <v>1217</v>
      </c>
      <c r="B1" s="1"/>
      <c r="C1" s="1"/>
      <c r="D1" s="1"/>
      <c r="E1" s="1"/>
      <c r="F1" s="1"/>
      <c r="G1" s="1"/>
      <c r="H1" s="1"/>
      <c r="I1" s="1"/>
      <c r="J1" s="1"/>
      <c r="K1" s="377"/>
      <c r="L1" s="377"/>
      <c r="M1" s="377"/>
    </row>
    <row r="2" spans="1:16" s="173" customFormat="1" ht="30" customHeight="1">
      <c r="A2" s="40" t="s">
        <v>474</v>
      </c>
      <c r="B2" s="40"/>
      <c r="C2" s="40"/>
      <c r="D2" s="40"/>
      <c r="E2" s="40"/>
      <c r="F2" s="40"/>
      <c r="G2" s="40"/>
      <c r="H2" s="40"/>
      <c r="I2" s="40"/>
      <c r="J2" s="40"/>
      <c r="K2" s="40"/>
      <c r="L2" s="40"/>
      <c r="M2" s="40"/>
      <c r="N2" s="40"/>
      <c r="O2" s="40"/>
      <c r="P2" s="40"/>
    </row>
    <row r="3" spans="1:16" s="378" customFormat="1" ht="23.25" customHeight="1">
      <c r="A3" s="379">
        <v>45382</v>
      </c>
      <c r="B3" s="379"/>
      <c r="C3" s="379"/>
      <c r="D3" s="379"/>
      <c r="E3" s="379"/>
      <c r="F3" s="379"/>
      <c r="G3" s="379"/>
      <c r="H3" s="379"/>
      <c r="I3" s="379"/>
      <c r="J3" s="379"/>
      <c r="K3" s="379"/>
      <c r="L3" s="379"/>
      <c r="M3" s="379"/>
      <c r="N3" s="379"/>
      <c r="O3" s="379"/>
      <c r="P3" s="379"/>
    </row>
    <row r="4" spans="1:16" s="378" customFormat="1" ht="23.25" customHeight="1">
      <c r="A4" s="380" t="s">
        <v>123</v>
      </c>
      <c r="B4" s="380"/>
      <c r="C4" s="380"/>
      <c r="D4" s="380"/>
      <c r="E4" s="380"/>
      <c r="F4" s="380"/>
      <c r="G4" s="380"/>
      <c r="H4" s="380"/>
      <c r="I4" s="380"/>
      <c r="J4" s="380"/>
      <c r="K4" s="380"/>
      <c r="L4" s="380"/>
      <c r="M4" s="380"/>
      <c r="N4" s="380"/>
      <c r="O4" s="380"/>
      <c r="P4" s="380"/>
    </row>
    <row r="5" spans="1:16" s="384" customFormat="1" ht="16.5" customHeight="1" thickBot="1">
      <c r="A5" s="381"/>
      <c r="B5" s="382"/>
      <c r="C5" s="382"/>
      <c r="D5" s="382"/>
      <c r="E5" s="382"/>
      <c r="F5" s="382"/>
      <c r="G5" s="382"/>
      <c r="H5" s="382"/>
      <c r="I5" s="382"/>
      <c r="J5" s="382"/>
      <c r="K5" s="382"/>
      <c r="L5" s="382"/>
      <c r="M5" s="382"/>
      <c r="N5" s="383"/>
      <c r="O5" s="383"/>
      <c r="P5" s="383"/>
    </row>
    <row r="6" spans="1:16" s="13" customFormat="1" ht="24.75" customHeight="1">
      <c r="A6" s="177" t="s">
        <v>1</v>
      </c>
      <c r="B6" s="385" t="s">
        <v>139</v>
      </c>
      <c r="C6" s="385"/>
      <c r="D6" s="385"/>
      <c r="E6" s="385" t="s">
        <v>475</v>
      </c>
      <c r="F6" s="385"/>
      <c r="G6" s="385"/>
      <c r="H6" s="385" t="s">
        <v>143</v>
      </c>
      <c r="I6" s="385"/>
      <c r="J6" s="385"/>
      <c r="K6" s="385" t="s">
        <v>476</v>
      </c>
      <c r="L6" s="385"/>
      <c r="M6" s="385"/>
      <c r="N6" s="385" t="s">
        <v>152</v>
      </c>
      <c r="O6" s="385"/>
      <c r="P6" s="385"/>
    </row>
    <row r="7" spans="1:16" s="13" customFormat="1" ht="42" customHeight="1">
      <c r="A7" s="386"/>
      <c r="B7" s="387" t="s">
        <v>477</v>
      </c>
      <c r="C7" s="387" t="s">
        <v>478</v>
      </c>
      <c r="D7" s="387" t="s">
        <v>479</v>
      </c>
      <c r="E7" s="387" t="s">
        <v>477</v>
      </c>
      <c r="F7" s="387" t="s">
        <v>478</v>
      </c>
      <c r="G7" s="387" t="s">
        <v>479</v>
      </c>
      <c r="H7" s="387" t="s">
        <v>477</v>
      </c>
      <c r="I7" s="387" t="s">
        <v>478</v>
      </c>
      <c r="J7" s="387" t="s">
        <v>479</v>
      </c>
      <c r="K7" s="387" t="s">
        <v>477</v>
      </c>
      <c r="L7" s="387" t="s">
        <v>478</v>
      </c>
      <c r="M7" s="387" t="s">
        <v>479</v>
      </c>
      <c r="N7" s="387" t="s">
        <v>477</v>
      </c>
      <c r="O7" s="387" t="s">
        <v>478</v>
      </c>
      <c r="P7" s="387" t="s">
        <v>479</v>
      </c>
    </row>
    <row r="8" spans="1:16" s="36" customFormat="1" ht="9.75" customHeight="1">
      <c r="A8" s="388"/>
      <c r="B8" s="388"/>
      <c r="C8" s="388"/>
      <c r="D8" s="388"/>
      <c r="E8" s="388"/>
      <c r="F8" s="388"/>
      <c r="G8" s="388"/>
      <c r="H8" s="388"/>
      <c r="I8" s="388"/>
      <c r="J8" s="388"/>
      <c r="K8" s="388"/>
      <c r="L8" s="388"/>
      <c r="M8" s="388"/>
      <c r="N8" s="19"/>
      <c r="O8" s="19"/>
      <c r="P8" s="19"/>
    </row>
    <row r="9" spans="1:16" s="24" customFormat="1" ht="20.100000000000001" customHeight="1">
      <c r="A9" s="290" t="s">
        <v>29</v>
      </c>
      <c r="B9" s="389">
        <v>1531815.246</v>
      </c>
      <c r="C9" s="389">
        <v>605567.70799999998</v>
      </c>
      <c r="D9" s="389">
        <v>27301333.567000002</v>
      </c>
      <c r="E9" s="389">
        <v>17995038.526999999</v>
      </c>
      <c r="F9" s="389">
        <v>317889.48800000001</v>
      </c>
      <c r="G9" s="389">
        <v>4600453.6730000004</v>
      </c>
      <c r="H9" s="389">
        <v>11252089.611</v>
      </c>
      <c r="I9" s="389">
        <v>349342.32900000003</v>
      </c>
      <c r="J9" s="390">
        <v>9325109.5380000006</v>
      </c>
      <c r="K9" s="389">
        <v>1245522.254</v>
      </c>
      <c r="L9" s="389">
        <v>0</v>
      </c>
      <c r="M9" s="389">
        <v>0</v>
      </c>
      <c r="N9" s="391">
        <v>32024465.637999997</v>
      </c>
      <c r="O9" s="391">
        <v>1272799.5249999999</v>
      </c>
      <c r="P9" s="391">
        <v>41226896.778000005</v>
      </c>
    </row>
    <row r="10" spans="1:16" s="24" customFormat="1" ht="20.100000000000001" customHeight="1">
      <c r="A10" s="290" t="s">
        <v>30</v>
      </c>
      <c r="B10" s="389">
        <v>7400.1030000000001</v>
      </c>
      <c r="C10" s="389">
        <v>0</v>
      </c>
      <c r="D10" s="389">
        <v>228014.49</v>
      </c>
      <c r="E10" s="389">
        <v>158359.465</v>
      </c>
      <c r="F10" s="389">
        <v>0</v>
      </c>
      <c r="G10" s="389">
        <v>30342.019</v>
      </c>
      <c r="H10" s="389">
        <v>948711.55099999998</v>
      </c>
      <c r="I10" s="389">
        <v>0</v>
      </c>
      <c r="J10" s="390">
        <v>69348.008000000002</v>
      </c>
      <c r="K10" s="389">
        <v>141650.00700000001</v>
      </c>
      <c r="L10" s="389">
        <v>0</v>
      </c>
      <c r="M10" s="389">
        <v>0</v>
      </c>
      <c r="N10" s="391">
        <v>1256121.1259999999</v>
      </c>
      <c r="O10" s="391">
        <v>0</v>
      </c>
      <c r="P10" s="391">
        <v>327704.51699999999</v>
      </c>
    </row>
    <row r="11" spans="1:16" s="24" customFormat="1" ht="20.100000000000001" customHeight="1">
      <c r="A11" s="290" t="s">
        <v>31</v>
      </c>
      <c r="B11" s="389">
        <v>2521822.0010000002</v>
      </c>
      <c r="C11" s="389">
        <v>2666750.415</v>
      </c>
      <c r="D11" s="389">
        <v>36896852.457000002</v>
      </c>
      <c r="E11" s="389">
        <v>45969761.310999997</v>
      </c>
      <c r="F11" s="389">
        <v>406350.55699999997</v>
      </c>
      <c r="G11" s="389">
        <v>1617817.804</v>
      </c>
      <c r="H11" s="389">
        <v>9561781.1109999996</v>
      </c>
      <c r="I11" s="389">
        <v>2554236.483</v>
      </c>
      <c r="J11" s="390">
        <v>15676091.123</v>
      </c>
      <c r="K11" s="389">
        <v>2982428.1060000001</v>
      </c>
      <c r="L11" s="389">
        <v>0</v>
      </c>
      <c r="M11" s="389">
        <v>0</v>
      </c>
      <c r="N11" s="391">
        <v>61035792.528999999</v>
      </c>
      <c r="O11" s="391">
        <v>5627337.4550000001</v>
      </c>
      <c r="P11" s="391">
        <v>54190761.384000003</v>
      </c>
    </row>
    <row r="12" spans="1:16" s="24" customFormat="1" ht="20.100000000000001" customHeight="1">
      <c r="A12" s="290" t="s">
        <v>32</v>
      </c>
      <c r="B12" s="389">
        <v>5920.6980000000003</v>
      </c>
      <c r="C12" s="389">
        <v>190.22399999999999</v>
      </c>
      <c r="D12" s="389">
        <v>578375.79799999995</v>
      </c>
      <c r="E12" s="389">
        <v>3182845.5830000001</v>
      </c>
      <c r="F12" s="389">
        <v>0</v>
      </c>
      <c r="G12" s="389">
        <v>108915.823</v>
      </c>
      <c r="H12" s="389">
        <v>3006334.6660000002</v>
      </c>
      <c r="I12" s="389">
        <v>0</v>
      </c>
      <c r="J12" s="390">
        <v>922707.41599999997</v>
      </c>
      <c r="K12" s="389">
        <v>70187.707999999999</v>
      </c>
      <c r="L12" s="389">
        <v>0</v>
      </c>
      <c r="M12" s="389">
        <v>0</v>
      </c>
      <c r="N12" s="391">
        <v>6265288.6550000003</v>
      </c>
      <c r="O12" s="391">
        <v>190.22399999999999</v>
      </c>
      <c r="P12" s="391">
        <v>1609999.037</v>
      </c>
    </row>
    <row r="13" spans="1:16" s="24" customFormat="1" ht="20.100000000000001" customHeight="1">
      <c r="A13" s="290" t="s">
        <v>33</v>
      </c>
      <c r="B13" s="389">
        <v>20569.755000000001</v>
      </c>
      <c r="C13" s="389">
        <v>185816.94500000001</v>
      </c>
      <c r="D13" s="389">
        <v>4154571.2889999999</v>
      </c>
      <c r="E13" s="389">
        <v>2051650.473</v>
      </c>
      <c r="F13" s="389">
        <v>12312.536</v>
      </c>
      <c r="G13" s="389">
        <v>224250.283</v>
      </c>
      <c r="H13" s="389">
        <v>3292290.0669999998</v>
      </c>
      <c r="I13" s="389">
        <v>913675.36</v>
      </c>
      <c r="J13" s="390">
        <v>4193776.1910000001</v>
      </c>
      <c r="K13" s="389">
        <v>225197.959</v>
      </c>
      <c r="L13" s="389">
        <v>0</v>
      </c>
      <c r="M13" s="389">
        <v>0</v>
      </c>
      <c r="N13" s="391">
        <v>5589708.2539999997</v>
      </c>
      <c r="O13" s="391">
        <v>1111804.841</v>
      </c>
      <c r="P13" s="391">
        <v>8572597.7630000003</v>
      </c>
    </row>
    <row r="14" spans="1:16" s="24" customFormat="1" ht="20.100000000000001" customHeight="1">
      <c r="A14" s="290" t="s">
        <v>114</v>
      </c>
      <c r="B14" s="389">
        <v>125689.111</v>
      </c>
      <c r="C14" s="389">
        <v>3032162.4219999998</v>
      </c>
      <c r="D14" s="389">
        <v>11378910.356000001</v>
      </c>
      <c r="E14" s="389">
        <v>10483257.899</v>
      </c>
      <c r="F14" s="389">
        <v>127192.75900000001</v>
      </c>
      <c r="G14" s="389">
        <v>1985558.81</v>
      </c>
      <c r="H14" s="389">
        <v>6913425.1509999996</v>
      </c>
      <c r="I14" s="389">
        <v>1136777.93</v>
      </c>
      <c r="J14" s="390">
        <v>6305252.3540000003</v>
      </c>
      <c r="K14" s="389">
        <v>503391.20699999999</v>
      </c>
      <c r="L14" s="389">
        <v>0</v>
      </c>
      <c r="M14" s="389">
        <v>0</v>
      </c>
      <c r="N14" s="391">
        <v>18025763.368000001</v>
      </c>
      <c r="O14" s="391">
        <v>4296133.1109999996</v>
      </c>
      <c r="P14" s="391">
        <v>19669721.520000003</v>
      </c>
    </row>
    <row r="15" spans="1:16" s="24" customFormat="1" ht="20.100000000000001" customHeight="1">
      <c r="A15" s="290" t="s">
        <v>35</v>
      </c>
      <c r="B15" s="389">
        <v>0</v>
      </c>
      <c r="C15" s="389">
        <v>0</v>
      </c>
      <c r="D15" s="389">
        <v>6344270.6359999999</v>
      </c>
      <c r="E15" s="389">
        <v>0</v>
      </c>
      <c r="F15" s="389">
        <v>0</v>
      </c>
      <c r="G15" s="389">
        <v>78781.695000000007</v>
      </c>
      <c r="H15" s="389">
        <v>0</v>
      </c>
      <c r="I15" s="389">
        <v>0</v>
      </c>
      <c r="J15" s="390">
        <v>57537.033000000003</v>
      </c>
      <c r="K15" s="389">
        <v>0</v>
      </c>
      <c r="L15" s="389">
        <v>0</v>
      </c>
      <c r="M15" s="389">
        <v>0</v>
      </c>
      <c r="N15" s="391">
        <v>0</v>
      </c>
      <c r="O15" s="391">
        <v>0</v>
      </c>
      <c r="P15" s="391">
        <v>6480589.3640000001</v>
      </c>
    </row>
    <row r="16" spans="1:16" s="24" customFormat="1" ht="20.100000000000001" customHeight="1">
      <c r="A16" s="290" t="s">
        <v>36</v>
      </c>
      <c r="B16" s="389">
        <v>88185.663</v>
      </c>
      <c r="C16" s="389">
        <v>2043101.7239999999</v>
      </c>
      <c r="D16" s="389">
        <v>9381302.0380000006</v>
      </c>
      <c r="E16" s="389">
        <v>15111011.715</v>
      </c>
      <c r="F16" s="389">
        <v>300623.152</v>
      </c>
      <c r="G16" s="389">
        <v>2436801.585</v>
      </c>
      <c r="H16" s="389">
        <v>8458276.2770000007</v>
      </c>
      <c r="I16" s="389">
        <v>475200.44300000003</v>
      </c>
      <c r="J16" s="390">
        <v>8332136.3870000001</v>
      </c>
      <c r="K16" s="389">
        <v>725542.61</v>
      </c>
      <c r="L16" s="389">
        <v>0</v>
      </c>
      <c r="M16" s="389">
        <v>0</v>
      </c>
      <c r="N16" s="391">
        <v>24383016.265000001</v>
      </c>
      <c r="O16" s="391">
        <v>2818925.3190000001</v>
      </c>
      <c r="P16" s="391">
        <v>20150240.009999998</v>
      </c>
    </row>
    <row r="17" spans="1:24" s="24" customFormat="1" ht="20.100000000000001" customHeight="1">
      <c r="A17" s="290" t="s">
        <v>37</v>
      </c>
      <c r="B17" s="389">
        <v>150.608</v>
      </c>
      <c r="C17" s="389">
        <v>2518.3319999999999</v>
      </c>
      <c r="D17" s="389">
        <v>14702.432000000001</v>
      </c>
      <c r="E17" s="389">
        <v>1170511.612</v>
      </c>
      <c r="F17" s="389">
        <v>179977.253</v>
      </c>
      <c r="G17" s="389">
        <v>43053.167999999998</v>
      </c>
      <c r="H17" s="389">
        <v>4823242.6560000004</v>
      </c>
      <c r="I17" s="389">
        <v>397553.51699999999</v>
      </c>
      <c r="J17" s="390">
        <v>3090930.2629999998</v>
      </c>
      <c r="K17" s="389">
        <v>104339.094</v>
      </c>
      <c r="L17" s="389">
        <v>0</v>
      </c>
      <c r="M17" s="389">
        <v>0</v>
      </c>
      <c r="N17" s="391">
        <v>6098243.9699999997</v>
      </c>
      <c r="O17" s="391">
        <v>580049.10199999996</v>
      </c>
      <c r="P17" s="391">
        <v>3148685.8629999999</v>
      </c>
    </row>
    <row r="18" spans="1:24" s="24" customFormat="1" ht="20.100000000000001" customHeight="1">
      <c r="A18" s="290" t="s">
        <v>38</v>
      </c>
      <c r="B18" s="389">
        <v>64.344999999999999</v>
      </c>
      <c r="C18" s="389">
        <v>406.65300000000002</v>
      </c>
      <c r="D18" s="389">
        <v>264293.90899999999</v>
      </c>
      <c r="E18" s="389">
        <v>895371.826</v>
      </c>
      <c r="F18" s="389">
        <v>7.0000000000000001E-3</v>
      </c>
      <c r="G18" s="389">
        <v>114.801</v>
      </c>
      <c r="H18" s="389">
        <v>1071430.9850000001</v>
      </c>
      <c r="I18" s="389">
        <v>465149.29599999997</v>
      </c>
      <c r="J18" s="390">
        <v>1820041.56</v>
      </c>
      <c r="K18" s="389">
        <v>19557.946</v>
      </c>
      <c r="L18" s="389">
        <v>0</v>
      </c>
      <c r="M18" s="389">
        <v>0</v>
      </c>
      <c r="N18" s="391">
        <v>1986425.102</v>
      </c>
      <c r="O18" s="391">
        <v>465555.95599999995</v>
      </c>
      <c r="P18" s="391">
        <v>2084450.27</v>
      </c>
    </row>
    <row r="19" spans="1:24" s="24" customFormat="1" ht="20.100000000000001" customHeight="1">
      <c r="A19" s="290" t="s">
        <v>39</v>
      </c>
      <c r="B19" s="389">
        <v>0</v>
      </c>
      <c r="C19" s="389">
        <v>0</v>
      </c>
      <c r="D19" s="389">
        <v>0</v>
      </c>
      <c r="E19" s="389">
        <v>498508.13199999998</v>
      </c>
      <c r="F19" s="389">
        <v>0</v>
      </c>
      <c r="G19" s="389">
        <v>4.476</v>
      </c>
      <c r="H19" s="389">
        <v>1820242.7520000001</v>
      </c>
      <c r="I19" s="389">
        <v>0</v>
      </c>
      <c r="J19" s="390">
        <v>506096.99800000002</v>
      </c>
      <c r="K19" s="389">
        <v>160319.65100000001</v>
      </c>
      <c r="L19" s="389">
        <v>0</v>
      </c>
      <c r="M19" s="389">
        <v>0</v>
      </c>
      <c r="N19" s="391">
        <v>2479070.5350000001</v>
      </c>
      <c r="O19" s="391">
        <v>0</v>
      </c>
      <c r="P19" s="391">
        <v>506101.47400000005</v>
      </c>
    </row>
    <row r="20" spans="1:24" s="24" customFormat="1" ht="20.100000000000001" customHeight="1">
      <c r="A20" s="290" t="s">
        <v>40</v>
      </c>
      <c r="B20" s="389">
        <v>0</v>
      </c>
      <c r="C20" s="389">
        <v>0</v>
      </c>
      <c r="D20" s="389">
        <v>2542755.7289999998</v>
      </c>
      <c r="E20" s="389">
        <v>0</v>
      </c>
      <c r="F20" s="389">
        <v>0</v>
      </c>
      <c r="G20" s="389">
        <v>187679.04</v>
      </c>
      <c r="H20" s="389">
        <v>6420.4920000000002</v>
      </c>
      <c r="I20" s="389">
        <v>0</v>
      </c>
      <c r="J20" s="390">
        <v>3877074.838</v>
      </c>
      <c r="K20" s="389">
        <v>0</v>
      </c>
      <c r="L20" s="389">
        <v>0</v>
      </c>
      <c r="M20" s="389">
        <v>0</v>
      </c>
      <c r="N20" s="391">
        <v>6420.4920000000002</v>
      </c>
      <c r="O20" s="391">
        <v>0</v>
      </c>
      <c r="P20" s="391">
        <v>6607509.6069999998</v>
      </c>
    </row>
    <row r="21" spans="1:24" s="24" customFormat="1" ht="20.100000000000001" customHeight="1">
      <c r="A21" s="290" t="s">
        <v>41</v>
      </c>
      <c r="B21" s="389">
        <v>0</v>
      </c>
      <c r="C21" s="389">
        <v>0</v>
      </c>
      <c r="D21" s="389">
        <v>0</v>
      </c>
      <c r="E21" s="389">
        <v>405792.239</v>
      </c>
      <c r="F21" s="389">
        <v>0</v>
      </c>
      <c r="G21" s="389">
        <v>5220.0469999999996</v>
      </c>
      <c r="H21" s="389">
        <v>772528.875</v>
      </c>
      <c r="I21" s="389">
        <v>720.44799999999998</v>
      </c>
      <c r="J21" s="390">
        <v>215.952</v>
      </c>
      <c r="K21" s="389">
        <v>162272.30900000001</v>
      </c>
      <c r="L21" s="389">
        <v>0</v>
      </c>
      <c r="M21" s="389">
        <v>0</v>
      </c>
      <c r="N21" s="391">
        <v>1340593.423</v>
      </c>
      <c r="O21" s="391">
        <v>720.44799999999998</v>
      </c>
      <c r="P21" s="391">
        <v>5435.9989999999998</v>
      </c>
    </row>
    <row r="22" spans="1:24" s="24" customFormat="1" ht="20.100000000000001" customHeight="1">
      <c r="A22" s="27" t="s">
        <v>42</v>
      </c>
      <c r="B22" s="389">
        <v>1366.3889999999999</v>
      </c>
      <c r="C22" s="389">
        <v>5.4379999999999997</v>
      </c>
      <c r="D22" s="389">
        <v>107734.726</v>
      </c>
      <c r="E22" s="389">
        <v>67973.08</v>
      </c>
      <c r="F22" s="389">
        <v>7919.1639999999998</v>
      </c>
      <c r="G22" s="389">
        <v>15042.431</v>
      </c>
      <c r="H22" s="389">
        <v>791749.05799999996</v>
      </c>
      <c r="I22" s="389">
        <v>11005.92</v>
      </c>
      <c r="J22" s="390">
        <v>20315.829000000002</v>
      </c>
      <c r="K22" s="389">
        <v>2855.9879999999998</v>
      </c>
      <c r="L22" s="389">
        <v>0</v>
      </c>
      <c r="M22" s="389">
        <v>0</v>
      </c>
      <c r="N22" s="391">
        <v>863944.51500000001</v>
      </c>
      <c r="O22" s="391">
        <v>18930.522000000001</v>
      </c>
      <c r="P22" s="391">
        <v>143092.986</v>
      </c>
    </row>
    <row r="23" spans="1:24" s="24" customFormat="1" ht="20.100000000000001" customHeight="1">
      <c r="A23" s="290" t="s">
        <v>43</v>
      </c>
      <c r="B23" s="389">
        <v>0</v>
      </c>
      <c r="C23" s="389">
        <v>0</v>
      </c>
      <c r="D23" s="389">
        <v>318554.995</v>
      </c>
      <c r="E23" s="389">
        <v>0</v>
      </c>
      <c r="F23" s="389">
        <v>0</v>
      </c>
      <c r="G23" s="389">
        <v>0</v>
      </c>
      <c r="H23" s="389">
        <v>0</v>
      </c>
      <c r="I23" s="389">
        <v>0</v>
      </c>
      <c r="J23" s="390">
        <v>1446321.4720000001</v>
      </c>
      <c r="K23" s="389">
        <v>0</v>
      </c>
      <c r="L23" s="389">
        <v>0</v>
      </c>
      <c r="M23" s="389">
        <v>0</v>
      </c>
      <c r="N23" s="391">
        <v>0</v>
      </c>
      <c r="O23" s="391">
        <v>0</v>
      </c>
      <c r="P23" s="391">
        <v>1764876.4670000002</v>
      </c>
    </row>
    <row r="24" spans="1:24" s="24" customFormat="1" ht="20.100000000000001" customHeight="1">
      <c r="A24" s="290" t="s">
        <v>44</v>
      </c>
      <c r="B24" s="389">
        <v>0</v>
      </c>
      <c r="C24" s="389">
        <v>0</v>
      </c>
      <c r="D24" s="389">
        <v>693012.46400000004</v>
      </c>
      <c r="E24" s="389">
        <v>0</v>
      </c>
      <c r="F24" s="389">
        <v>0</v>
      </c>
      <c r="G24" s="389">
        <v>1051.7149999999999</v>
      </c>
      <c r="H24" s="389">
        <v>0</v>
      </c>
      <c r="I24" s="389">
        <v>0</v>
      </c>
      <c r="J24" s="390">
        <v>1527067.4410000001</v>
      </c>
      <c r="K24" s="389">
        <v>0</v>
      </c>
      <c r="L24" s="389">
        <v>0</v>
      </c>
      <c r="M24" s="389">
        <v>0</v>
      </c>
      <c r="N24" s="391">
        <v>0</v>
      </c>
      <c r="O24" s="391">
        <v>0</v>
      </c>
      <c r="P24" s="391">
        <v>2221131.62</v>
      </c>
    </row>
    <row r="25" spans="1:24" s="24" customFormat="1" ht="20.100000000000001" customHeight="1">
      <c r="A25" s="290" t="s">
        <v>45</v>
      </c>
      <c r="B25" s="389">
        <v>0</v>
      </c>
      <c r="C25" s="389">
        <v>0</v>
      </c>
      <c r="D25" s="389">
        <v>77411.100999999995</v>
      </c>
      <c r="E25" s="389">
        <v>0</v>
      </c>
      <c r="F25" s="389">
        <v>0</v>
      </c>
      <c r="G25" s="389">
        <v>0</v>
      </c>
      <c r="H25" s="389">
        <v>0</v>
      </c>
      <c r="I25" s="389">
        <v>0</v>
      </c>
      <c r="J25" s="390">
        <v>557389.54</v>
      </c>
      <c r="K25" s="389">
        <v>0</v>
      </c>
      <c r="L25" s="389">
        <v>0</v>
      </c>
      <c r="M25" s="389">
        <v>0</v>
      </c>
      <c r="N25" s="391">
        <v>0</v>
      </c>
      <c r="O25" s="391">
        <v>0</v>
      </c>
      <c r="P25" s="391">
        <v>634800.64100000006</v>
      </c>
    </row>
    <row r="26" spans="1:24" s="24" customFormat="1" ht="21.95" customHeight="1" thickBot="1">
      <c r="A26" s="365" t="s">
        <v>46</v>
      </c>
      <c r="B26" s="392">
        <v>4302983.9189999998</v>
      </c>
      <c r="C26" s="392">
        <v>8536519.8609999996</v>
      </c>
      <c r="D26" s="392">
        <v>100282095.98699999</v>
      </c>
      <c r="E26" s="392">
        <v>97990081.862000003</v>
      </c>
      <c r="F26" s="392">
        <v>1352264.916</v>
      </c>
      <c r="G26" s="392">
        <v>11335087.370000001</v>
      </c>
      <c r="H26" s="392">
        <v>52718523.252000004</v>
      </c>
      <c r="I26" s="392">
        <v>6303661.7259999998</v>
      </c>
      <c r="J26" s="392">
        <v>57727411.943000011</v>
      </c>
      <c r="K26" s="392">
        <v>6343264.8390000006</v>
      </c>
      <c r="L26" s="392">
        <v>0</v>
      </c>
      <c r="M26" s="392">
        <v>0</v>
      </c>
      <c r="N26" s="392">
        <v>161354853.87199998</v>
      </c>
      <c r="O26" s="392">
        <v>16192446.503</v>
      </c>
      <c r="P26" s="392">
        <v>169344595.30000004</v>
      </c>
      <c r="Q26" s="393"/>
    </row>
    <row r="27" spans="1:24" s="24" customFormat="1" ht="21" customHeight="1">
      <c r="A27" s="30" t="s">
        <v>480</v>
      </c>
      <c r="B27" s="394"/>
      <c r="C27" s="394"/>
      <c r="D27" s="394"/>
      <c r="E27" s="394"/>
      <c r="F27" s="394"/>
      <c r="G27" s="394"/>
      <c r="H27" s="394"/>
      <c r="I27" s="394"/>
      <c r="J27" s="395"/>
      <c r="K27" s="395"/>
      <c r="L27" s="395"/>
      <c r="M27" s="395"/>
      <c r="N27" s="396"/>
      <c r="O27" s="397"/>
      <c r="P27" s="396"/>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F6E2DD7C-E993-4315-A287-7C2914B6902C}"/>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013D-74EC-4058-8BF1-2FD08EB6EFDB}">
  <sheetPr codeName="Hoja6"/>
  <dimension ref="A1:X32"/>
  <sheetViews>
    <sheetView showGridLines="0" zoomScaleNormal="100" workbookViewId="0"/>
  </sheetViews>
  <sheetFormatPr baseColWidth="10" defaultRowHeight="12.75"/>
  <cols>
    <col min="1" max="1" width="23.85546875" style="7" customWidth="1"/>
    <col min="2" max="16" width="11.42578125" style="7" customWidth="1"/>
    <col min="17" max="16384" width="11.42578125" style="7"/>
  </cols>
  <sheetData>
    <row r="1" spans="1:18" s="378" customFormat="1" ht="20.100000000000001" customHeight="1">
      <c r="A1" s="1416" t="s">
        <v>1217</v>
      </c>
      <c r="B1" s="1"/>
      <c r="C1" s="1"/>
      <c r="D1" s="1"/>
      <c r="E1" s="1"/>
      <c r="F1" s="1"/>
      <c r="G1" s="1"/>
      <c r="H1" s="1"/>
      <c r="I1" s="1"/>
      <c r="J1" s="1"/>
      <c r="K1" s="377"/>
      <c r="L1" s="377"/>
      <c r="M1" s="377"/>
    </row>
    <row r="2" spans="1:18" s="173" customFormat="1" ht="30" customHeight="1">
      <c r="A2" s="40" t="s">
        <v>481</v>
      </c>
      <c r="B2" s="40"/>
      <c r="C2" s="40"/>
      <c r="D2" s="40"/>
      <c r="E2" s="40"/>
      <c r="F2" s="40"/>
      <c r="G2" s="40"/>
      <c r="H2" s="40"/>
      <c r="I2" s="40"/>
      <c r="J2" s="40"/>
      <c r="K2" s="40"/>
      <c r="L2" s="40"/>
      <c r="M2" s="40"/>
      <c r="N2" s="40"/>
      <c r="O2" s="40"/>
      <c r="P2" s="40"/>
    </row>
    <row r="3" spans="1:18" s="378" customFormat="1" ht="23.25" customHeight="1">
      <c r="A3" s="398">
        <v>45382</v>
      </c>
      <c r="B3" s="398"/>
      <c r="C3" s="398"/>
      <c r="D3" s="398"/>
      <c r="E3" s="398"/>
      <c r="F3" s="398"/>
      <c r="G3" s="398"/>
      <c r="H3" s="398"/>
      <c r="I3" s="398"/>
      <c r="J3" s="398"/>
      <c r="K3" s="398"/>
      <c r="L3" s="398"/>
      <c r="M3" s="398"/>
      <c r="N3" s="398"/>
      <c r="O3" s="398"/>
      <c r="P3" s="398"/>
    </row>
    <row r="4" spans="1:18" s="378" customFormat="1" ht="11.25" customHeight="1">
      <c r="A4" s="399"/>
      <c r="B4" s="399"/>
      <c r="C4" s="399"/>
      <c r="D4" s="399"/>
      <c r="E4" s="399"/>
      <c r="F4" s="399"/>
      <c r="G4" s="399"/>
      <c r="H4" s="399"/>
      <c r="I4" s="399"/>
      <c r="J4" s="399"/>
      <c r="K4" s="399"/>
      <c r="L4" s="399"/>
      <c r="M4" s="399"/>
      <c r="N4" s="399"/>
      <c r="O4" s="399"/>
      <c r="P4" s="399"/>
    </row>
    <row r="5" spans="1:18" s="384" customFormat="1" ht="16.5" customHeight="1" thickBot="1">
      <c r="A5" s="400"/>
      <c r="B5" s="382"/>
      <c r="C5" s="382"/>
      <c r="D5" s="382"/>
      <c r="E5" s="382"/>
      <c r="F5" s="382"/>
      <c r="G5" s="382"/>
      <c r="H5" s="382"/>
      <c r="I5" s="382"/>
      <c r="J5" s="382"/>
      <c r="K5" s="382"/>
      <c r="L5" s="382"/>
      <c r="M5" s="382"/>
      <c r="N5" s="383"/>
      <c r="O5" s="383"/>
      <c r="P5" s="383"/>
    </row>
    <row r="6" spans="1:18" s="13" customFormat="1" ht="24.75" customHeight="1">
      <c r="A6" s="177" t="s">
        <v>1</v>
      </c>
      <c r="B6" s="385" t="s">
        <v>139</v>
      </c>
      <c r="C6" s="385"/>
      <c r="D6" s="385"/>
      <c r="E6" s="385" t="s">
        <v>475</v>
      </c>
      <c r="F6" s="385"/>
      <c r="G6" s="385"/>
      <c r="H6" s="385" t="s">
        <v>143</v>
      </c>
      <c r="I6" s="385"/>
      <c r="J6" s="385"/>
      <c r="K6" s="385" t="s">
        <v>476</v>
      </c>
      <c r="L6" s="385"/>
      <c r="M6" s="385"/>
      <c r="N6" s="385" t="s">
        <v>152</v>
      </c>
      <c r="O6" s="385"/>
      <c r="P6" s="385"/>
    </row>
    <row r="7" spans="1:18" s="13" customFormat="1" ht="42" customHeight="1">
      <c r="A7" s="386"/>
      <c r="B7" s="387" t="s">
        <v>477</v>
      </c>
      <c r="C7" s="387" t="s">
        <v>478</v>
      </c>
      <c r="D7" s="387" t="s">
        <v>479</v>
      </c>
      <c r="E7" s="387" t="s">
        <v>477</v>
      </c>
      <c r="F7" s="387" t="s">
        <v>478</v>
      </c>
      <c r="G7" s="387" t="s">
        <v>479</v>
      </c>
      <c r="H7" s="387" t="s">
        <v>477</v>
      </c>
      <c r="I7" s="387" t="s">
        <v>478</v>
      </c>
      <c r="J7" s="387" t="s">
        <v>479</v>
      </c>
      <c r="K7" s="387" t="s">
        <v>477</v>
      </c>
      <c r="L7" s="387" t="s">
        <v>478</v>
      </c>
      <c r="M7" s="387" t="s">
        <v>479</v>
      </c>
      <c r="N7" s="387" t="s">
        <v>477</v>
      </c>
      <c r="O7" s="387" t="s">
        <v>478</v>
      </c>
      <c r="P7" s="387" t="s">
        <v>479</v>
      </c>
    </row>
    <row r="8" spans="1:18" s="36" customFormat="1" ht="7.5" customHeight="1">
      <c r="A8" s="401"/>
      <c r="B8" s="401"/>
      <c r="C8" s="401"/>
      <c r="D8" s="401"/>
      <c r="E8" s="401"/>
      <c r="F8" s="401"/>
      <c r="G8" s="401"/>
      <c r="H8" s="401"/>
      <c r="I8" s="401"/>
      <c r="J8" s="401"/>
      <c r="K8" s="401"/>
      <c r="L8" s="401"/>
      <c r="M8" s="401"/>
    </row>
    <row r="9" spans="1:18" s="24" customFormat="1" ht="20.100000000000001" customHeight="1">
      <c r="A9" s="290" t="s">
        <v>29</v>
      </c>
      <c r="B9" s="402">
        <v>137074</v>
      </c>
      <c r="C9" s="402">
        <v>6939</v>
      </c>
      <c r="D9" s="402">
        <v>195008</v>
      </c>
      <c r="E9" s="402">
        <v>5981430</v>
      </c>
      <c r="F9" s="402">
        <v>3945</v>
      </c>
      <c r="G9" s="402">
        <v>104364</v>
      </c>
      <c r="H9" s="402">
        <v>145769</v>
      </c>
      <c r="I9" s="402">
        <v>114</v>
      </c>
      <c r="J9" s="403">
        <v>19783</v>
      </c>
      <c r="K9" s="402">
        <v>1165036</v>
      </c>
      <c r="L9" s="402">
        <v>0</v>
      </c>
      <c r="M9" s="402">
        <v>0</v>
      </c>
      <c r="N9" s="391">
        <v>6487864</v>
      </c>
      <c r="O9" s="391">
        <v>10428</v>
      </c>
      <c r="P9" s="391">
        <v>302645</v>
      </c>
      <c r="Q9" s="397"/>
      <c r="R9" s="397"/>
    </row>
    <row r="10" spans="1:18" s="24" customFormat="1" ht="20.100000000000001" customHeight="1">
      <c r="A10" s="290" t="s">
        <v>30</v>
      </c>
      <c r="B10" s="402">
        <v>1795</v>
      </c>
      <c r="C10" s="402">
        <v>0</v>
      </c>
      <c r="D10" s="402">
        <v>1148</v>
      </c>
      <c r="E10" s="402">
        <v>109489</v>
      </c>
      <c r="F10" s="402">
        <v>0</v>
      </c>
      <c r="G10" s="402">
        <v>220</v>
      </c>
      <c r="H10" s="402">
        <v>15629</v>
      </c>
      <c r="I10" s="402">
        <v>0</v>
      </c>
      <c r="J10" s="403">
        <v>78</v>
      </c>
      <c r="K10" s="402">
        <v>14764</v>
      </c>
      <c r="L10" s="402">
        <v>0</v>
      </c>
      <c r="M10" s="402">
        <v>0</v>
      </c>
      <c r="N10" s="391">
        <v>141677</v>
      </c>
      <c r="O10" s="391">
        <v>0</v>
      </c>
      <c r="P10" s="391">
        <v>1446</v>
      </c>
      <c r="Q10" s="397"/>
    </row>
    <row r="11" spans="1:18" s="24" customFormat="1" ht="20.100000000000001" customHeight="1">
      <c r="A11" s="290" t="s">
        <v>31</v>
      </c>
      <c r="B11" s="402">
        <v>1006036</v>
      </c>
      <c r="C11" s="402">
        <v>13635</v>
      </c>
      <c r="D11" s="402">
        <v>211467</v>
      </c>
      <c r="E11" s="402">
        <v>15276046</v>
      </c>
      <c r="F11" s="402">
        <v>4107</v>
      </c>
      <c r="G11" s="402">
        <v>41556</v>
      </c>
      <c r="H11" s="402">
        <v>89879</v>
      </c>
      <c r="I11" s="402">
        <v>410</v>
      </c>
      <c r="J11" s="403">
        <v>6757</v>
      </c>
      <c r="K11" s="402">
        <v>1929505</v>
      </c>
      <c r="L11" s="402">
        <v>0</v>
      </c>
      <c r="M11" s="402">
        <v>0</v>
      </c>
      <c r="N11" s="391">
        <v>15688745</v>
      </c>
      <c r="O11" s="391">
        <v>16860</v>
      </c>
      <c r="P11" s="391">
        <v>244095</v>
      </c>
      <c r="Q11" s="397"/>
    </row>
    <row r="12" spans="1:18" s="24" customFormat="1" ht="20.100000000000001" customHeight="1">
      <c r="A12" s="290" t="s">
        <v>32</v>
      </c>
      <c r="B12" s="402">
        <v>77873</v>
      </c>
      <c r="C12" s="402">
        <v>1</v>
      </c>
      <c r="D12" s="402">
        <v>6625</v>
      </c>
      <c r="E12" s="402">
        <v>747194</v>
      </c>
      <c r="F12" s="402">
        <v>0</v>
      </c>
      <c r="G12" s="402">
        <v>419</v>
      </c>
      <c r="H12" s="402">
        <v>43675</v>
      </c>
      <c r="I12" s="402">
        <v>0</v>
      </c>
      <c r="J12" s="403">
        <v>3208</v>
      </c>
      <c r="K12" s="402">
        <v>18053</v>
      </c>
      <c r="L12" s="402">
        <v>0</v>
      </c>
      <c r="M12" s="402">
        <v>0</v>
      </c>
      <c r="N12" s="391">
        <v>886795</v>
      </c>
      <c r="O12" s="391">
        <v>1</v>
      </c>
      <c r="P12" s="391">
        <v>10252</v>
      </c>
      <c r="Q12" s="397"/>
    </row>
    <row r="13" spans="1:18" s="24" customFormat="1" ht="20.100000000000001" customHeight="1">
      <c r="A13" s="290" t="s">
        <v>33</v>
      </c>
      <c r="B13" s="402">
        <v>10936</v>
      </c>
      <c r="C13" s="402">
        <v>199</v>
      </c>
      <c r="D13" s="402">
        <v>7039</v>
      </c>
      <c r="E13" s="402">
        <v>599676</v>
      </c>
      <c r="F13" s="402">
        <v>162</v>
      </c>
      <c r="G13" s="402">
        <v>2419</v>
      </c>
      <c r="H13" s="402">
        <v>29481</v>
      </c>
      <c r="I13" s="402">
        <v>96</v>
      </c>
      <c r="J13" s="403">
        <v>2099</v>
      </c>
      <c r="K13" s="402">
        <v>139419</v>
      </c>
      <c r="L13" s="402">
        <v>0</v>
      </c>
      <c r="M13" s="402">
        <v>0</v>
      </c>
      <c r="N13" s="391">
        <v>684742</v>
      </c>
      <c r="O13" s="391">
        <v>380</v>
      </c>
      <c r="P13" s="391">
        <v>10160</v>
      </c>
      <c r="Q13" s="397"/>
    </row>
    <row r="14" spans="1:18" s="24" customFormat="1" ht="20.100000000000001" customHeight="1">
      <c r="A14" s="290" t="s">
        <v>114</v>
      </c>
      <c r="B14" s="402">
        <v>149202</v>
      </c>
      <c r="C14" s="402">
        <v>2860</v>
      </c>
      <c r="D14" s="402">
        <v>67023</v>
      </c>
      <c r="E14" s="402">
        <v>2929225</v>
      </c>
      <c r="F14" s="402">
        <v>744</v>
      </c>
      <c r="G14" s="402">
        <v>16528</v>
      </c>
      <c r="H14" s="402">
        <v>74463</v>
      </c>
      <c r="I14" s="402">
        <v>2177</v>
      </c>
      <c r="J14" s="403">
        <v>4135</v>
      </c>
      <c r="K14" s="402">
        <v>527782</v>
      </c>
      <c r="L14" s="402">
        <v>0</v>
      </c>
      <c r="M14" s="402">
        <v>0</v>
      </c>
      <c r="N14" s="391">
        <v>3169933</v>
      </c>
      <c r="O14" s="391">
        <v>5171</v>
      </c>
      <c r="P14" s="391">
        <v>81946</v>
      </c>
      <c r="Q14" s="397"/>
    </row>
    <row r="15" spans="1:18" s="24" customFormat="1" ht="20.100000000000001" customHeight="1">
      <c r="A15" s="290" t="s">
        <v>35</v>
      </c>
      <c r="B15" s="402">
        <v>0</v>
      </c>
      <c r="C15" s="402">
        <v>0</v>
      </c>
      <c r="D15" s="402">
        <v>820</v>
      </c>
      <c r="E15" s="402">
        <v>0</v>
      </c>
      <c r="F15" s="402">
        <v>0</v>
      </c>
      <c r="G15" s="402">
        <v>17</v>
      </c>
      <c r="H15" s="402">
        <v>0</v>
      </c>
      <c r="I15" s="402">
        <v>0</v>
      </c>
      <c r="J15" s="403">
        <v>6</v>
      </c>
      <c r="K15" s="402">
        <v>0</v>
      </c>
      <c r="L15" s="402">
        <v>0</v>
      </c>
      <c r="M15" s="402">
        <v>0</v>
      </c>
      <c r="N15" s="391">
        <v>0</v>
      </c>
      <c r="O15" s="391">
        <v>0</v>
      </c>
      <c r="P15" s="391">
        <v>828</v>
      </c>
      <c r="Q15" s="397"/>
    </row>
    <row r="16" spans="1:18" s="24" customFormat="1" ht="20.100000000000001" customHeight="1">
      <c r="A16" s="290" t="s">
        <v>36</v>
      </c>
      <c r="B16" s="402">
        <v>37027</v>
      </c>
      <c r="C16" s="402">
        <v>3028</v>
      </c>
      <c r="D16" s="402">
        <v>130524</v>
      </c>
      <c r="E16" s="402">
        <v>7604627</v>
      </c>
      <c r="F16" s="402">
        <v>898</v>
      </c>
      <c r="G16" s="402">
        <v>6142</v>
      </c>
      <c r="H16" s="402">
        <v>120878</v>
      </c>
      <c r="I16" s="402">
        <v>732</v>
      </c>
      <c r="J16" s="403">
        <v>8324</v>
      </c>
      <c r="K16" s="402">
        <v>608367</v>
      </c>
      <c r="L16" s="402">
        <v>0</v>
      </c>
      <c r="M16" s="402">
        <v>0</v>
      </c>
      <c r="N16" s="391">
        <v>7737662</v>
      </c>
      <c r="O16" s="391">
        <v>4271</v>
      </c>
      <c r="P16" s="391">
        <v>139695</v>
      </c>
      <c r="Q16" s="397"/>
    </row>
    <row r="17" spans="1:24" s="24" customFormat="1" ht="20.100000000000001" customHeight="1">
      <c r="A17" s="290" t="s">
        <v>37</v>
      </c>
      <c r="B17" s="402">
        <v>246</v>
      </c>
      <c r="C17" s="402">
        <v>95</v>
      </c>
      <c r="D17" s="402">
        <v>1395</v>
      </c>
      <c r="E17" s="402">
        <v>2106628</v>
      </c>
      <c r="F17" s="402">
        <v>887</v>
      </c>
      <c r="G17" s="402">
        <v>31122</v>
      </c>
      <c r="H17" s="402">
        <v>78015</v>
      </c>
      <c r="I17" s="402">
        <v>56</v>
      </c>
      <c r="J17" s="403">
        <v>212</v>
      </c>
      <c r="K17" s="402">
        <v>26022</v>
      </c>
      <c r="L17" s="402">
        <v>0</v>
      </c>
      <c r="M17" s="402">
        <v>0</v>
      </c>
      <c r="N17" s="391">
        <v>2141886</v>
      </c>
      <c r="O17" s="391">
        <v>976</v>
      </c>
      <c r="P17" s="391">
        <v>32323</v>
      </c>
      <c r="Q17" s="397"/>
    </row>
    <row r="18" spans="1:24" s="24" customFormat="1" ht="20.100000000000001" customHeight="1">
      <c r="A18" s="290" t="s">
        <v>38</v>
      </c>
      <c r="B18" s="402">
        <v>31</v>
      </c>
      <c r="C18" s="402">
        <v>5</v>
      </c>
      <c r="D18" s="402">
        <v>1227</v>
      </c>
      <c r="E18" s="402">
        <v>150193</v>
      </c>
      <c r="F18" s="402">
        <v>1</v>
      </c>
      <c r="G18" s="402">
        <v>15</v>
      </c>
      <c r="H18" s="402">
        <v>6591</v>
      </c>
      <c r="I18" s="402">
        <v>23</v>
      </c>
      <c r="J18" s="403">
        <v>498</v>
      </c>
      <c r="K18" s="402">
        <v>2180</v>
      </c>
      <c r="L18" s="402">
        <v>0</v>
      </c>
      <c r="M18" s="402">
        <v>0</v>
      </c>
      <c r="N18" s="391">
        <v>152201</v>
      </c>
      <c r="O18" s="391">
        <v>28</v>
      </c>
      <c r="P18" s="391">
        <v>1597</v>
      </c>
      <c r="Q18" s="397"/>
    </row>
    <row r="19" spans="1:24" s="24" customFormat="1" ht="20.100000000000001" customHeight="1">
      <c r="A19" s="290" t="s">
        <v>39</v>
      </c>
      <c r="B19" s="402">
        <v>0</v>
      </c>
      <c r="C19" s="402">
        <v>0</v>
      </c>
      <c r="D19" s="402">
        <v>0</v>
      </c>
      <c r="E19" s="402">
        <v>1144609</v>
      </c>
      <c r="F19" s="402">
        <v>0</v>
      </c>
      <c r="G19" s="402">
        <v>4</v>
      </c>
      <c r="H19" s="402">
        <v>51862</v>
      </c>
      <c r="I19" s="402">
        <v>0</v>
      </c>
      <c r="J19" s="403">
        <v>32</v>
      </c>
      <c r="K19" s="402">
        <v>76313</v>
      </c>
      <c r="L19" s="402">
        <v>0</v>
      </c>
      <c r="M19" s="402">
        <v>0</v>
      </c>
      <c r="N19" s="391">
        <v>1272784</v>
      </c>
      <c r="O19" s="391">
        <v>0</v>
      </c>
      <c r="P19" s="391">
        <v>36</v>
      </c>
      <c r="Q19" s="397"/>
    </row>
    <row r="20" spans="1:24" s="24" customFormat="1" ht="20.100000000000001" customHeight="1">
      <c r="A20" s="290" t="s">
        <v>40</v>
      </c>
      <c r="B20" s="402">
        <v>0</v>
      </c>
      <c r="C20" s="402">
        <v>0</v>
      </c>
      <c r="D20" s="402">
        <v>2070</v>
      </c>
      <c r="E20" s="402">
        <v>0</v>
      </c>
      <c r="F20" s="402">
        <v>0</v>
      </c>
      <c r="G20" s="402">
        <v>24</v>
      </c>
      <c r="H20" s="402">
        <v>79</v>
      </c>
      <c r="I20" s="402">
        <v>0</v>
      </c>
      <c r="J20" s="403">
        <v>703</v>
      </c>
      <c r="K20" s="402">
        <v>0</v>
      </c>
      <c r="L20" s="402">
        <v>0</v>
      </c>
      <c r="M20" s="402">
        <v>0</v>
      </c>
      <c r="N20" s="391">
        <v>79</v>
      </c>
      <c r="O20" s="391">
        <v>0</v>
      </c>
      <c r="P20" s="391">
        <v>2797</v>
      </c>
      <c r="Q20" s="397"/>
    </row>
    <row r="21" spans="1:24" s="24" customFormat="1" ht="20.100000000000001" customHeight="1">
      <c r="A21" s="290" t="s">
        <v>41</v>
      </c>
      <c r="B21" s="402">
        <v>0</v>
      </c>
      <c r="C21" s="402">
        <v>0</v>
      </c>
      <c r="D21" s="402">
        <v>0</v>
      </c>
      <c r="E21" s="402">
        <v>164337</v>
      </c>
      <c r="F21" s="402">
        <v>0</v>
      </c>
      <c r="G21" s="402">
        <v>116</v>
      </c>
      <c r="H21" s="402">
        <v>14228</v>
      </c>
      <c r="I21" s="402">
        <v>1</v>
      </c>
      <c r="J21" s="403">
        <v>2</v>
      </c>
      <c r="K21" s="402">
        <v>26007</v>
      </c>
      <c r="L21" s="402">
        <v>0</v>
      </c>
      <c r="M21" s="402">
        <v>0</v>
      </c>
      <c r="N21" s="391">
        <v>189330</v>
      </c>
      <c r="O21" s="391">
        <v>1</v>
      </c>
      <c r="P21" s="391">
        <v>118</v>
      </c>
      <c r="Q21" s="397"/>
    </row>
    <row r="22" spans="1:24" s="24" customFormat="1" ht="20.100000000000001" customHeight="1">
      <c r="A22" s="27" t="s">
        <v>42</v>
      </c>
      <c r="B22" s="402">
        <v>7</v>
      </c>
      <c r="C22" s="402">
        <v>1</v>
      </c>
      <c r="D22" s="402">
        <v>312</v>
      </c>
      <c r="E22" s="402">
        <v>230271</v>
      </c>
      <c r="F22" s="402">
        <v>10</v>
      </c>
      <c r="G22" s="402">
        <v>64</v>
      </c>
      <c r="H22" s="402">
        <v>35586</v>
      </c>
      <c r="I22" s="402">
        <v>1</v>
      </c>
      <c r="J22" s="403">
        <v>5</v>
      </c>
      <c r="K22" s="402">
        <v>19043</v>
      </c>
      <c r="L22" s="402">
        <v>0</v>
      </c>
      <c r="M22" s="402">
        <v>0</v>
      </c>
      <c r="N22" s="391">
        <v>284907</v>
      </c>
      <c r="O22" s="391">
        <v>12</v>
      </c>
      <c r="P22" s="391">
        <v>381</v>
      </c>
      <c r="Q22" s="397"/>
    </row>
    <row r="23" spans="1:24" s="24" customFormat="1" ht="20.100000000000001" customHeight="1">
      <c r="A23" s="290" t="s">
        <v>43</v>
      </c>
      <c r="B23" s="402">
        <v>0</v>
      </c>
      <c r="C23" s="402">
        <v>0</v>
      </c>
      <c r="D23" s="402">
        <v>136</v>
      </c>
      <c r="E23" s="402">
        <v>0</v>
      </c>
      <c r="F23" s="402">
        <v>0</v>
      </c>
      <c r="G23" s="402">
        <v>0</v>
      </c>
      <c r="H23" s="402">
        <v>0</v>
      </c>
      <c r="I23" s="402">
        <v>0</v>
      </c>
      <c r="J23" s="403">
        <v>36</v>
      </c>
      <c r="K23" s="402">
        <v>0</v>
      </c>
      <c r="L23" s="402">
        <v>0</v>
      </c>
      <c r="M23" s="402">
        <v>0</v>
      </c>
      <c r="N23" s="391">
        <v>0</v>
      </c>
      <c r="O23" s="391">
        <v>0</v>
      </c>
      <c r="P23" s="391">
        <v>172</v>
      </c>
      <c r="Q23" s="397"/>
    </row>
    <row r="24" spans="1:24" s="24" customFormat="1" ht="20.100000000000001" customHeight="1">
      <c r="A24" s="290" t="s">
        <v>44</v>
      </c>
      <c r="B24" s="402">
        <v>0</v>
      </c>
      <c r="C24" s="402">
        <v>0</v>
      </c>
      <c r="D24" s="402">
        <v>51</v>
      </c>
      <c r="E24" s="402">
        <v>0</v>
      </c>
      <c r="F24" s="402">
        <v>0</v>
      </c>
      <c r="G24" s="402">
        <v>4</v>
      </c>
      <c r="H24" s="402">
        <v>0</v>
      </c>
      <c r="I24" s="402">
        <v>0</v>
      </c>
      <c r="J24" s="403">
        <v>7</v>
      </c>
      <c r="K24" s="402">
        <v>0</v>
      </c>
      <c r="L24" s="402">
        <v>0</v>
      </c>
      <c r="M24" s="402">
        <v>0</v>
      </c>
      <c r="N24" s="391">
        <v>0</v>
      </c>
      <c r="O24" s="391">
        <v>0</v>
      </c>
      <c r="P24" s="391">
        <v>62</v>
      </c>
      <c r="Q24" s="397"/>
    </row>
    <row r="25" spans="1:24" s="24" customFormat="1" ht="20.100000000000001" customHeight="1">
      <c r="A25" s="290" t="s">
        <v>45</v>
      </c>
      <c r="B25" s="402">
        <v>0</v>
      </c>
      <c r="C25" s="402">
        <v>0</v>
      </c>
      <c r="D25" s="402">
        <v>65</v>
      </c>
      <c r="E25" s="402">
        <v>0</v>
      </c>
      <c r="F25" s="402">
        <v>0</v>
      </c>
      <c r="G25" s="402">
        <v>0</v>
      </c>
      <c r="H25" s="402">
        <v>0</v>
      </c>
      <c r="I25" s="402">
        <v>0</v>
      </c>
      <c r="J25" s="403">
        <v>34</v>
      </c>
      <c r="K25" s="402">
        <v>0</v>
      </c>
      <c r="L25" s="402">
        <v>0</v>
      </c>
      <c r="M25" s="402">
        <v>0</v>
      </c>
      <c r="N25" s="391">
        <v>0</v>
      </c>
      <c r="O25" s="391">
        <v>0</v>
      </c>
      <c r="P25" s="391">
        <v>92</v>
      </c>
      <c r="Q25" s="397"/>
    </row>
    <row r="26" spans="1:24" s="24" customFormat="1" ht="21.95" customHeight="1" thickBot="1">
      <c r="A26" s="365" t="s">
        <v>46</v>
      </c>
      <c r="B26" s="404">
        <v>1420227</v>
      </c>
      <c r="C26" s="404">
        <v>26763</v>
      </c>
      <c r="D26" s="404">
        <v>624910</v>
      </c>
      <c r="E26" s="404">
        <v>37043725</v>
      </c>
      <c r="F26" s="404">
        <v>10754</v>
      </c>
      <c r="G26" s="404">
        <v>203014</v>
      </c>
      <c r="H26" s="404">
        <v>706135</v>
      </c>
      <c r="I26" s="404">
        <v>3610</v>
      </c>
      <c r="J26" s="404">
        <v>45919</v>
      </c>
      <c r="K26" s="404">
        <v>4552491</v>
      </c>
      <c r="L26" s="404">
        <v>0</v>
      </c>
      <c r="M26" s="404">
        <v>0</v>
      </c>
      <c r="N26" s="404">
        <v>38838605</v>
      </c>
      <c r="O26" s="404">
        <v>38128</v>
      </c>
      <c r="P26" s="404">
        <v>828645</v>
      </c>
      <c r="Q26" s="397"/>
    </row>
    <row r="27" spans="1:24" s="24" customFormat="1" ht="21" customHeight="1">
      <c r="A27" s="30" t="s">
        <v>480</v>
      </c>
      <c r="B27" s="405"/>
      <c r="C27" s="405"/>
      <c r="D27" s="405"/>
      <c r="E27" s="405"/>
      <c r="F27" s="405"/>
      <c r="G27" s="405"/>
      <c r="H27" s="405"/>
      <c r="I27" s="405"/>
      <c r="J27" s="406"/>
      <c r="K27" s="406"/>
      <c r="L27" s="406"/>
      <c r="M27" s="406"/>
      <c r="N27" s="407"/>
      <c r="P27" s="396"/>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9F2DD437-1CAC-4395-815D-388C8DA31E04}"/>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5A9-7407-4D1F-B8E1-941918BAD9F4}">
  <sheetPr codeName="Hoja10"/>
  <dimension ref="A1:L30"/>
  <sheetViews>
    <sheetView showGridLines="0" workbookViewId="0"/>
  </sheetViews>
  <sheetFormatPr baseColWidth="10" defaultRowHeight="12.75"/>
  <cols>
    <col min="1" max="1" width="30.42578125" style="7" customWidth="1"/>
    <col min="2" max="2" width="27" style="7" customWidth="1"/>
    <col min="3" max="3" width="12.85546875" style="7" bestFit="1" customWidth="1"/>
    <col min="4" max="5" width="11.42578125" style="7"/>
    <col min="6" max="6" width="17.42578125" style="7" bestFit="1" customWidth="1"/>
    <col min="7" max="16384" width="11.42578125" style="7"/>
  </cols>
  <sheetData>
    <row r="1" spans="1:4">
      <c r="A1" s="1416" t="s">
        <v>1217</v>
      </c>
    </row>
    <row r="2" spans="1:4" ht="48" customHeight="1">
      <c r="A2" s="352" t="s">
        <v>482</v>
      </c>
      <c r="B2" s="352"/>
    </row>
    <row r="3" spans="1:4" ht="24.75" customHeight="1">
      <c r="A3" s="354">
        <v>45382</v>
      </c>
      <c r="B3" s="354"/>
    </row>
    <row r="4" spans="1:4" ht="13.5" thickBot="1">
      <c r="A4" s="408"/>
    </row>
    <row r="5" spans="1:4" ht="22.5" customHeight="1">
      <c r="A5" s="177" t="s">
        <v>1</v>
      </c>
      <c r="B5" s="47" t="s">
        <v>483</v>
      </c>
    </row>
    <row r="6" spans="1:4" ht="18.75" customHeight="1">
      <c r="A6" s="386"/>
      <c r="B6" s="409"/>
    </row>
    <row r="7" spans="1:4" ht="10.5" customHeight="1">
      <c r="A7" s="410"/>
      <c r="B7" s="411"/>
    </row>
    <row r="8" spans="1:4" ht="20.100000000000001" customHeight="1">
      <c r="A8" s="364" t="s">
        <v>29</v>
      </c>
      <c r="B8" s="412">
        <v>6544714</v>
      </c>
      <c r="C8" s="413"/>
      <c r="D8" s="414"/>
    </row>
    <row r="9" spans="1:4" ht="20.100000000000001" customHeight="1">
      <c r="A9" s="364" t="s">
        <v>30</v>
      </c>
      <c r="B9" s="412">
        <v>59339</v>
      </c>
      <c r="C9" s="413"/>
      <c r="D9" s="414"/>
    </row>
    <row r="10" spans="1:4" ht="20.100000000000001" customHeight="1">
      <c r="A10" s="415" t="s">
        <v>31</v>
      </c>
      <c r="B10" s="412">
        <v>15470565</v>
      </c>
      <c r="C10" s="413"/>
      <c r="D10" s="414"/>
    </row>
    <row r="11" spans="1:4" ht="20.100000000000001" customHeight="1">
      <c r="A11" s="364" t="s">
        <v>32</v>
      </c>
      <c r="B11" s="412">
        <v>283650</v>
      </c>
      <c r="C11" s="413"/>
      <c r="D11" s="414"/>
    </row>
    <row r="12" spans="1:4" ht="20.100000000000001" customHeight="1">
      <c r="A12" s="364" t="s">
        <v>33</v>
      </c>
      <c r="B12" s="412">
        <v>416889</v>
      </c>
      <c r="C12" s="413"/>
      <c r="D12" s="414"/>
    </row>
    <row r="13" spans="1:4" ht="20.100000000000001" customHeight="1">
      <c r="A13" s="364" t="s">
        <v>114</v>
      </c>
      <c r="B13" s="412">
        <v>2403455</v>
      </c>
      <c r="C13" s="413"/>
      <c r="D13" s="414"/>
    </row>
    <row r="14" spans="1:4" ht="20.100000000000001" customHeight="1">
      <c r="A14" s="364" t="s">
        <v>35</v>
      </c>
      <c r="B14" s="412">
        <v>0</v>
      </c>
      <c r="C14" s="413"/>
      <c r="D14" s="414"/>
    </row>
    <row r="15" spans="1:4" ht="20.100000000000001" customHeight="1">
      <c r="A15" s="364" t="s">
        <v>36</v>
      </c>
      <c r="B15" s="412">
        <v>7240421</v>
      </c>
      <c r="C15" s="413"/>
      <c r="D15" s="414"/>
    </row>
    <row r="16" spans="1:4" ht="20.100000000000001" customHeight="1">
      <c r="A16" s="364" t="s">
        <v>37</v>
      </c>
      <c r="B16" s="412">
        <v>1878696</v>
      </c>
      <c r="C16" s="413"/>
      <c r="D16" s="414"/>
    </row>
    <row r="17" spans="1:12" ht="20.100000000000001" customHeight="1">
      <c r="A17" s="364" t="s">
        <v>38</v>
      </c>
      <c r="B17" s="412">
        <v>63429</v>
      </c>
      <c r="C17" s="413"/>
      <c r="D17" s="414"/>
    </row>
    <row r="18" spans="1:12" ht="20.100000000000001" customHeight="1">
      <c r="A18" s="364" t="s">
        <v>96</v>
      </c>
      <c r="B18" s="412">
        <v>851069</v>
      </c>
      <c r="C18" s="413"/>
      <c r="D18" s="414"/>
      <c r="F18" s="416"/>
      <c r="G18" s="416"/>
      <c r="H18" s="416"/>
    </row>
    <row r="19" spans="1:12" ht="20.100000000000001" customHeight="1">
      <c r="A19" s="364" t="s">
        <v>116</v>
      </c>
      <c r="B19" s="412">
        <v>0</v>
      </c>
      <c r="C19" s="413"/>
      <c r="D19" s="414"/>
    </row>
    <row r="20" spans="1:12" ht="20.100000000000001" customHeight="1">
      <c r="A20" s="364" t="s">
        <v>41</v>
      </c>
      <c r="B20" s="412">
        <v>215824</v>
      </c>
      <c r="C20" s="413"/>
      <c r="D20" s="414"/>
    </row>
    <row r="21" spans="1:12" ht="20.100000000000001" customHeight="1">
      <c r="A21" s="27" t="s">
        <v>42</v>
      </c>
      <c r="B21" s="412">
        <v>115220</v>
      </c>
      <c r="C21" s="413"/>
      <c r="D21" s="414"/>
    </row>
    <row r="22" spans="1:12" ht="20.100000000000001" customHeight="1">
      <c r="A22" s="364" t="s">
        <v>43</v>
      </c>
      <c r="B22" s="412">
        <v>0</v>
      </c>
      <c r="C22" s="413"/>
      <c r="D22" s="414"/>
    </row>
    <row r="23" spans="1:12" ht="20.100000000000001" customHeight="1">
      <c r="A23" s="364" t="s">
        <v>44</v>
      </c>
      <c r="B23" s="412">
        <v>0</v>
      </c>
      <c r="C23" s="413"/>
      <c r="D23" s="414"/>
    </row>
    <row r="24" spans="1:12" ht="20.100000000000001" customHeight="1">
      <c r="A24" s="364" t="s">
        <v>45</v>
      </c>
      <c r="B24" s="412">
        <v>0</v>
      </c>
      <c r="C24" s="413"/>
      <c r="D24" s="414"/>
    </row>
    <row r="25" spans="1:12" ht="27.75" customHeight="1" thickBot="1">
      <c r="A25" s="417" t="s">
        <v>46</v>
      </c>
      <c r="B25" s="418">
        <v>35543271</v>
      </c>
      <c r="C25" s="413"/>
      <c r="D25" s="414"/>
    </row>
    <row r="26" spans="1:12" ht="13.5">
      <c r="A26" s="204" t="s">
        <v>484</v>
      </c>
      <c r="B26" s="419"/>
    </row>
    <row r="27" spans="1:12" ht="13.5">
      <c r="A27" s="163"/>
      <c r="B27" s="419"/>
      <c r="C27" s="420"/>
      <c r="D27" s="420"/>
      <c r="E27" s="420"/>
      <c r="F27" s="420"/>
    </row>
    <row r="28" spans="1:12">
      <c r="A28" s="421"/>
      <c r="B28" s="421"/>
      <c r="C28" s="421"/>
      <c r="D28" s="421"/>
      <c r="E28" s="421"/>
      <c r="F28" s="421"/>
      <c r="G28" s="421"/>
      <c r="H28" s="421"/>
      <c r="I28" s="421"/>
      <c r="J28" s="421"/>
      <c r="K28" s="421"/>
      <c r="L28" s="421"/>
    </row>
    <row r="29" spans="1:12">
      <c r="A29" s="13"/>
      <c r="B29" s="13"/>
    </row>
    <row r="30" spans="1:12">
      <c r="A30" s="13"/>
      <c r="B30" s="13"/>
    </row>
  </sheetData>
  <mergeCells count="5">
    <mergeCell ref="A2:B2"/>
    <mergeCell ref="A3:B3"/>
    <mergeCell ref="A5:A6"/>
    <mergeCell ref="B5:B6"/>
    <mergeCell ref="A28:L28"/>
  </mergeCells>
  <hyperlinks>
    <hyperlink ref="A1" location="Índice!A1" display="Volver al Índice" xr:uid="{28D1FA6B-F48F-44DA-B448-3FDFCEC9BD6D}"/>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BF81-D323-469A-8778-974A6E04F9EB}">
  <sheetPr codeName="Hoja7"/>
  <dimension ref="A1:L47"/>
  <sheetViews>
    <sheetView showGridLines="0" workbookViewId="0"/>
  </sheetViews>
  <sheetFormatPr baseColWidth="10" defaultColWidth="11.5703125" defaultRowHeight="12.75"/>
  <cols>
    <col min="1" max="1" width="35.85546875" style="116" customWidth="1"/>
    <col min="2" max="8" width="13.7109375" style="116" customWidth="1"/>
    <col min="9" max="9" width="14" style="116" customWidth="1"/>
    <col min="10" max="10" width="11.7109375" style="116" customWidth="1"/>
    <col min="11" max="11" width="9.5703125" style="116" bestFit="1" customWidth="1"/>
    <col min="12" max="12" width="10.5703125" style="116" bestFit="1" customWidth="1"/>
    <col min="13" max="16" width="9.5703125" style="116" bestFit="1" customWidth="1"/>
    <col min="17" max="17" width="10.5703125" style="116" bestFit="1" customWidth="1"/>
    <col min="18" max="20" width="9.5703125" style="116" bestFit="1" customWidth="1"/>
    <col min="21" max="21" width="9.7109375" style="116" bestFit="1" customWidth="1"/>
    <col min="22" max="256" width="11.5703125" style="116"/>
    <col min="257" max="257" width="35.85546875" style="116" customWidth="1"/>
    <col min="258" max="264" width="13.7109375" style="116" customWidth="1"/>
    <col min="265" max="265" width="14" style="116" customWidth="1"/>
    <col min="266" max="266" width="11.7109375" style="116" customWidth="1"/>
    <col min="267" max="267" width="9.5703125" style="116" bestFit="1" customWidth="1"/>
    <col min="268" max="268" width="10.5703125" style="116" bestFit="1" customWidth="1"/>
    <col min="269" max="272" width="9.5703125" style="116" bestFit="1" customWidth="1"/>
    <col min="273" max="273" width="10.5703125" style="116" bestFit="1" customWidth="1"/>
    <col min="274" max="276" width="9.5703125" style="116" bestFit="1" customWidth="1"/>
    <col min="277" max="277" width="9.7109375" style="116" bestFit="1" customWidth="1"/>
    <col min="278" max="512" width="11.5703125" style="116"/>
    <col min="513" max="513" width="35.85546875" style="116" customWidth="1"/>
    <col min="514" max="520" width="13.7109375" style="116" customWidth="1"/>
    <col min="521" max="521" width="14" style="116" customWidth="1"/>
    <col min="522" max="522" width="11.7109375" style="116" customWidth="1"/>
    <col min="523" max="523" width="9.5703125" style="116" bestFit="1" customWidth="1"/>
    <col min="524" max="524" width="10.5703125" style="116" bestFit="1" customWidth="1"/>
    <col min="525" max="528" width="9.5703125" style="116" bestFit="1" customWidth="1"/>
    <col min="529" max="529" width="10.5703125" style="116" bestFit="1" customWidth="1"/>
    <col min="530" max="532" width="9.5703125" style="116" bestFit="1" customWidth="1"/>
    <col min="533" max="533" width="9.7109375" style="116" bestFit="1" customWidth="1"/>
    <col min="534" max="768" width="11.5703125" style="116"/>
    <col min="769" max="769" width="35.85546875" style="116" customWidth="1"/>
    <col min="770" max="776" width="13.7109375" style="116" customWidth="1"/>
    <col min="777" max="777" width="14" style="116" customWidth="1"/>
    <col min="778" max="778" width="11.7109375" style="116" customWidth="1"/>
    <col min="779" max="779" width="9.5703125" style="116" bestFit="1" customWidth="1"/>
    <col min="780" max="780" width="10.5703125" style="116" bestFit="1" customWidth="1"/>
    <col min="781" max="784" width="9.5703125" style="116" bestFit="1" customWidth="1"/>
    <col min="785" max="785" width="10.5703125" style="116" bestFit="1" customWidth="1"/>
    <col min="786" max="788" width="9.5703125" style="116" bestFit="1" customWidth="1"/>
    <col min="789" max="789" width="9.7109375" style="116" bestFit="1" customWidth="1"/>
    <col min="790" max="1024" width="11.5703125" style="116"/>
    <col min="1025" max="1025" width="35.85546875" style="116" customWidth="1"/>
    <col min="1026" max="1032" width="13.7109375" style="116" customWidth="1"/>
    <col min="1033" max="1033" width="14" style="116" customWidth="1"/>
    <col min="1034" max="1034" width="11.7109375" style="116" customWidth="1"/>
    <col min="1035" max="1035" width="9.5703125" style="116" bestFit="1" customWidth="1"/>
    <col min="1036" max="1036" width="10.5703125" style="116" bestFit="1" customWidth="1"/>
    <col min="1037" max="1040" width="9.5703125" style="116" bestFit="1" customWidth="1"/>
    <col min="1041" max="1041" width="10.5703125" style="116" bestFit="1" customWidth="1"/>
    <col min="1042" max="1044" width="9.5703125" style="116" bestFit="1" customWidth="1"/>
    <col min="1045" max="1045" width="9.7109375" style="116" bestFit="1" customWidth="1"/>
    <col min="1046" max="1280" width="11.5703125" style="116"/>
    <col min="1281" max="1281" width="35.85546875" style="116" customWidth="1"/>
    <col min="1282" max="1288" width="13.7109375" style="116" customWidth="1"/>
    <col min="1289" max="1289" width="14" style="116" customWidth="1"/>
    <col min="1290" max="1290" width="11.7109375" style="116" customWidth="1"/>
    <col min="1291" max="1291" width="9.5703125" style="116" bestFit="1" customWidth="1"/>
    <col min="1292" max="1292" width="10.5703125" style="116" bestFit="1" customWidth="1"/>
    <col min="1293" max="1296" width="9.5703125" style="116" bestFit="1" customWidth="1"/>
    <col min="1297" max="1297" width="10.5703125" style="116" bestFit="1" customWidth="1"/>
    <col min="1298" max="1300" width="9.5703125" style="116" bestFit="1" customWidth="1"/>
    <col min="1301" max="1301" width="9.7109375" style="116" bestFit="1" customWidth="1"/>
    <col min="1302" max="1536" width="11.5703125" style="116"/>
    <col min="1537" max="1537" width="35.85546875" style="116" customWidth="1"/>
    <col min="1538" max="1544" width="13.7109375" style="116" customWidth="1"/>
    <col min="1545" max="1545" width="14" style="116" customWidth="1"/>
    <col min="1546" max="1546" width="11.7109375" style="116" customWidth="1"/>
    <col min="1547" max="1547" width="9.5703125" style="116" bestFit="1" customWidth="1"/>
    <col min="1548" max="1548" width="10.5703125" style="116" bestFit="1" customWidth="1"/>
    <col min="1549" max="1552" width="9.5703125" style="116" bestFit="1" customWidth="1"/>
    <col min="1553" max="1553" width="10.5703125" style="116" bestFit="1" customWidth="1"/>
    <col min="1554" max="1556" width="9.5703125" style="116" bestFit="1" customWidth="1"/>
    <col min="1557" max="1557" width="9.7109375" style="116" bestFit="1" customWidth="1"/>
    <col min="1558" max="1792" width="11.5703125" style="116"/>
    <col min="1793" max="1793" width="35.85546875" style="116" customWidth="1"/>
    <col min="1794" max="1800" width="13.7109375" style="116" customWidth="1"/>
    <col min="1801" max="1801" width="14" style="116" customWidth="1"/>
    <col min="1802" max="1802" width="11.7109375" style="116" customWidth="1"/>
    <col min="1803" max="1803" width="9.5703125" style="116" bestFit="1" customWidth="1"/>
    <col min="1804" max="1804" width="10.5703125" style="116" bestFit="1" customWidth="1"/>
    <col min="1805" max="1808" width="9.5703125" style="116" bestFit="1" customWidth="1"/>
    <col min="1809" max="1809" width="10.5703125" style="116" bestFit="1" customWidth="1"/>
    <col min="1810" max="1812" width="9.5703125" style="116" bestFit="1" customWidth="1"/>
    <col min="1813" max="1813" width="9.7109375" style="116" bestFit="1" customWidth="1"/>
    <col min="1814" max="2048" width="11.5703125" style="116"/>
    <col min="2049" max="2049" width="35.85546875" style="116" customWidth="1"/>
    <col min="2050" max="2056" width="13.7109375" style="116" customWidth="1"/>
    <col min="2057" max="2057" width="14" style="116" customWidth="1"/>
    <col min="2058" max="2058" width="11.7109375" style="116" customWidth="1"/>
    <col min="2059" max="2059" width="9.5703125" style="116" bestFit="1" customWidth="1"/>
    <col min="2060" max="2060" width="10.5703125" style="116" bestFit="1" customWidth="1"/>
    <col min="2061" max="2064" width="9.5703125" style="116" bestFit="1" customWidth="1"/>
    <col min="2065" max="2065" width="10.5703125" style="116" bestFit="1" customWidth="1"/>
    <col min="2066" max="2068" width="9.5703125" style="116" bestFit="1" customWidth="1"/>
    <col min="2069" max="2069" width="9.7109375" style="116" bestFit="1" customWidth="1"/>
    <col min="2070" max="2304" width="11.5703125" style="116"/>
    <col min="2305" max="2305" width="35.85546875" style="116" customWidth="1"/>
    <col min="2306" max="2312" width="13.7109375" style="116" customWidth="1"/>
    <col min="2313" max="2313" width="14" style="116" customWidth="1"/>
    <col min="2314" max="2314" width="11.7109375" style="116" customWidth="1"/>
    <col min="2315" max="2315" width="9.5703125" style="116" bestFit="1" customWidth="1"/>
    <col min="2316" max="2316" width="10.5703125" style="116" bestFit="1" customWidth="1"/>
    <col min="2317" max="2320" width="9.5703125" style="116" bestFit="1" customWidth="1"/>
    <col min="2321" max="2321" width="10.5703125" style="116" bestFit="1" customWidth="1"/>
    <col min="2322" max="2324" width="9.5703125" style="116" bestFit="1" customWidth="1"/>
    <col min="2325" max="2325" width="9.7109375" style="116" bestFit="1" customWidth="1"/>
    <col min="2326" max="2560" width="11.5703125" style="116"/>
    <col min="2561" max="2561" width="35.85546875" style="116" customWidth="1"/>
    <col min="2562" max="2568" width="13.7109375" style="116" customWidth="1"/>
    <col min="2569" max="2569" width="14" style="116" customWidth="1"/>
    <col min="2570" max="2570" width="11.7109375" style="116" customWidth="1"/>
    <col min="2571" max="2571" width="9.5703125" style="116" bestFit="1" customWidth="1"/>
    <col min="2572" max="2572" width="10.5703125" style="116" bestFit="1" customWidth="1"/>
    <col min="2573" max="2576" width="9.5703125" style="116" bestFit="1" customWidth="1"/>
    <col min="2577" max="2577" width="10.5703125" style="116" bestFit="1" customWidth="1"/>
    <col min="2578" max="2580" width="9.5703125" style="116" bestFit="1" customWidth="1"/>
    <col min="2581" max="2581" width="9.7109375" style="116" bestFit="1" customWidth="1"/>
    <col min="2582" max="2816" width="11.5703125" style="116"/>
    <col min="2817" max="2817" width="35.85546875" style="116" customWidth="1"/>
    <col min="2818" max="2824" width="13.7109375" style="116" customWidth="1"/>
    <col min="2825" max="2825" width="14" style="116" customWidth="1"/>
    <col min="2826" max="2826" width="11.7109375" style="116" customWidth="1"/>
    <col min="2827" max="2827" width="9.5703125" style="116" bestFit="1" customWidth="1"/>
    <col min="2828" max="2828" width="10.5703125" style="116" bestFit="1" customWidth="1"/>
    <col min="2829" max="2832" width="9.5703125" style="116" bestFit="1" customWidth="1"/>
    <col min="2833" max="2833" width="10.5703125" style="116" bestFit="1" customWidth="1"/>
    <col min="2834" max="2836" width="9.5703125" style="116" bestFit="1" customWidth="1"/>
    <col min="2837" max="2837" width="9.7109375" style="116" bestFit="1" customWidth="1"/>
    <col min="2838" max="3072" width="11.5703125" style="116"/>
    <col min="3073" max="3073" width="35.85546875" style="116" customWidth="1"/>
    <col min="3074" max="3080" width="13.7109375" style="116" customWidth="1"/>
    <col min="3081" max="3081" width="14" style="116" customWidth="1"/>
    <col min="3082" max="3082" width="11.7109375" style="116" customWidth="1"/>
    <col min="3083" max="3083" width="9.5703125" style="116" bestFit="1" customWidth="1"/>
    <col min="3084" max="3084" width="10.5703125" style="116" bestFit="1" customWidth="1"/>
    <col min="3085" max="3088" width="9.5703125" style="116" bestFit="1" customWidth="1"/>
    <col min="3089" max="3089" width="10.5703125" style="116" bestFit="1" customWidth="1"/>
    <col min="3090" max="3092" width="9.5703125" style="116" bestFit="1" customWidth="1"/>
    <col min="3093" max="3093" width="9.7109375" style="116" bestFit="1" customWidth="1"/>
    <col min="3094" max="3328" width="11.5703125" style="116"/>
    <col min="3329" max="3329" width="35.85546875" style="116" customWidth="1"/>
    <col min="3330" max="3336" width="13.7109375" style="116" customWidth="1"/>
    <col min="3337" max="3337" width="14" style="116" customWidth="1"/>
    <col min="3338" max="3338" width="11.7109375" style="116" customWidth="1"/>
    <col min="3339" max="3339" width="9.5703125" style="116" bestFit="1" customWidth="1"/>
    <col min="3340" max="3340" width="10.5703125" style="116" bestFit="1" customWidth="1"/>
    <col min="3341" max="3344" width="9.5703125" style="116" bestFit="1" customWidth="1"/>
    <col min="3345" max="3345" width="10.5703125" style="116" bestFit="1" customWidth="1"/>
    <col min="3346" max="3348" width="9.5703125" style="116" bestFit="1" customWidth="1"/>
    <col min="3349" max="3349" width="9.7109375" style="116" bestFit="1" customWidth="1"/>
    <col min="3350" max="3584" width="11.5703125" style="116"/>
    <col min="3585" max="3585" width="35.85546875" style="116" customWidth="1"/>
    <col min="3586" max="3592" width="13.7109375" style="116" customWidth="1"/>
    <col min="3593" max="3593" width="14" style="116" customWidth="1"/>
    <col min="3594" max="3594" width="11.7109375" style="116" customWidth="1"/>
    <col min="3595" max="3595" width="9.5703125" style="116" bestFit="1" customWidth="1"/>
    <col min="3596" max="3596" width="10.5703125" style="116" bestFit="1" customWidth="1"/>
    <col min="3597" max="3600" width="9.5703125" style="116" bestFit="1" customWidth="1"/>
    <col min="3601" max="3601" width="10.5703125" style="116" bestFit="1" customWidth="1"/>
    <col min="3602" max="3604" width="9.5703125" style="116" bestFit="1" customWidth="1"/>
    <col min="3605" max="3605" width="9.7109375" style="116" bestFit="1" customWidth="1"/>
    <col min="3606" max="3840" width="11.5703125" style="116"/>
    <col min="3841" max="3841" width="35.85546875" style="116" customWidth="1"/>
    <col min="3842" max="3848" width="13.7109375" style="116" customWidth="1"/>
    <col min="3849" max="3849" width="14" style="116" customWidth="1"/>
    <col min="3850" max="3850" width="11.7109375" style="116" customWidth="1"/>
    <col min="3851" max="3851" width="9.5703125" style="116" bestFit="1" customWidth="1"/>
    <col min="3852" max="3852" width="10.5703125" style="116" bestFit="1" customWidth="1"/>
    <col min="3853" max="3856" width="9.5703125" style="116" bestFit="1" customWidth="1"/>
    <col min="3857" max="3857" width="10.5703125" style="116" bestFit="1" customWidth="1"/>
    <col min="3858" max="3860" width="9.5703125" style="116" bestFit="1" customWidth="1"/>
    <col min="3861" max="3861" width="9.7109375" style="116" bestFit="1" customWidth="1"/>
    <col min="3862" max="4096" width="11.5703125" style="116"/>
    <col min="4097" max="4097" width="35.85546875" style="116" customWidth="1"/>
    <col min="4098" max="4104" width="13.7109375" style="116" customWidth="1"/>
    <col min="4105" max="4105" width="14" style="116" customWidth="1"/>
    <col min="4106" max="4106" width="11.7109375" style="116" customWidth="1"/>
    <col min="4107" max="4107" width="9.5703125" style="116" bestFit="1" customWidth="1"/>
    <col min="4108" max="4108" width="10.5703125" style="116" bestFit="1" customWidth="1"/>
    <col min="4109" max="4112" width="9.5703125" style="116" bestFit="1" customWidth="1"/>
    <col min="4113" max="4113" width="10.5703125" style="116" bestFit="1" customWidth="1"/>
    <col min="4114" max="4116" width="9.5703125" style="116" bestFit="1" customWidth="1"/>
    <col min="4117" max="4117" width="9.7109375" style="116" bestFit="1" customWidth="1"/>
    <col min="4118" max="4352" width="11.5703125" style="116"/>
    <col min="4353" max="4353" width="35.85546875" style="116" customWidth="1"/>
    <col min="4354" max="4360" width="13.7109375" style="116" customWidth="1"/>
    <col min="4361" max="4361" width="14" style="116" customWidth="1"/>
    <col min="4362" max="4362" width="11.7109375" style="116" customWidth="1"/>
    <col min="4363" max="4363" width="9.5703125" style="116" bestFit="1" customWidth="1"/>
    <col min="4364" max="4364" width="10.5703125" style="116" bestFit="1" customWidth="1"/>
    <col min="4365" max="4368" width="9.5703125" style="116" bestFit="1" customWidth="1"/>
    <col min="4369" max="4369" width="10.5703125" style="116" bestFit="1" customWidth="1"/>
    <col min="4370" max="4372" width="9.5703125" style="116" bestFit="1" customWidth="1"/>
    <col min="4373" max="4373" width="9.7109375" style="116" bestFit="1" customWidth="1"/>
    <col min="4374" max="4608" width="11.5703125" style="116"/>
    <col min="4609" max="4609" width="35.85546875" style="116" customWidth="1"/>
    <col min="4610" max="4616" width="13.7109375" style="116" customWidth="1"/>
    <col min="4617" max="4617" width="14" style="116" customWidth="1"/>
    <col min="4618" max="4618" width="11.7109375" style="116" customWidth="1"/>
    <col min="4619" max="4619" width="9.5703125" style="116" bestFit="1" customWidth="1"/>
    <col min="4620" max="4620" width="10.5703125" style="116" bestFit="1" customWidth="1"/>
    <col min="4621" max="4624" width="9.5703125" style="116" bestFit="1" customWidth="1"/>
    <col min="4625" max="4625" width="10.5703125" style="116" bestFit="1" customWidth="1"/>
    <col min="4626" max="4628" width="9.5703125" style="116" bestFit="1" customWidth="1"/>
    <col min="4629" max="4629" width="9.7109375" style="116" bestFit="1" customWidth="1"/>
    <col min="4630" max="4864" width="11.5703125" style="116"/>
    <col min="4865" max="4865" width="35.85546875" style="116" customWidth="1"/>
    <col min="4866" max="4872" width="13.7109375" style="116" customWidth="1"/>
    <col min="4873" max="4873" width="14" style="116" customWidth="1"/>
    <col min="4874" max="4874" width="11.7109375" style="116" customWidth="1"/>
    <col min="4875" max="4875" width="9.5703125" style="116" bestFit="1" customWidth="1"/>
    <col min="4876" max="4876" width="10.5703125" style="116" bestFit="1" customWidth="1"/>
    <col min="4877" max="4880" width="9.5703125" style="116" bestFit="1" customWidth="1"/>
    <col min="4881" max="4881" width="10.5703125" style="116" bestFit="1" customWidth="1"/>
    <col min="4882" max="4884" width="9.5703125" style="116" bestFit="1" customWidth="1"/>
    <col min="4885" max="4885" width="9.7109375" style="116" bestFit="1" customWidth="1"/>
    <col min="4886" max="5120" width="11.5703125" style="116"/>
    <col min="5121" max="5121" width="35.85546875" style="116" customWidth="1"/>
    <col min="5122" max="5128" width="13.7109375" style="116" customWidth="1"/>
    <col min="5129" max="5129" width="14" style="116" customWidth="1"/>
    <col min="5130" max="5130" width="11.7109375" style="116" customWidth="1"/>
    <col min="5131" max="5131" width="9.5703125" style="116" bestFit="1" customWidth="1"/>
    <col min="5132" max="5132" width="10.5703125" style="116" bestFit="1" customWidth="1"/>
    <col min="5133" max="5136" width="9.5703125" style="116" bestFit="1" customWidth="1"/>
    <col min="5137" max="5137" width="10.5703125" style="116" bestFit="1" customWidth="1"/>
    <col min="5138" max="5140" width="9.5703125" style="116" bestFit="1" customWidth="1"/>
    <col min="5141" max="5141" width="9.7109375" style="116" bestFit="1" customWidth="1"/>
    <col min="5142" max="5376" width="11.5703125" style="116"/>
    <col min="5377" max="5377" width="35.85546875" style="116" customWidth="1"/>
    <col min="5378" max="5384" width="13.7109375" style="116" customWidth="1"/>
    <col min="5385" max="5385" width="14" style="116" customWidth="1"/>
    <col min="5386" max="5386" width="11.7109375" style="116" customWidth="1"/>
    <col min="5387" max="5387" width="9.5703125" style="116" bestFit="1" customWidth="1"/>
    <col min="5388" max="5388" width="10.5703125" style="116" bestFit="1" customWidth="1"/>
    <col min="5389" max="5392" width="9.5703125" style="116" bestFit="1" customWidth="1"/>
    <col min="5393" max="5393" width="10.5703125" style="116" bestFit="1" customWidth="1"/>
    <col min="5394" max="5396" width="9.5703125" style="116" bestFit="1" customWidth="1"/>
    <col min="5397" max="5397" width="9.7109375" style="116" bestFit="1" customWidth="1"/>
    <col min="5398" max="5632" width="11.5703125" style="116"/>
    <col min="5633" max="5633" width="35.85546875" style="116" customWidth="1"/>
    <col min="5634" max="5640" width="13.7109375" style="116" customWidth="1"/>
    <col min="5641" max="5641" width="14" style="116" customWidth="1"/>
    <col min="5642" max="5642" width="11.7109375" style="116" customWidth="1"/>
    <col min="5643" max="5643" width="9.5703125" style="116" bestFit="1" customWidth="1"/>
    <col min="5644" max="5644" width="10.5703125" style="116" bestFit="1" customWidth="1"/>
    <col min="5645" max="5648" width="9.5703125" style="116" bestFit="1" customWidth="1"/>
    <col min="5649" max="5649" width="10.5703125" style="116" bestFit="1" customWidth="1"/>
    <col min="5650" max="5652" width="9.5703125" style="116" bestFit="1" customWidth="1"/>
    <col min="5653" max="5653" width="9.7109375" style="116" bestFit="1" customWidth="1"/>
    <col min="5654" max="5888" width="11.5703125" style="116"/>
    <col min="5889" max="5889" width="35.85546875" style="116" customWidth="1"/>
    <col min="5890" max="5896" width="13.7109375" style="116" customWidth="1"/>
    <col min="5897" max="5897" width="14" style="116" customWidth="1"/>
    <col min="5898" max="5898" width="11.7109375" style="116" customWidth="1"/>
    <col min="5899" max="5899" width="9.5703125" style="116" bestFit="1" customWidth="1"/>
    <col min="5900" max="5900" width="10.5703125" style="116" bestFit="1" customWidth="1"/>
    <col min="5901" max="5904" width="9.5703125" style="116" bestFit="1" customWidth="1"/>
    <col min="5905" max="5905" width="10.5703125" style="116" bestFit="1" customWidth="1"/>
    <col min="5906" max="5908" width="9.5703125" style="116" bestFit="1" customWidth="1"/>
    <col min="5909" max="5909" width="9.7109375" style="116" bestFit="1" customWidth="1"/>
    <col min="5910" max="6144" width="11.5703125" style="116"/>
    <col min="6145" max="6145" width="35.85546875" style="116" customWidth="1"/>
    <col min="6146" max="6152" width="13.7109375" style="116" customWidth="1"/>
    <col min="6153" max="6153" width="14" style="116" customWidth="1"/>
    <col min="6154" max="6154" width="11.7109375" style="116" customWidth="1"/>
    <col min="6155" max="6155" width="9.5703125" style="116" bestFit="1" customWidth="1"/>
    <col min="6156" max="6156" width="10.5703125" style="116" bestFit="1" customWidth="1"/>
    <col min="6157" max="6160" width="9.5703125" style="116" bestFit="1" customWidth="1"/>
    <col min="6161" max="6161" width="10.5703125" style="116" bestFit="1" customWidth="1"/>
    <col min="6162" max="6164" width="9.5703125" style="116" bestFit="1" customWidth="1"/>
    <col min="6165" max="6165" width="9.7109375" style="116" bestFit="1" customWidth="1"/>
    <col min="6166" max="6400" width="11.5703125" style="116"/>
    <col min="6401" max="6401" width="35.85546875" style="116" customWidth="1"/>
    <col min="6402" max="6408" width="13.7109375" style="116" customWidth="1"/>
    <col min="6409" max="6409" width="14" style="116" customWidth="1"/>
    <col min="6410" max="6410" width="11.7109375" style="116" customWidth="1"/>
    <col min="6411" max="6411" width="9.5703125" style="116" bestFit="1" customWidth="1"/>
    <col min="6412" max="6412" width="10.5703125" style="116" bestFit="1" customWidth="1"/>
    <col min="6413" max="6416" width="9.5703125" style="116" bestFit="1" customWidth="1"/>
    <col min="6417" max="6417" width="10.5703125" style="116" bestFit="1" customWidth="1"/>
    <col min="6418" max="6420" width="9.5703125" style="116" bestFit="1" customWidth="1"/>
    <col min="6421" max="6421" width="9.7109375" style="116" bestFit="1" customWidth="1"/>
    <col min="6422" max="6656" width="11.5703125" style="116"/>
    <col min="6657" max="6657" width="35.85546875" style="116" customWidth="1"/>
    <col min="6658" max="6664" width="13.7109375" style="116" customWidth="1"/>
    <col min="6665" max="6665" width="14" style="116" customWidth="1"/>
    <col min="6666" max="6666" width="11.7109375" style="116" customWidth="1"/>
    <col min="6667" max="6667" width="9.5703125" style="116" bestFit="1" customWidth="1"/>
    <col min="6668" max="6668" width="10.5703125" style="116" bestFit="1" customWidth="1"/>
    <col min="6669" max="6672" width="9.5703125" style="116" bestFit="1" customWidth="1"/>
    <col min="6673" max="6673" width="10.5703125" style="116" bestFit="1" customWidth="1"/>
    <col min="6674" max="6676" width="9.5703125" style="116" bestFit="1" customWidth="1"/>
    <col min="6677" max="6677" width="9.7109375" style="116" bestFit="1" customWidth="1"/>
    <col min="6678" max="6912" width="11.5703125" style="116"/>
    <col min="6913" max="6913" width="35.85546875" style="116" customWidth="1"/>
    <col min="6914" max="6920" width="13.7109375" style="116" customWidth="1"/>
    <col min="6921" max="6921" width="14" style="116" customWidth="1"/>
    <col min="6922" max="6922" width="11.7109375" style="116" customWidth="1"/>
    <col min="6923" max="6923" width="9.5703125" style="116" bestFit="1" customWidth="1"/>
    <col min="6924" max="6924" width="10.5703125" style="116" bestFit="1" customWidth="1"/>
    <col min="6925" max="6928" width="9.5703125" style="116" bestFit="1" customWidth="1"/>
    <col min="6929" max="6929" width="10.5703125" style="116" bestFit="1" customWidth="1"/>
    <col min="6930" max="6932" width="9.5703125" style="116" bestFit="1" customWidth="1"/>
    <col min="6933" max="6933" width="9.7109375" style="116" bestFit="1" customWidth="1"/>
    <col min="6934" max="7168" width="11.5703125" style="116"/>
    <col min="7169" max="7169" width="35.85546875" style="116" customWidth="1"/>
    <col min="7170" max="7176" width="13.7109375" style="116" customWidth="1"/>
    <col min="7177" max="7177" width="14" style="116" customWidth="1"/>
    <col min="7178" max="7178" width="11.7109375" style="116" customWidth="1"/>
    <col min="7179" max="7179" width="9.5703125" style="116" bestFit="1" customWidth="1"/>
    <col min="7180" max="7180" width="10.5703125" style="116" bestFit="1" customWidth="1"/>
    <col min="7181" max="7184" width="9.5703125" style="116" bestFit="1" customWidth="1"/>
    <col min="7185" max="7185" width="10.5703125" style="116" bestFit="1" customWidth="1"/>
    <col min="7186" max="7188" width="9.5703125" style="116" bestFit="1" customWidth="1"/>
    <col min="7189" max="7189" width="9.7109375" style="116" bestFit="1" customWidth="1"/>
    <col min="7190" max="7424" width="11.5703125" style="116"/>
    <col min="7425" max="7425" width="35.85546875" style="116" customWidth="1"/>
    <col min="7426" max="7432" width="13.7109375" style="116" customWidth="1"/>
    <col min="7433" max="7433" width="14" style="116" customWidth="1"/>
    <col min="7434" max="7434" width="11.7109375" style="116" customWidth="1"/>
    <col min="7435" max="7435" width="9.5703125" style="116" bestFit="1" customWidth="1"/>
    <col min="7436" max="7436" width="10.5703125" style="116" bestFit="1" customWidth="1"/>
    <col min="7437" max="7440" width="9.5703125" style="116" bestFit="1" customWidth="1"/>
    <col min="7441" max="7441" width="10.5703125" style="116" bestFit="1" customWidth="1"/>
    <col min="7442" max="7444" width="9.5703125" style="116" bestFit="1" customWidth="1"/>
    <col min="7445" max="7445" width="9.7109375" style="116" bestFit="1" customWidth="1"/>
    <col min="7446" max="7680" width="11.5703125" style="116"/>
    <col min="7681" max="7681" width="35.85546875" style="116" customWidth="1"/>
    <col min="7682" max="7688" width="13.7109375" style="116" customWidth="1"/>
    <col min="7689" max="7689" width="14" style="116" customWidth="1"/>
    <col min="7690" max="7690" width="11.7109375" style="116" customWidth="1"/>
    <col min="7691" max="7691" width="9.5703125" style="116" bestFit="1" customWidth="1"/>
    <col min="7692" max="7692" width="10.5703125" style="116" bestFit="1" customWidth="1"/>
    <col min="7693" max="7696" width="9.5703125" style="116" bestFit="1" customWidth="1"/>
    <col min="7697" max="7697" width="10.5703125" style="116" bestFit="1" customWidth="1"/>
    <col min="7698" max="7700" width="9.5703125" style="116" bestFit="1" customWidth="1"/>
    <col min="7701" max="7701" width="9.7109375" style="116" bestFit="1" customWidth="1"/>
    <col min="7702" max="7936" width="11.5703125" style="116"/>
    <col min="7937" max="7937" width="35.85546875" style="116" customWidth="1"/>
    <col min="7938" max="7944" width="13.7109375" style="116" customWidth="1"/>
    <col min="7945" max="7945" width="14" style="116" customWidth="1"/>
    <col min="7946" max="7946" width="11.7109375" style="116" customWidth="1"/>
    <col min="7947" max="7947" width="9.5703125" style="116" bestFit="1" customWidth="1"/>
    <col min="7948" max="7948" width="10.5703125" style="116" bestFit="1" customWidth="1"/>
    <col min="7949" max="7952" width="9.5703125" style="116" bestFit="1" customWidth="1"/>
    <col min="7953" max="7953" width="10.5703125" style="116" bestFit="1" customWidth="1"/>
    <col min="7954" max="7956" width="9.5703125" style="116" bestFit="1" customWidth="1"/>
    <col min="7957" max="7957" width="9.7109375" style="116" bestFit="1" customWidth="1"/>
    <col min="7958" max="8192" width="11.5703125" style="116"/>
    <col min="8193" max="8193" width="35.85546875" style="116" customWidth="1"/>
    <col min="8194" max="8200" width="13.7109375" style="116" customWidth="1"/>
    <col min="8201" max="8201" width="14" style="116" customWidth="1"/>
    <col min="8202" max="8202" width="11.7109375" style="116" customWidth="1"/>
    <col min="8203" max="8203" width="9.5703125" style="116" bestFit="1" customWidth="1"/>
    <col min="8204" max="8204" width="10.5703125" style="116" bestFit="1" customWidth="1"/>
    <col min="8205" max="8208" width="9.5703125" style="116" bestFit="1" customWidth="1"/>
    <col min="8209" max="8209" width="10.5703125" style="116" bestFit="1" customWidth="1"/>
    <col min="8210" max="8212" width="9.5703125" style="116" bestFit="1" customWidth="1"/>
    <col min="8213" max="8213" width="9.7109375" style="116" bestFit="1" customWidth="1"/>
    <col min="8214" max="8448" width="11.5703125" style="116"/>
    <col min="8449" max="8449" width="35.85546875" style="116" customWidth="1"/>
    <col min="8450" max="8456" width="13.7109375" style="116" customWidth="1"/>
    <col min="8457" max="8457" width="14" style="116" customWidth="1"/>
    <col min="8458" max="8458" width="11.7109375" style="116" customWidth="1"/>
    <col min="8459" max="8459" width="9.5703125" style="116" bestFit="1" customWidth="1"/>
    <col min="8460" max="8460" width="10.5703125" style="116" bestFit="1" customWidth="1"/>
    <col min="8461" max="8464" width="9.5703125" style="116" bestFit="1" customWidth="1"/>
    <col min="8465" max="8465" width="10.5703125" style="116" bestFit="1" customWidth="1"/>
    <col min="8466" max="8468" width="9.5703125" style="116" bestFit="1" customWidth="1"/>
    <col min="8469" max="8469" width="9.7109375" style="116" bestFit="1" customWidth="1"/>
    <col min="8470" max="8704" width="11.5703125" style="116"/>
    <col min="8705" max="8705" width="35.85546875" style="116" customWidth="1"/>
    <col min="8706" max="8712" width="13.7109375" style="116" customWidth="1"/>
    <col min="8713" max="8713" width="14" style="116" customWidth="1"/>
    <col min="8714" max="8714" width="11.7109375" style="116" customWidth="1"/>
    <col min="8715" max="8715" width="9.5703125" style="116" bestFit="1" customWidth="1"/>
    <col min="8716" max="8716" width="10.5703125" style="116" bestFit="1" customWidth="1"/>
    <col min="8717" max="8720" width="9.5703125" style="116" bestFit="1" customWidth="1"/>
    <col min="8721" max="8721" width="10.5703125" style="116" bestFit="1" customWidth="1"/>
    <col min="8722" max="8724" width="9.5703125" style="116" bestFit="1" customWidth="1"/>
    <col min="8725" max="8725" width="9.7109375" style="116" bestFit="1" customWidth="1"/>
    <col min="8726" max="8960" width="11.5703125" style="116"/>
    <col min="8961" max="8961" width="35.85546875" style="116" customWidth="1"/>
    <col min="8962" max="8968" width="13.7109375" style="116" customWidth="1"/>
    <col min="8969" max="8969" width="14" style="116" customWidth="1"/>
    <col min="8970" max="8970" width="11.7109375" style="116" customWidth="1"/>
    <col min="8971" max="8971" width="9.5703125" style="116" bestFit="1" customWidth="1"/>
    <col min="8972" max="8972" width="10.5703125" style="116" bestFit="1" customWidth="1"/>
    <col min="8973" max="8976" width="9.5703125" style="116" bestFit="1" customWidth="1"/>
    <col min="8977" max="8977" width="10.5703125" style="116" bestFit="1" customWidth="1"/>
    <col min="8978" max="8980" width="9.5703125" style="116" bestFit="1" customWidth="1"/>
    <col min="8981" max="8981" width="9.7109375" style="116" bestFit="1" customWidth="1"/>
    <col min="8982" max="9216" width="11.5703125" style="116"/>
    <col min="9217" max="9217" width="35.85546875" style="116" customWidth="1"/>
    <col min="9218" max="9224" width="13.7109375" style="116" customWidth="1"/>
    <col min="9225" max="9225" width="14" style="116" customWidth="1"/>
    <col min="9226" max="9226" width="11.7109375" style="116" customWidth="1"/>
    <col min="9227" max="9227" width="9.5703125" style="116" bestFit="1" customWidth="1"/>
    <col min="9228" max="9228" width="10.5703125" style="116" bestFit="1" customWidth="1"/>
    <col min="9229" max="9232" width="9.5703125" style="116" bestFit="1" customWidth="1"/>
    <col min="9233" max="9233" width="10.5703125" style="116" bestFit="1" customWidth="1"/>
    <col min="9234" max="9236" width="9.5703125" style="116" bestFit="1" customWidth="1"/>
    <col min="9237" max="9237" width="9.7109375" style="116" bestFit="1" customWidth="1"/>
    <col min="9238" max="9472" width="11.5703125" style="116"/>
    <col min="9473" max="9473" width="35.85546875" style="116" customWidth="1"/>
    <col min="9474" max="9480" width="13.7109375" style="116" customWidth="1"/>
    <col min="9481" max="9481" width="14" style="116" customWidth="1"/>
    <col min="9482" max="9482" width="11.7109375" style="116" customWidth="1"/>
    <col min="9483" max="9483" width="9.5703125" style="116" bestFit="1" customWidth="1"/>
    <col min="9484" max="9484" width="10.5703125" style="116" bestFit="1" customWidth="1"/>
    <col min="9485" max="9488" width="9.5703125" style="116" bestFit="1" customWidth="1"/>
    <col min="9489" max="9489" width="10.5703125" style="116" bestFit="1" customWidth="1"/>
    <col min="9490" max="9492" width="9.5703125" style="116" bestFit="1" customWidth="1"/>
    <col min="9493" max="9493" width="9.7109375" style="116" bestFit="1" customWidth="1"/>
    <col min="9494" max="9728" width="11.5703125" style="116"/>
    <col min="9729" max="9729" width="35.85546875" style="116" customWidth="1"/>
    <col min="9730" max="9736" width="13.7109375" style="116" customWidth="1"/>
    <col min="9737" max="9737" width="14" style="116" customWidth="1"/>
    <col min="9738" max="9738" width="11.7109375" style="116" customWidth="1"/>
    <col min="9739" max="9739" width="9.5703125" style="116" bestFit="1" customWidth="1"/>
    <col min="9740" max="9740" width="10.5703125" style="116" bestFit="1" customWidth="1"/>
    <col min="9741" max="9744" width="9.5703125" style="116" bestFit="1" customWidth="1"/>
    <col min="9745" max="9745" width="10.5703125" style="116" bestFit="1" customWidth="1"/>
    <col min="9746" max="9748" width="9.5703125" style="116" bestFit="1" customWidth="1"/>
    <col min="9749" max="9749" width="9.7109375" style="116" bestFit="1" customWidth="1"/>
    <col min="9750" max="9984" width="11.5703125" style="116"/>
    <col min="9985" max="9985" width="35.85546875" style="116" customWidth="1"/>
    <col min="9986" max="9992" width="13.7109375" style="116" customWidth="1"/>
    <col min="9993" max="9993" width="14" style="116" customWidth="1"/>
    <col min="9994" max="9994" width="11.7109375" style="116" customWidth="1"/>
    <col min="9995" max="9995" width="9.5703125" style="116" bestFit="1" customWidth="1"/>
    <col min="9996" max="9996" width="10.5703125" style="116" bestFit="1" customWidth="1"/>
    <col min="9997" max="10000" width="9.5703125" style="116" bestFit="1" customWidth="1"/>
    <col min="10001" max="10001" width="10.5703125" style="116" bestFit="1" customWidth="1"/>
    <col min="10002" max="10004" width="9.5703125" style="116" bestFit="1" customWidth="1"/>
    <col min="10005" max="10005" width="9.7109375" style="116" bestFit="1" customWidth="1"/>
    <col min="10006" max="10240" width="11.5703125" style="116"/>
    <col min="10241" max="10241" width="35.85546875" style="116" customWidth="1"/>
    <col min="10242" max="10248" width="13.7109375" style="116" customWidth="1"/>
    <col min="10249" max="10249" width="14" style="116" customWidth="1"/>
    <col min="10250" max="10250" width="11.7109375" style="116" customWidth="1"/>
    <col min="10251" max="10251" width="9.5703125" style="116" bestFit="1" customWidth="1"/>
    <col min="10252" max="10252" width="10.5703125" style="116" bestFit="1" customWidth="1"/>
    <col min="10253" max="10256" width="9.5703125" style="116" bestFit="1" customWidth="1"/>
    <col min="10257" max="10257" width="10.5703125" style="116" bestFit="1" customWidth="1"/>
    <col min="10258" max="10260" width="9.5703125" style="116" bestFit="1" customWidth="1"/>
    <col min="10261" max="10261" width="9.7109375" style="116" bestFit="1" customWidth="1"/>
    <col min="10262" max="10496" width="11.5703125" style="116"/>
    <col min="10497" max="10497" width="35.85546875" style="116" customWidth="1"/>
    <col min="10498" max="10504" width="13.7109375" style="116" customWidth="1"/>
    <col min="10505" max="10505" width="14" style="116" customWidth="1"/>
    <col min="10506" max="10506" width="11.7109375" style="116" customWidth="1"/>
    <col min="10507" max="10507" width="9.5703125" style="116" bestFit="1" customWidth="1"/>
    <col min="10508" max="10508" width="10.5703125" style="116" bestFit="1" customWidth="1"/>
    <col min="10509" max="10512" width="9.5703125" style="116" bestFit="1" customWidth="1"/>
    <col min="10513" max="10513" width="10.5703125" style="116" bestFit="1" customWidth="1"/>
    <col min="10514" max="10516" width="9.5703125" style="116" bestFit="1" customWidth="1"/>
    <col min="10517" max="10517" width="9.7109375" style="116" bestFit="1" customWidth="1"/>
    <col min="10518" max="10752" width="11.5703125" style="116"/>
    <col min="10753" max="10753" width="35.85546875" style="116" customWidth="1"/>
    <col min="10754" max="10760" width="13.7109375" style="116" customWidth="1"/>
    <col min="10761" max="10761" width="14" style="116" customWidth="1"/>
    <col min="10762" max="10762" width="11.7109375" style="116" customWidth="1"/>
    <col min="10763" max="10763" width="9.5703125" style="116" bestFit="1" customWidth="1"/>
    <col min="10764" max="10764" width="10.5703125" style="116" bestFit="1" customWidth="1"/>
    <col min="10765" max="10768" width="9.5703125" style="116" bestFit="1" customWidth="1"/>
    <col min="10769" max="10769" width="10.5703125" style="116" bestFit="1" customWidth="1"/>
    <col min="10770" max="10772" width="9.5703125" style="116" bestFit="1" customWidth="1"/>
    <col min="10773" max="10773" width="9.7109375" style="116" bestFit="1" customWidth="1"/>
    <col min="10774" max="11008" width="11.5703125" style="116"/>
    <col min="11009" max="11009" width="35.85546875" style="116" customWidth="1"/>
    <col min="11010" max="11016" width="13.7109375" style="116" customWidth="1"/>
    <col min="11017" max="11017" width="14" style="116" customWidth="1"/>
    <col min="11018" max="11018" width="11.7109375" style="116" customWidth="1"/>
    <col min="11019" max="11019" width="9.5703125" style="116" bestFit="1" customWidth="1"/>
    <col min="11020" max="11020" width="10.5703125" style="116" bestFit="1" customWidth="1"/>
    <col min="11021" max="11024" width="9.5703125" style="116" bestFit="1" customWidth="1"/>
    <col min="11025" max="11025" width="10.5703125" style="116" bestFit="1" customWidth="1"/>
    <col min="11026" max="11028" width="9.5703125" style="116" bestFit="1" customWidth="1"/>
    <col min="11029" max="11029" width="9.7109375" style="116" bestFit="1" customWidth="1"/>
    <col min="11030" max="11264" width="11.5703125" style="116"/>
    <col min="11265" max="11265" width="35.85546875" style="116" customWidth="1"/>
    <col min="11266" max="11272" width="13.7109375" style="116" customWidth="1"/>
    <col min="11273" max="11273" width="14" style="116" customWidth="1"/>
    <col min="11274" max="11274" width="11.7109375" style="116" customWidth="1"/>
    <col min="11275" max="11275" width="9.5703125" style="116" bestFit="1" customWidth="1"/>
    <col min="11276" max="11276" width="10.5703125" style="116" bestFit="1" customWidth="1"/>
    <col min="11277" max="11280" width="9.5703125" style="116" bestFit="1" customWidth="1"/>
    <col min="11281" max="11281" width="10.5703125" style="116" bestFit="1" customWidth="1"/>
    <col min="11282" max="11284" width="9.5703125" style="116" bestFit="1" customWidth="1"/>
    <col min="11285" max="11285" width="9.7109375" style="116" bestFit="1" customWidth="1"/>
    <col min="11286" max="11520" width="11.5703125" style="116"/>
    <col min="11521" max="11521" width="35.85546875" style="116" customWidth="1"/>
    <col min="11522" max="11528" width="13.7109375" style="116" customWidth="1"/>
    <col min="11529" max="11529" width="14" style="116" customWidth="1"/>
    <col min="11530" max="11530" width="11.7109375" style="116" customWidth="1"/>
    <col min="11531" max="11531" width="9.5703125" style="116" bestFit="1" customWidth="1"/>
    <col min="11532" max="11532" width="10.5703125" style="116" bestFit="1" customWidth="1"/>
    <col min="11533" max="11536" width="9.5703125" style="116" bestFit="1" customWidth="1"/>
    <col min="11537" max="11537" width="10.5703125" style="116" bestFit="1" customWidth="1"/>
    <col min="11538" max="11540" width="9.5703125" style="116" bestFit="1" customWidth="1"/>
    <col min="11541" max="11541" width="9.7109375" style="116" bestFit="1" customWidth="1"/>
    <col min="11542" max="11776" width="11.5703125" style="116"/>
    <col min="11777" max="11777" width="35.85546875" style="116" customWidth="1"/>
    <col min="11778" max="11784" width="13.7109375" style="116" customWidth="1"/>
    <col min="11785" max="11785" width="14" style="116" customWidth="1"/>
    <col min="11786" max="11786" width="11.7109375" style="116" customWidth="1"/>
    <col min="11787" max="11787" width="9.5703125" style="116" bestFit="1" customWidth="1"/>
    <col min="11788" max="11788" width="10.5703125" style="116" bestFit="1" customWidth="1"/>
    <col min="11789" max="11792" width="9.5703125" style="116" bestFit="1" customWidth="1"/>
    <col min="11793" max="11793" width="10.5703125" style="116" bestFit="1" customWidth="1"/>
    <col min="11794" max="11796" width="9.5703125" style="116" bestFit="1" customWidth="1"/>
    <col min="11797" max="11797" width="9.7109375" style="116" bestFit="1" customWidth="1"/>
    <col min="11798" max="12032" width="11.5703125" style="116"/>
    <col min="12033" max="12033" width="35.85546875" style="116" customWidth="1"/>
    <col min="12034" max="12040" width="13.7109375" style="116" customWidth="1"/>
    <col min="12041" max="12041" width="14" style="116" customWidth="1"/>
    <col min="12042" max="12042" width="11.7109375" style="116" customWidth="1"/>
    <col min="12043" max="12043" width="9.5703125" style="116" bestFit="1" customWidth="1"/>
    <col min="12044" max="12044" width="10.5703125" style="116" bestFit="1" customWidth="1"/>
    <col min="12045" max="12048" width="9.5703125" style="116" bestFit="1" customWidth="1"/>
    <col min="12049" max="12049" width="10.5703125" style="116" bestFit="1" customWidth="1"/>
    <col min="12050" max="12052" width="9.5703125" style="116" bestFit="1" customWidth="1"/>
    <col min="12053" max="12053" width="9.7109375" style="116" bestFit="1" customWidth="1"/>
    <col min="12054" max="12288" width="11.5703125" style="116"/>
    <col min="12289" max="12289" width="35.85546875" style="116" customWidth="1"/>
    <col min="12290" max="12296" width="13.7109375" style="116" customWidth="1"/>
    <col min="12297" max="12297" width="14" style="116" customWidth="1"/>
    <col min="12298" max="12298" width="11.7109375" style="116" customWidth="1"/>
    <col min="12299" max="12299" width="9.5703125" style="116" bestFit="1" customWidth="1"/>
    <col min="12300" max="12300" width="10.5703125" style="116" bestFit="1" customWidth="1"/>
    <col min="12301" max="12304" width="9.5703125" style="116" bestFit="1" customWidth="1"/>
    <col min="12305" max="12305" width="10.5703125" style="116" bestFit="1" customWidth="1"/>
    <col min="12306" max="12308" width="9.5703125" style="116" bestFit="1" customWidth="1"/>
    <col min="12309" max="12309" width="9.7109375" style="116" bestFit="1" customWidth="1"/>
    <col min="12310" max="12544" width="11.5703125" style="116"/>
    <col min="12545" max="12545" width="35.85546875" style="116" customWidth="1"/>
    <col min="12546" max="12552" width="13.7109375" style="116" customWidth="1"/>
    <col min="12553" max="12553" width="14" style="116" customWidth="1"/>
    <col min="12554" max="12554" width="11.7109375" style="116" customWidth="1"/>
    <col min="12555" max="12555" width="9.5703125" style="116" bestFit="1" customWidth="1"/>
    <col min="12556" max="12556" width="10.5703125" style="116" bestFit="1" customWidth="1"/>
    <col min="12557" max="12560" width="9.5703125" style="116" bestFit="1" customWidth="1"/>
    <col min="12561" max="12561" width="10.5703125" style="116" bestFit="1" customWidth="1"/>
    <col min="12562" max="12564" width="9.5703125" style="116" bestFit="1" customWidth="1"/>
    <col min="12565" max="12565" width="9.7109375" style="116" bestFit="1" customWidth="1"/>
    <col min="12566" max="12800" width="11.5703125" style="116"/>
    <col min="12801" max="12801" width="35.85546875" style="116" customWidth="1"/>
    <col min="12802" max="12808" width="13.7109375" style="116" customWidth="1"/>
    <col min="12809" max="12809" width="14" style="116" customWidth="1"/>
    <col min="12810" max="12810" width="11.7109375" style="116" customWidth="1"/>
    <col min="12811" max="12811" width="9.5703125" style="116" bestFit="1" customWidth="1"/>
    <col min="12812" max="12812" width="10.5703125" style="116" bestFit="1" customWidth="1"/>
    <col min="12813" max="12816" width="9.5703125" style="116" bestFit="1" customWidth="1"/>
    <col min="12817" max="12817" width="10.5703125" style="116" bestFit="1" customWidth="1"/>
    <col min="12818" max="12820" width="9.5703125" style="116" bestFit="1" customWidth="1"/>
    <col min="12821" max="12821" width="9.7109375" style="116" bestFit="1" customWidth="1"/>
    <col min="12822" max="13056" width="11.5703125" style="116"/>
    <col min="13057" max="13057" width="35.85546875" style="116" customWidth="1"/>
    <col min="13058" max="13064" width="13.7109375" style="116" customWidth="1"/>
    <col min="13065" max="13065" width="14" style="116" customWidth="1"/>
    <col min="13066" max="13066" width="11.7109375" style="116" customWidth="1"/>
    <col min="13067" max="13067" width="9.5703125" style="116" bestFit="1" customWidth="1"/>
    <col min="13068" max="13068" width="10.5703125" style="116" bestFit="1" customWidth="1"/>
    <col min="13069" max="13072" width="9.5703125" style="116" bestFit="1" customWidth="1"/>
    <col min="13073" max="13073" width="10.5703125" style="116" bestFit="1" customWidth="1"/>
    <col min="13074" max="13076" width="9.5703125" style="116" bestFit="1" customWidth="1"/>
    <col min="13077" max="13077" width="9.7109375" style="116" bestFit="1" customWidth="1"/>
    <col min="13078" max="13312" width="11.5703125" style="116"/>
    <col min="13313" max="13313" width="35.85546875" style="116" customWidth="1"/>
    <col min="13314" max="13320" width="13.7109375" style="116" customWidth="1"/>
    <col min="13321" max="13321" width="14" style="116" customWidth="1"/>
    <col min="13322" max="13322" width="11.7109375" style="116" customWidth="1"/>
    <col min="13323" max="13323" width="9.5703125" style="116" bestFit="1" customWidth="1"/>
    <col min="13324" max="13324" width="10.5703125" style="116" bestFit="1" customWidth="1"/>
    <col min="13325" max="13328" width="9.5703125" style="116" bestFit="1" customWidth="1"/>
    <col min="13329" max="13329" width="10.5703125" style="116" bestFit="1" customWidth="1"/>
    <col min="13330" max="13332" width="9.5703125" style="116" bestFit="1" customWidth="1"/>
    <col min="13333" max="13333" width="9.7109375" style="116" bestFit="1" customWidth="1"/>
    <col min="13334" max="13568" width="11.5703125" style="116"/>
    <col min="13569" max="13569" width="35.85546875" style="116" customWidth="1"/>
    <col min="13570" max="13576" width="13.7109375" style="116" customWidth="1"/>
    <col min="13577" max="13577" width="14" style="116" customWidth="1"/>
    <col min="13578" max="13578" width="11.7109375" style="116" customWidth="1"/>
    <col min="13579" max="13579" width="9.5703125" style="116" bestFit="1" customWidth="1"/>
    <col min="13580" max="13580" width="10.5703125" style="116" bestFit="1" customWidth="1"/>
    <col min="13581" max="13584" width="9.5703125" style="116" bestFit="1" customWidth="1"/>
    <col min="13585" max="13585" width="10.5703125" style="116" bestFit="1" customWidth="1"/>
    <col min="13586" max="13588" width="9.5703125" style="116" bestFit="1" customWidth="1"/>
    <col min="13589" max="13589" width="9.7109375" style="116" bestFit="1" customWidth="1"/>
    <col min="13590" max="13824" width="11.5703125" style="116"/>
    <col min="13825" max="13825" width="35.85546875" style="116" customWidth="1"/>
    <col min="13826" max="13832" width="13.7109375" style="116" customWidth="1"/>
    <col min="13833" max="13833" width="14" style="116" customWidth="1"/>
    <col min="13834" max="13834" width="11.7109375" style="116" customWidth="1"/>
    <col min="13835" max="13835" width="9.5703125" style="116" bestFit="1" customWidth="1"/>
    <col min="13836" max="13836" width="10.5703125" style="116" bestFit="1" customWidth="1"/>
    <col min="13837" max="13840" width="9.5703125" style="116" bestFit="1" customWidth="1"/>
    <col min="13841" max="13841" width="10.5703125" style="116" bestFit="1" customWidth="1"/>
    <col min="13842" max="13844" width="9.5703125" style="116" bestFit="1" customWidth="1"/>
    <col min="13845" max="13845" width="9.7109375" style="116" bestFit="1" customWidth="1"/>
    <col min="13846" max="14080" width="11.5703125" style="116"/>
    <col min="14081" max="14081" width="35.85546875" style="116" customWidth="1"/>
    <col min="14082" max="14088" width="13.7109375" style="116" customWidth="1"/>
    <col min="14089" max="14089" width="14" style="116" customWidth="1"/>
    <col min="14090" max="14090" width="11.7109375" style="116" customWidth="1"/>
    <col min="14091" max="14091" width="9.5703125" style="116" bestFit="1" customWidth="1"/>
    <col min="14092" max="14092" width="10.5703125" style="116" bestFit="1" customWidth="1"/>
    <col min="14093" max="14096" width="9.5703125" style="116" bestFit="1" customWidth="1"/>
    <col min="14097" max="14097" width="10.5703125" style="116" bestFit="1" customWidth="1"/>
    <col min="14098" max="14100" width="9.5703125" style="116" bestFit="1" customWidth="1"/>
    <col min="14101" max="14101" width="9.7109375" style="116" bestFit="1" customWidth="1"/>
    <col min="14102" max="14336" width="11.5703125" style="116"/>
    <col min="14337" max="14337" width="35.85546875" style="116" customWidth="1"/>
    <col min="14338" max="14344" width="13.7109375" style="116" customWidth="1"/>
    <col min="14345" max="14345" width="14" style="116" customWidth="1"/>
    <col min="14346" max="14346" width="11.7109375" style="116" customWidth="1"/>
    <col min="14347" max="14347" width="9.5703125" style="116" bestFit="1" customWidth="1"/>
    <col min="14348" max="14348" width="10.5703125" style="116" bestFit="1" customWidth="1"/>
    <col min="14349" max="14352" width="9.5703125" style="116" bestFit="1" customWidth="1"/>
    <col min="14353" max="14353" width="10.5703125" style="116" bestFit="1" customWidth="1"/>
    <col min="14354" max="14356" width="9.5703125" style="116" bestFit="1" customWidth="1"/>
    <col min="14357" max="14357" width="9.7109375" style="116" bestFit="1" customWidth="1"/>
    <col min="14358" max="14592" width="11.5703125" style="116"/>
    <col min="14593" max="14593" width="35.85546875" style="116" customWidth="1"/>
    <col min="14594" max="14600" width="13.7109375" style="116" customWidth="1"/>
    <col min="14601" max="14601" width="14" style="116" customWidth="1"/>
    <col min="14602" max="14602" width="11.7109375" style="116" customWidth="1"/>
    <col min="14603" max="14603" width="9.5703125" style="116" bestFit="1" customWidth="1"/>
    <col min="14604" max="14604" width="10.5703125" style="116" bestFit="1" customWidth="1"/>
    <col min="14605" max="14608" width="9.5703125" style="116" bestFit="1" customWidth="1"/>
    <col min="14609" max="14609" width="10.5703125" style="116" bestFit="1" customWidth="1"/>
    <col min="14610" max="14612" width="9.5703125" style="116" bestFit="1" customWidth="1"/>
    <col min="14613" max="14613" width="9.7109375" style="116" bestFit="1" customWidth="1"/>
    <col min="14614" max="14848" width="11.5703125" style="116"/>
    <col min="14849" max="14849" width="35.85546875" style="116" customWidth="1"/>
    <col min="14850" max="14856" width="13.7109375" style="116" customWidth="1"/>
    <col min="14857" max="14857" width="14" style="116" customWidth="1"/>
    <col min="14858" max="14858" width="11.7109375" style="116" customWidth="1"/>
    <col min="14859" max="14859" width="9.5703125" style="116" bestFit="1" customWidth="1"/>
    <col min="14860" max="14860" width="10.5703125" style="116" bestFit="1" customWidth="1"/>
    <col min="14861" max="14864" width="9.5703125" style="116" bestFit="1" customWidth="1"/>
    <col min="14865" max="14865" width="10.5703125" style="116" bestFit="1" customWidth="1"/>
    <col min="14866" max="14868" width="9.5703125" style="116" bestFit="1" customWidth="1"/>
    <col min="14869" max="14869" width="9.7109375" style="116" bestFit="1" customWidth="1"/>
    <col min="14870" max="15104" width="11.5703125" style="116"/>
    <col min="15105" max="15105" width="35.85546875" style="116" customWidth="1"/>
    <col min="15106" max="15112" width="13.7109375" style="116" customWidth="1"/>
    <col min="15113" max="15113" width="14" style="116" customWidth="1"/>
    <col min="15114" max="15114" width="11.7109375" style="116" customWidth="1"/>
    <col min="15115" max="15115" width="9.5703125" style="116" bestFit="1" customWidth="1"/>
    <col min="15116" max="15116" width="10.5703125" style="116" bestFit="1" customWidth="1"/>
    <col min="15117" max="15120" width="9.5703125" style="116" bestFit="1" customWidth="1"/>
    <col min="15121" max="15121" width="10.5703125" style="116" bestFit="1" customWidth="1"/>
    <col min="15122" max="15124" width="9.5703125" style="116" bestFit="1" customWidth="1"/>
    <col min="15125" max="15125" width="9.7109375" style="116" bestFit="1" customWidth="1"/>
    <col min="15126" max="15360" width="11.5703125" style="116"/>
    <col min="15361" max="15361" width="35.85546875" style="116" customWidth="1"/>
    <col min="15362" max="15368" width="13.7109375" style="116" customWidth="1"/>
    <col min="15369" max="15369" width="14" style="116" customWidth="1"/>
    <col min="15370" max="15370" width="11.7109375" style="116" customWidth="1"/>
    <col min="15371" max="15371" width="9.5703125" style="116" bestFit="1" customWidth="1"/>
    <col min="15372" max="15372" width="10.5703125" style="116" bestFit="1" customWidth="1"/>
    <col min="15373" max="15376" width="9.5703125" style="116" bestFit="1" customWidth="1"/>
    <col min="15377" max="15377" width="10.5703125" style="116" bestFit="1" customWidth="1"/>
    <col min="15378" max="15380" width="9.5703125" style="116" bestFit="1" customWidth="1"/>
    <col min="15381" max="15381" width="9.7109375" style="116" bestFit="1" customWidth="1"/>
    <col min="15382" max="15616" width="11.5703125" style="116"/>
    <col min="15617" max="15617" width="35.85546875" style="116" customWidth="1"/>
    <col min="15618" max="15624" width="13.7109375" style="116" customWidth="1"/>
    <col min="15625" max="15625" width="14" style="116" customWidth="1"/>
    <col min="15626" max="15626" width="11.7109375" style="116" customWidth="1"/>
    <col min="15627" max="15627" width="9.5703125" style="116" bestFit="1" customWidth="1"/>
    <col min="15628" max="15628" width="10.5703125" style="116" bestFit="1" customWidth="1"/>
    <col min="15629" max="15632" width="9.5703125" style="116" bestFit="1" customWidth="1"/>
    <col min="15633" max="15633" width="10.5703125" style="116" bestFit="1" customWidth="1"/>
    <col min="15634" max="15636" width="9.5703125" style="116" bestFit="1" customWidth="1"/>
    <col min="15637" max="15637" width="9.7109375" style="116" bestFit="1" customWidth="1"/>
    <col min="15638" max="15872" width="11.5703125" style="116"/>
    <col min="15873" max="15873" width="35.85546875" style="116" customWidth="1"/>
    <col min="15874" max="15880" width="13.7109375" style="116" customWidth="1"/>
    <col min="15881" max="15881" width="14" style="116" customWidth="1"/>
    <col min="15882" max="15882" width="11.7109375" style="116" customWidth="1"/>
    <col min="15883" max="15883" width="9.5703125" style="116" bestFit="1" customWidth="1"/>
    <col min="15884" max="15884" width="10.5703125" style="116" bestFit="1" customWidth="1"/>
    <col min="15885" max="15888" width="9.5703125" style="116" bestFit="1" customWidth="1"/>
    <col min="15889" max="15889" width="10.5703125" style="116" bestFit="1" customWidth="1"/>
    <col min="15890" max="15892" width="9.5703125" style="116" bestFit="1" customWidth="1"/>
    <col min="15893" max="15893" width="9.7109375" style="116" bestFit="1" customWidth="1"/>
    <col min="15894" max="16128" width="11.5703125" style="116"/>
    <col min="16129" max="16129" width="35.85546875" style="116" customWidth="1"/>
    <col min="16130" max="16136" width="13.7109375" style="116" customWidth="1"/>
    <col min="16137" max="16137" width="14" style="116" customWidth="1"/>
    <col min="16138" max="16138" width="11.7109375" style="116" customWidth="1"/>
    <col min="16139" max="16139" width="9.5703125" style="116" bestFit="1" customWidth="1"/>
    <col min="16140" max="16140" width="10.5703125" style="116" bestFit="1" customWidth="1"/>
    <col min="16141" max="16144" width="9.5703125" style="116" bestFit="1" customWidth="1"/>
    <col min="16145" max="16145" width="10.5703125" style="116" bestFit="1" customWidth="1"/>
    <col min="16146" max="16148" width="9.5703125" style="116" bestFit="1" customWidth="1"/>
    <col min="16149" max="16149" width="9.7109375" style="116" bestFit="1" customWidth="1"/>
    <col min="16150" max="16384" width="11.5703125" style="116"/>
  </cols>
  <sheetData>
    <row r="1" spans="1:12" s="78" customFormat="1" ht="12.75" customHeight="1">
      <c r="A1" s="1421" t="s">
        <v>1217</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25" customHeight="1">
      <c r="A3" s="81">
        <v>45382</v>
      </c>
      <c r="B3" s="81"/>
      <c r="C3" s="81"/>
      <c r="D3" s="81"/>
      <c r="E3" s="81"/>
      <c r="F3" s="81"/>
      <c r="G3" s="81"/>
      <c r="H3" s="81"/>
      <c r="I3" s="81"/>
    </row>
    <row r="4" spans="1:12" s="82" customFormat="1" ht="26.25" hidden="1" customHeight="1">
      <c r="A4" s="83"/>
      <c r="B4" s="84">
        <v>3</v>
      </c>
      <c r="C4" s="84">
        <v>4</v>
      </c>
      <c r="D4" s="84">
        <v>6</v>
      </c>
      <c r="E4" s="84">
        <v>8</v>
      </c>
      <c r="F4" s="84">
        <v>7</v>
      </c>
      <c r="G4" s="85">
        <v>2</v>
      </c>
      <c r="H4" s="84">
        <v>5</v>
      </c>
      <c r="I4" s="84"/>
    </row>
    <row r="5" spans="1:12" s="88" customFormat="1" ht="13.5" hidden="1" customHeight="1">
      <c r="A5" s="86"/>
      <c r="B5" s="87" t="s">
        <v>98</v>
      </c>
      <c r="C5" s="87" t="s">
        <v>99</v>
      </c>
      <c r="D5" s="87" t="s">
        <v>100</v>
      </c>
      <c r="E5" s="87" t="s">
        <v>101</v>
      </c>
      <c r="F5" s="87" t="s">
        <v>102</v>
      </c>
      <c r="G5" s="87" t="s">
        <v>103</v>
      </c>
      <c r="H5" s="87" t="s">
        <v>104</v>
      </c>
      <c r="I5" s="86"/>
    </row>
    <row r="6" spans="1:12" s="88" customFormat="1" ht="13.5" customHeight="1" thickBot="1">
      <c r="A6" s="89"/>
      <c r="B6" s="87"/>
      <c r="C6" s="87"/>
      <c r="D6" s="87"/>
      <c r="E6" s="87"/>
      <c r="F6" s="87"/>
      <c r="G6" s="87"/>
      <c r="H6" s="87"/>
      <c r="I6" s="86"/>
    </row>
    <row r="7" spans="1:12" s="93" customFormat="1" ht="26.2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5" customHeight="1">
      <c r="A9" s="97"/>
      <c r="B9" s="98"/>
      <c r="C9" s="98"/>
      <c r="D9" s="98"/>
      <c r="E9" s="98"/>
      <c r="F9" s="98"/>
      <c r="G9" s="98"/>
      <c r="H9" s="98"/>
      <c r="I9" s="99"/>
    </row>
    <row r="10" spans="1:12" s="105" customFormat="1" ht="20.100000000000001" customHeight="1">
      <c r="A10" s="101" t="s">
        <v>29</v>
      </c>
      <c r="B10" s="102">
        <v>233</v>
      </c>
      <c r="C10" s="102">
        <v>2150</v>
      </c>
      <c r="D10" s="102">
        <v>24150</v>
      </c>
      <c r="E10" s="102">
        <v>41150</v>
      </c>
      <c r="F10" s="102">
        <v>6619</v>
      </c>
      <c r="G10" s="102">
        <v>831286</v>
      </c>
      <c r="H10" s="102">
        <v>54073</v>
      </c>
      <c r="I10" s="102">
        <v>940008</v>
      </c>
      <c r="J10" s="103"/>
      <c r="K10" s="104"/>
      <c r="L10" s="104"/>
    </row>
    <row r="11" spans="1:12" s="105" customFormat="1" ht="20.100000000000001" customHeight="1">
      <c r="A11" s="101" t="s">
        <v>30</v>
      </c>
      <c r="B11" s="102">
        <v>8</v>
      </c>
      <c r="C11" s="102">
        <v>64</v>
      </c>
      <c r="D11" s="102">
        <v>169</v>
      </c>
      <c r="E11" s="102">
        <v>27</v>
      </c>
      <c r="F11" s="102">
        <v>30</v>
      </c>
      <c r="G11" s="102">
        <v>43482</v>
      </c>
      <c r="H11" s="102">
        <v>1167</v>
      </c>
      <c r="I11" s="102">
        <v>44937</v>
      </c>
      <c r="J11" s="103"/>
      <c r="K11" s="104"/>
      <c r="L11" s="104"/>
    </row>
    <row r="12" spans="1:12" s="105" customFormat="1" ht="20.100000000000001" customHeight="1">
      <c r="A12" s="101" t="s">
        <v>31</v>
      </c>
      <c r="B12" s="102">
        <v>685</v>
      </c>
      <c r="C12" s="102">
        <v>2742</v>
      </c>
      <c r="D12" s="102">
        <v>32378</v>
      </c>
      <c r="E12" s="102">
        <v>87489</v>
      </c>
      <c r="F12" s="102">
        <v>64762</v>
      </c>
      <c r="G12" s="102">
        <v>1301881</v>
      </c>
      <c r="H12" s="102">
        <v>78195</v>
      </c>
      <c r="I12" s="102">
        <v>1513664</v>
      </c>
      <c r="J12" s="103"/>
      <c r="K12" s="104"/>
      <c r="L12" s="104"/>
    </row>
    <row r="13" spans="1:12" s="105" customFormat="1" ht="20.100000000000001" customHeight="1">
      <c r="A13" s="101" t="s">
        <v>32</v>
      </c>
      <c r="B13" s="102">
        <v>60</v>
      </c>
      <c r="C13" s="102">
        <v>479</v>
      </c>
      <c r="D13" s="102">
        <v>881</v>
      </c>
      <c r="E13" s="102">
        <v>7659</v>
      </c>
      <c r="F13" s="102">
        <v>2148</v>
      </c>
      <c r="G13" s="102">
        <v>344470</v>
      </c>
      <c r="H13" s="102">
        <v>13093</v>
      </c>
      <c r="I13" s="102">
        <v>367672</v>
      </c>
      <c r="J13" s="103"/>
      <c r="K13" s="104"/>
      <c r="L13" s="104"/>
    </row>
    <row r="14" spans="1:12" s="105" customFormat="1" ht="20.100000000000001" customHeight="1">
      <c r="A14" s="101" t="s">
        <v>33</v>
      </c>
      <c r="B14" s="102">
        <v>145</v>
      </c>
      <c r="C14" s="102">
        <v>767</v>
      </c>
      <c r="D14" s="102">
        <v>1588</v>
      </c>
      <c r="E14" s="102">
        <v>363</v>
      </c>
      <c r="F14" s="102">
        <v>610</v>
      </c>
      <c r="G14" s="102">
        <v>89385</v>
      </c>
      <c r="H14" s="102">
        <v>17347</v>
      </c>
      <c r="I14" s="102">
        <v>105748</v>
      </c>
      <c r="J14" s="103"/>
      <c r="K14" s="104"/>
      <c r="L14" s="104"/>
    </row>
    <row r="15" spans="1:12" s="105" customFormat="1" ht="20.100000000000001" customHeight="1">
      <c r="A15" s="101" t="s">
        <v>114</v>
      </c>
      <c r="B15" s="102">
        <v>261</v>
      </c>
      <c r="C15" s="102">
        <v>1028</v>
      </c>
      <c r="D15" s="102">
        <v>14317</v>
      </c>
      <c r="E15" s="102">
        <v>20853</v>
      </c>
      <c r="F15" s="102">
        <v>2062</v>
      </c>
      <c r="G15" s="102">
        <v>462307</v>
      </c>
      <c r="H15" s="102">
        <v>37741</v>
      </c>
      <c r="I15" s="102">
        <v>523230</v>
      </c>
      <c r="J15" s="103"/>
      <c r="K15" s="104"/>
      <c r="L15" s="104"/>
    </row>
    <row r="16" spans="1:12" s="105" customFormat="1" ht="20.100000000000001" customHeight="1">
      <c r="A16" s="101" t="s">
        <v>35</v>
      </c>
      <c r="B16" s="102">
        <v>39</v>
      </c>
      <c r="C16" s="102">
        <v>92</v>
      </c>
      <c r="D16" s="102">
        <v>14</v>
      </c>
      <c r="E16" s="102">
        <v>9</v>
      </c>
      <c r="F16" s="102">
        <v>10</v>
      </c>
      <c r="G16" s="102" t="s">
        <v>115</v>
      </c>
      <c r="H16" s="102" t="s">
        <v>115</v>
      </c>
      <c r="I16" s="102">
        <v>164</v>
      </c>
      <c r="J16" s="103"/>
      <c r="K16" s="104"/>
      <c r="L16" s="104"/>
    </row>
    <row r="17" spans="1:12" s="105" customFormat="1" ht="20.100000000000001" customHeight="1">
      <c r="A17" s="101" t="s">
        <v>36</v>
      </c>
      <c r="B17" s="102">
        <v>202</v>
      </c>
      <c r="C17" s="102">
        <v>1000</v>
      </c>
      <c r="D17" s="102">
        <v>5120</v>
      </c>
      <c r="E17" s="102">
        <v>15441</v>
      </c>
      <c r="F17" s="102">
        <v>3725</v>
      </c>
      <c r="G17" s="102">
        <v>1042269</v>
      </c>
      <c r="H17" s="102">
        <v>47762</v>
      </c>
      <c r="I17" s="102">
        <v>1091128</v>
      </c>
      <c r="J17" s="103"/>
      <c r="K17" s="104"/>
      <c r="L17" s="104"/>
    </row>
    <row r="18" spans="1:12" s="105" customFormat="1" ht="20.100000000000001" customHeight="1">
      <c r="A18" s="101" t="s">
        <v>37</v>
      </c>
      <c r="B18" s="102">
        <v>0</v>
      </c>
      <c r="C18" s="102" t="s">
        <v>115</v>
      </c>
      <c r="D18" s="102">
        <v>3858</v>
      </c>
      <c r="E18" s="102">
        <v>225250</v>
      </c>
      <c r="F18" s="102">
        <v>501581</v>
      </c>
      <c r="G18" s="102">
        <v>90776</v>
      </c>
      <c r="H18" s="102">
        <v>5086</v>
      </c>
      <c r="I18" s="102">
        <v>823513</v>
      </c>
      <c r="J18" s="103"/>
      <c r="K18" s="104"/>
      <c r="L18" s="104"/>
    </row>
    <row r="19" spans="1:12" s="105" customFormat="1" ht="20.100000000000001" customHeight="1">
      <c r="A19" s="101" t="s">
        <v>38</v>
      </c>
      <c r="B19" s="102">
        <v>37</v>
      </c>
      <c r="C19" s="102">
        <v>98</v>
      </c>
      <c r="D19" s="102">
        <v>64</v>
      </c>
      <c r="E19" s="102">
        <v>8</v>
      </c>
      <c r="F19" s="102" t="s">
        <v>115</v>
      </c>
      <c r="G19" s="102">
        <v>41121</v>
      </c>
      <c r="H19" s="102">
        <v>5578</v>
      </c>
      <c r="I19" s="102">
        <v>46808</v>
      </c>
      <c r="J19" s="103"/>
      <c r="K19" s="104"/>
      <c r="L19" s="104"/>
    </row>
    <row r="20" spans="1:12" s="105" customFormat="1" ht="20.100000000000001" customHeight="1">
      <c r="A20" s="101" t="s">
        <v>96</v>
      </c>
      <c r="B20" s="102">
        <v>0</v>
      </c>
      <c r="C20" s="102" t="s">
        <v>115</v>
      </c>
      <c r="D20" s="102" t="s">
        <v>115</v>
      </c>
      <c r="E20" s="102">
        <v>69</v>
      </c>
      <c r="F20" s="102">
        <v>65</v>
      </c>
      <c r="G20" s="102">
        <v>957289</v>
      </c>
      <c r="H20" s="102">
        <v>4</v>
      </c>
      <c r="I20" s="102">
        <v>957424</v>
      </c>
      <c r="J20" s="103"/>
      <c r="K20" s="104"/>
      <c r="L20" s="104"/>
    </row>
    <row r="21" spans="1:12" s="105" customFormat="1" ht="20.100000000000001" customHeight="1">
      <c r="A21" s="101" t="s">
        <v>116</v>
      </c>
      <c r="B21" s="102">
        <v>121</v>
      </c>
      <c r="C21" s="102">
        <v>248</v>
      </c>
      <c r="D21" s="102">
        <v>80</v>
      </c>
      <c r="E21" s="102">
        <v>3</v>
      </c>
      <c r="F21" s="102" t="s">
        <v>115</v>
      </c>
      <c r="G21" s="102">
        <v>506</v>
      </c>
      <c r="H21" s="102" t="s">
        <v>115</v>
      </c>
      <c r="I21" s="102">
        <v>958</v>
      </c>
      <c r="J21" s="103"/>
      <c r="K21" s="104"/>
      <c r="L21" s="104"/>
    </row>
    <row r="22" spans="1:12" s="105" customFormat="1" ht="20.100000000000001" customHeight="1">
      <c r="A22" s="101" t="s">
        <v>41</v>
      </c>
      <c r="B22" s="102">
        <v>0</v>
      </c>
      <c r="C22" s="102" t="s">
        <v>115</v>
      </c>
      <c r="D22" s="102" t="s">
        <v>115</v>
      </c>
      <c r="E22" s="102" t="s">
        <v>115</v>
      </c>
      <c r="F22" s="102" t="s">
        <v>115</v>
      </c>
      <c r="G22" s="102">
        <v>382408</v>
      </c>
      <c r="H22" s="102" t="s">
        <v>115</v>
      </c>
      <c r="I22" s="102">
        <v>382408</v>
      </c>
      <c r="J22" s="103"/>
      <c r="K22" s="104"/>
      <c r="L22" s="104"/>
    </row>
    <row r="23" spans="1:12" s="105" customFormat="1" ht="20.100000000000001" customHeight="1">
      <c r="A23" s="101" t="s">
        <v>42</v>
      </c>
      <c r="B23" s="102">
        <v>0</v>
      </c>
      <c r="C23" s="102">
        <v>4</v>
      </c>
      <c r="D23" s="102">
        <v>12</v>
      </c>
      <c r="E23" s="102">
        <v>205</v>
      </c>
      <c r="F23" s="102">
        <v>231</v>
      </c>
      <c r="G23" s="102">
        <v>84927</v>
      </c>
      <c r="H23" s="102">
        <v>1</v>
      </c>
      <c r="I23" s="102">
        <v>85380</v>
      </c>
      <c r="J23" s="103"/>
      <c r="K23" s="104"/>
      <c r="L23" s="104"/>
    </row>
    <row r="24" spans="1:12" s="105" customFormat="1" ht="20.100000000000001" customHeight="1">
      <c r="A24" s="106" t="s">
        <v>43</v>
      </c>
      <c r="B24" s="102">
        <v>33</v>
      </c>
      <c r="C24" s="102">
        <v>14</v>
      </c>
      <c r="D24" s="102" t="s">
        <v>115</v>
      </c>
      <c r="E24" s="102" t="s">
        <v>115</v>
      </c>
      <c r="F24" s="102" t="s">
        <v>115</v>
      </c>
      <c r="G24" s="102" t="s">
        <v>115</v>
      </c>
      <c r="H24" s="102" t="s">
        <v>115</v>
      </c>
      <c r="I24" s="102">
        <v>47</v>
      </c>
      <c r="J24" s="103"/>
      <c r="K24" s="104"/>
      <c r="L24" s="104"/>
    </row>
    <row r="25" spans="1:12" s="105" customFormat="1" ht="20.100000000000001" customHeight="1">
      <c r="A25" s="106" t="s">
        <v>44</v>
      </c>
      <c r="B25" s="102">
        <v>9</v>
      </c>
      <c r="C25" s="102" t="s">
        <v>115</v>
      </c>
      <c r="D25" s="102" t="s">
        <v>115</v>
      </c>
      <c r="E25" s="102" t="s">
        <v>115</v>
      </c>
      <c r="F25" s="102" t="s">
        <v>115</v>
      </c>
      <c r="G25" s="102" t="s">
        <v>115</v>
      </c>
      <c r="H25" s="102" t="s">
        <v>115</v>
      </c>
      <c r="I25" s="102">
        <v>9</v>
      </c>
      <c r="J25" s="103"/>
      <c r="K25" s="104"/>
      <c r="L25" s="104"/>
    </row>
    <row r="26" spans="1:12" s="105" customFormat="1" ht="20.100000000000001" customHeight="1">
      <c r="A26" s="106" t="s">
        <v>117</v>
      </c>
      <c r="B26" s="102">
        <v>25</v>
      </c>
      <c r="C26" s="102">
        <v>17</v>
      </c>
      <c r="D26" s="102" t="s">
        <v>115</v>
      </c>
      <c r="E26" s="102" t="s">
        <v>115</v>
      </c>
      <c r="F26" s="102" t="s">
        <v>115</v>
      </c>
      <c r="G26" s="102" t="s">
        <v>115</v>
      </c>
      <c r="H26" s="102" t="s">
        <v>115</v>
      </c>
      <c r="I26" s="102">
        <v>42</v>
      </c>
      <c r="J26" s="103"/>
      <c r="K26" s="104"/>
      <c r="L26" s="104"/>
    </row>
    <row r="27" spans="1:12" s="109" customFormat="1" ht="20.25" customHeight="1" thickBot="1">
      <c r="A27" s="107" t="s">
        <v>118</v>
      </c>
      <c r="B27" s="108">
        <v>888</v>
      </c>
      <c r="C27" s="108">
        <v>3978</v>
      </c>
      <c r="D27" s="108">
        <v>48434</v>
      </c>
      <c r="E27" s="108">
        <v>360066</v>
      </c>
      <c r="F27" s="108">
        <v>578936</v>
      </c>
      <c r="G27" s="108">
        <v>3729374</v>
      </c>
      <c r="H27" s="108">
        <v>256039</v>
      </c>
      <c r="I27" s="108">
        <v>4674154</v>
      </c>
    </row>
    <row r="28" spans="1:12" s="109" customFormat="1" ht="6.75" customHeight="1">
      <c r="A28" s="110"/>
      <c r="B28" s="103"/>
      <c r="C28" s="103"/>
      <c r="D28" s="103"/>
      <c r="E28" s="103"/>
      <c r="F28" s="103"/>
      <c r="G28" s="103"/>
      <c r="H28" s="103"/>
      <c r="I28" s="103"/>
    </row>
    <row r="29" spans="1:12" s="113" customFormat="1" ht="19.5" customHeight="1">
      <c r="A29" s="111" t="s">
        <v>119</v>
      </c>
      <c r="B29" s="112"/>
      <c r="C29" s="112"/>
      <c r="D29" s="112"/>
      <c r="E29" s="112"/>
      <c r="F29" s="112"/>
      <c r="G29" s="112"/>
      <c r="H29" s="112"/>
      <c r="I29" s="112"/>
    </row>
    <row r="30" spans="1:12" s="88" customFormat="1" ht="15.75" customHeight="1">
      <c r="A30" s="111" t="s">
        <v>120</v>
      </c>
    </row>
    <row r="31" spans="1:12" s="88" customFormat="1" ht="16.5" customHeight="1">
      <c r="A31" s="111" t="s">
        <v>121</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5B9CB76-B364-4271-83CE-5C4B882C6CD7}"/>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6A21-E4AB-4EC8-B60B-4715B7B92645}">
  <sheetPr codeName="Hoja12"/>
  <dimension ref="A1:X50"/>
  <sheetViews>
    <sheetView showGridLines="0" workbookViewId="0"/>
  </sheetViews>
  <sheetFormatPr baseColWidth="10" defaultRowHeight="12.75"/>
  <cols>
    <col min="1" max="1" width="38.5703125" style="7" customWidth="1"/>
    <col min="2" max="8" width="15.5703125" style="7" customWidth="1"/>
    <col min="9" max="9" width="9.5703125" style="7" bestFit="1" customWidth="1"/>
    <col min="10" max="10" width="10.5703125" style="7" bestFit="1" customWidth="1"/>
    <col min="11" max="14" width="9.5703125" style="7" bestFit="1" customWidth="1"/>
    <col min="15" max="15" width="10.5703125" style="7" bestFit="1" customWidth="1"/>
    <col min="16" max="19" width="9.5703125" style="7" bestFit="1" customWidth="1"/>
    <col min="20" max="16384" width="11.42578125" style="7"/>
  </cols>
  <sheetData>
    <row r="1" spans="1:9" s="351" customFormat="1" ht="18" customHeight="1">
      <c r="A1" s="1416" t="s">
        <v>1217</v>
      </c>
      <c r="B1" s="275"/>
      <c r="C1" s="275"/>
      <c r="D1" s="275"/>
      <c r="E1" s="275"/>
      <c r="F1" s="275"/>
      <c r="G1" s="275"/>
      <c r="H1" s="275"/>
    </row>
    <row r="2" spans="1:9" s="353" customFormat="1" ht="24" customHeight="1">
      <c r="A2" s="352" t="s">
        <v>460</v>
      </c>
      <c r="B2" s="352"/>
      <c r="C2" s="352"/>
      <c r="D2" s="352"/>
      <c r="E2" s="352"/>
      <c r="F2" s="352"/>
      <c r="G2" s="352"/>
      <c r="H2" s="352"/>
    </row>
    <row r="3" spans="1:9" s="278" customFormat="1" ht="26.25" customHeight="1">
      <c r="A3" s="354">
        <v>45382</v>
      </c>
      <c r="B3" s="354"/>
      <c r="C3" s="354"/>
      <c r="D3" s="354"/>
      <c r="E3" s="354"/>
      <c r="F3" s="354"/>
      <c r="G3" s="354"/>
      <c r="H3" s="354"/>
    </row>
    <row r="4" spans="1:9" s="176" customFormat="1" ht="13.5" customHeight="1" thickBot="1">
      <c r="A4" s="355"/>
      <c r="B4" s="355"/>
      <c r="C4" s="355"/>
      <c r="D4" s="355"/>
      <c r="E4" s="355"/>
      <c r="F4" s="355"/>
      <c r="G4" s="355"/>
      <c r="H4" s="355"/>
    </row>
    <row r="5" spans="1:9" s="357" customFormat="1" ht="43.5" customHeight="1">
      <c r="A5" s="356" t="s">
        <v>1</v>
      </c>
      <c r="B5" s="356" t="s">
        <v>461</v>
      </c>
      <c r="C5" s="356" t="s">
        <v>462</v>
      </c>
      <c r="D5" s="356" t="s">
        <v>158</v>
      </c>
      <c r="E5" s="356" t="s">
        <v>463</v>
      </c>
      <c r="F5" s="356" t="s">
        <v>163</v>
      </c>
      <c r="G5" s="356" t="s">
        <v>464</v>
      </c>
      <c r="H5" s="356" t="s">
        <v>465</v>
      </c>
    </row>
    <row r="6" spans="1:9" s="357" customFormat="1" ht="9" customHeight="1">
      <c r="A6" s="358"/>
      <c r="B6" s="359"/>
      <c r="C6" s="359"/>
      <c r="D6" s="359"/>
      <c r="E6" s="359"/>
      <c r="F6" s="359"/>
      <c r="G6" s="359"/>
      <c r="H6" s="360"/>
    </row>
    <row r="7" spans="1:9" s="24" customFormat="1" ht="20.100000000000001" customHeight="1">
      <c r="A7" s="290" t="s">
        <v>29</v>
      </c>
      <c r="B7" s="361">
        <v>882576</v>
      </c>
      <c r="C7" s="361">
        <v>82</v>
      </c>
      <c r="D7" s="361">
        <v>699</v>
      </c>
      <c r="E7" s="361">
        <v>8101</v>
      </c>
      <c r="F7" s="361">
        <v>14600</v>
      </c>
      <c r="G7" s="361">
        <v>2892</v>
      </c>
      <c r="H7" s="362">
        <v>908950</v>
      </c>
    </row>
    <row r="8" spans="1:9" s="24" customFormat="1" ht="20.100000000000001" customHeight="1">
      <c r="A8" s="290" t="s">
        <v>30</v>
      </c>
      <c r="B8" s="361">
        <v>1194</v>
      </c>
      <c r="C8" s="361">
        <v>0</v>
      </c>
      <c r="D8" s="361">
        <v>0</v>
      </c>
      <c r="E8" s="361">
        <v>0</v>
      </c>
      <c r="F8" s="361">
        <v>0</v>
      </c>
      <c r="G8" s="361">
        <v>0</v>
      </c>
      <c r="H8" s="362">
        <v>1194</v>
      </c>
    </row>
    <row r="9" spans="1:9" s="24" customFormat="1" ht="20.100000000000001" customHeight="1">
      <c r="A9" s="290" t="s">
        <v>31</v>
      </c>
      <c r="B9" s="361">
        <v>1341490</v>
      </c>
      <c r="C9" s="361">
        <v>1242</v>
      </c>
      <c r="D9" s="361">
        <v>3796</v>
      </c>
      <c r="E9" s="361">
        <v>9048</v>
      </c>
      <c r="F9" s="361">
        <v>9506</v>
      </c>
      <c r="G9" s="361">
        <v>3694</v>
      </c>
      <c r="H9" s="362">
        <v>1368776</v>
      </c>
    </row>
    <row r="10" spans="1:9" s="24" customFormat="1" ht="20.100000000000001" customHeight="1">
      <c r="A10" s="290" t="s">
        <v>32</v>
      </c>
      <c r="B10" s="361">
        <v>297618</v>
      </c>
      <c r="C10" s="361">
        <v>7</v>
      </c>
      <c r="D10" s="361">
        <v>110</v>
      </c>
      <c r="E10" s="361">
        <v>147</v>
      </c>
      <c r="F10" s="361">
        <v>70</v>
      </c>
      <c r="G10" s="361">
        <v>26</v>
      </c>
      <c r="H10" s="362">
        <v>297978</v>
      </c>
    </row>
    <row r="11" spans="1:9" s="24" customFormat="1" ht="20.100000000000001" customHeight="1">
      <c r="A11" s="290" t="s">
        <v>33</v>
      </c>
      <c r="B11" s="361">
        <v>57196</v>
      </c>
      <c r="C11" s="361">
        <v>24</v>
      </c>
      <c r="D11" s="361">
        <v>110</v>
      </c>
      <c r="E11" s="361">
        <v>267</v>
      </c>
      <c r="F11" s="361">
        <v>13674</v>
      </c>
      <c r="G11" s="361">
        <v>154</v>
      </c>
      <c r="H11" s="362">
        <v>71425</v>
      </c>
    </row>
    <row r="12" spans="1:9" s="24" customFormat="1" ht="20.100000000000001" customHeight="1">
      <c r="A12" s="290" t="s">
        <v>114</v>
      </c>
      <c r="B12" s="361">
        <v>327567</v>
      </c>
      <c r="C12" s="361">
        <v>190</v>
      </c>
      <c r="D12" s="361">
        <v>480</v>
      </c>
      <c r="E12" s="361">
        <v>1184</v>
      </c>
      <c r="F12" s="361">
        <v>162</v>
      </c>
      <c r="G12" s="361">
        <v>220</v>
      </c>
      <c r="H12" s="362">
        <v>329803</v>
      </c>
    </row>
    <row r="13" spans="1:9" s="24" customFormat="1" ht="20.100000000000001" customHeight="1">
      <c r="A13" s="290" t="s">
        <v>35</v>
      </c>
      <c r="B13" s="361">
        <v>0</v>
      </c>
      <c r="C13" s="361">
        <v>946</v>
      </c>
      <c r="D13" s="361">
        <v>1644</v>
      </c>
      <c r="E13" s="361">
        <v>144</v>
      </c>
      <c r="F13" s="361">
        <v>122</v>
      </c>
      <c r="G13" s="361">
        <v>100</v>
      </c>
      <c r="H13" s="362">
        <v>2956</v>
      </c>
    </row>
    <row r="14" spans="1:9" s="24" customFormat="1" ht="20.100000000000001" customHeight="1">
      <c r="A14" s="290" t="s">
        <v>36</v>
      </c>
      <c r="B14" s="361">
        <v>1065146</v>
      </c>
      <c r="C14" s="361">
        <v>0</v>
      </c>
      <c r="D14" s="361">
        <v>0</v>
      </c>
      <c r="E14" s="361">
        <v>0</v>
      </c>
      <c r="F14" s="361">
        <v>0</v>
      </c>
      <c r="G14" s="361">
        <v>0</v>
      </c>
      <c r="H14" s="362">
        <v>1065146</v>
      </c>
      <c r="I14" s="363"/>
    </row>
    <row r="15" spans="1:9" s="24" customFormat="1" ht="20.100000000000001" customHeight="1">
      <c r="A15" s="290" t="s">
        <v>37</v>
      </c>
      <c r="B15" s="361">
        <v>0</v>
      </c>
      <c r="C15" s="361">
        <v>0</v>
      </c>
      <c r="D15" s="361">
        <v>0</v>
      </c>
      <c r="E15" s="361">
        <v>0</v>
      </c>
      <c r="F15" s="361">
        <v>0</v>
      </c>
      <c r="G15" s="361">
        <v>0</v>
      </c>
      <c r="H15" s="362">
        <v>0</v>
      </c>
    </row>
    <row r="16" spans="1:9" s="24" customFormat="1" ht="20.100000000000001" customHeight="1">
      <c r="A16" s="290" t="s">
        <v>38</v>
      </c>
      <c r="B16" s="361">
        <v>3306</v>
      </c>
      <c r="C16" s="361">
        <v>0</v>
      </c>
      <c r="D16" s="361">
        <v>0</v>
      </c>
      <c r="E16" s="361">
        <v>0</v>
      </c>
      <c r="F16" s="361">
        <v>0</v>
      </c>
      <c r="G16" s="361">
        <v>0</v>
      </c>
      <c r="H16" s="362">
        <v>3306</v>
      </c>
    </row>
    <row r="17" spans="1:24" s="24" customFormat="1" ht="20.100000000000001" customHeight="1">
      <c r="A17" s="364" t="s">
        <v>96</v>
      </c>
      <c r="B17" s="361">
        <v>1325436</v>
      </c>
      <c r="C17" s="361">
        <v>0</v>
      </c>
      <c r="D17" s="361">
        <v>1</v>
      </c>
      <c r="E17" s="361">
        <v>0</v>
      </c>
      <c r="F17" s="361">
        <v>0</v>
      </c>
      <c r="G17" s="361">
        <v>0</v>
      </c>
      <c r="H17" s="362">
        <v>1325437</v>
      </c>
    </row>
    <row r="18" spans="1:24" s="24" customFormat="1" ht="20.100000000000001" customHeight="1">
      <c r="A18" s="364" t="s">
        <v>116</v>
      </c>
      <c r="B18" s="361">
        <v>0</v>
      </c>
      <c r="C18" s="361">
        <v>0</v>
      </c>
      <c r="D18" s="361">
        <v>0</v>
      </c>
      <c r="E18" s="361">
        <v>0</v>
      </c>
      <c r="F18" s="361">
        <v>0</v>
      </c>
      <c r="G18" s="361">
        <v>0</v>
      </c>
      <c r="H18" s="362">
        <v>0</v>
      </c>
    </row>
    <row r="19" spans="1:24" s="24" customFormat="1" ht="20.100000000000001" customHeight="1">
      <c r="A19" s="364" t="s">
        <v>41</v>
      </c>
      <c r="B19" s="361">
        <v>898157</v>
      </c>
      <c r="C19" s="361">
        <v>0</v>
      </c>
      <c r="D19" s="361">
        <v>0</v>
      </c>
      <c r="E19" s="361">
        <v>0</v>
      </c>
      <c r="F19" s="361">
        <v>0</v>
      </c>
      <c r="G19" s="361">
        <v>0</v>
      </c>
      <c r="H19" s="362">
        <v>898157</v>
      </c>
    </row>
    <row r="20" spans="1:24" s="24" customFormat="1" ht="20.25" customHeight="1">
      <c r="A20" s="27" t="s">
        <v>42</v>
      </c>
      <c r="B20" s="361">
        <v>0</v>
      </c>
      <c r="C20" s="361">
        <v>0</v>
      </c>
      <c r="D20" s="361">
        <v>0</v>
      </c>
      <c r="E20" s="361">
        <v>0</v>
      </c>
      <c r="F20" s="361">
        <v>0</v>
      </c>
      <c r="G20" s="361">
        <v>0</v>
      </c>
      <c r="H20" s="362">
        <v>0</v>
      </c>
    </row>
    <row r="21" spans="1:24" s="24" customFormat="1" ht="20.100000000000001" customHeight="1">
      <c r="A21" s="364" t="s">
        <v>43</v>
      </c>
      <c r="B21" s="361">
        <v>0</v>
      </c>
      <c r="C21" s="361">
        <v>0</v>
      </c>
      <c r="D21" s="361">
        <v>0</v>
      </c>
      <c r="E21" s="361">
        <v>0</v>
      </c>
      <c r="F21" s="361">
        <v>0</v>
      </c>
      <c r="G21" s="361">
        <v>0</v>
      </c>
      <c r="H21" s="362">
        <v>0</v>
      </c>
    </row>
    <row r="22" spans="1:24" s="24" customFormat="1" ht="20.100000000000001" customHeight="1">
      <c r="A22" s="364" t="s">
        <v>44</v>
      </c>
      <c r="B22" s="361">
        <v>0</v>
      </c>
      <c r="C22" s="361">
        <v>0</v>
      </c>
      <c r="D22" s="361">
        <v>0</v>
      </c>
      <c r="E22" s="361">
        <v>0</v>
      </c>
      <c r="F22" s="361">
        <v>0</v>
      </c>
      <c r="G22" s="361">
        <v>0</v>
      </c>
      <c r="H22" s="362">
        <v>0</v>
      </c>
    </row>
    <row r="23" spans="1:24" s="24" customFormat="1" ht="20.100000000000001" customHeight="1">
      <c r="A23" s="364" t="s">
        <v>45</v>
      </c>
      <c r="B23" s="361">
        <v>0</v>
      </c>
      <c r="C23" s="361">
        <v>0</v>
      </c>
      <c r="D23" s="361">
        <v>0</v>
      </c>
      <c r="E23" s="361">
        <v>0</v>
      </c>
      <c r="F23" s="361">
        <v>0</v>
      </c>
      <c r="G23" s="361">
        <v>0</v>
      </c>
      <c r="H23" s="362">
        <v>0</v>
      </c>
    </row>
    <row r="24" spans="1:24" s="71" customFormat="1" ht="27" customHeight="1" thickBot="1">
      <c r="A24" s="365" t="s">
        <v>466</v>
      </c>
      <c r="B24" s="366">
        <v>6199686</v>
      </c>
      <c r="C24" s="366">
        <v>2491</v>
      </c>
      <c r="D24" s="366">
        <v>6840</v>
      </c>
      <c r="E24" s="366">
        <v>18891</v>
      </c>
      <c r="F24" s="366">
        <v>38134</v>
      </c>
      <c r="G24" s="366">
        <v>7086</v>
      </c>
      <c r="H24" s="366">
        <v>6273128</v>
      </c>
    </row>
    <row r="25" spans="1:24" s="367" customFormat="1" ht="18" customHeight="1">
      <c r="A25" s="30" t="s">
        <v>467</v>
      </c>
      <c r="B25" s="71"/>
      <c r="C25" s="71"/>
      <c r="D25" s="71"/>
      <c r="E25" s="71"/>
      <c r="F25" s="71"/>
      <c r="G25" s="71"/>
      <c r="H25" s="71"/>
    </row>
    <row r="26" spans="1:24" s="367" customFormat="1" ht="15.75" customHeight="1">
      <c r="A26" s="30" t="s">
        <v>468</v>
      </c>
      <c r="B26" s="71"/>
      <c r="C26" s="71"/>
      <c r="D26" s="71"/>
      <c r="E26" s="71"/>
      <c r="F26" s="71"/>
      <c r="G26" s="71"/>
      <c r="H26" s="71"/>
    </row>
    <row r="27" spans="1:24" s="176" customFormat="1" ht="13.5" customHeight="1">
      <c r="A27" s="30" t="s">
        <v>170</v>
      </c>
      <c r="B27" s="24"/>
      <c r="C27" s="24"/>
      <c r="D27" s="24"/>
      <c r="E27" s="24"/>
      <c r="F27" s="24"/>
      <c r="G27" s="24"/>
      <c r="H27" s="24"/>
    </row>
    <row r="28" spans="1:24" s="176" customFormat="1" ht="18.75" customHeight="1">
      <c r="A28" s="163"/>
      <c r="B28" s="314"/>
      <c r="C28" s="314"/>
      <c r="D28" s="314"/>
      <c r="E28" s="314"/>
      <c r="F28" s="314"/>
      <c r="G28" s="314"/>
      <c r="H28" s="314"/>
      <c r="I28" s="314"/>
      <c r="J28" s="314"/>
      <c r="K28" s="314"/>
      <c r="L28" s="314"/>
      <c r="M28" s="18"/>
      <c r="N28" s="18"/>
      <c r="O28" s="18"/>
      <c r="P28" s="18"/>
      <c r="Q28" s="18"/>
      <c r="R28" s="18"/>
      <c r="S28" s="18"/>
      <c r="T28" s="18"/>
      <c r="U28" s="18"/>
      <c r="V28" s="18"/>
      <c r="W28" s="18"/>
      <c r="X28" s="18"/>
    </row>
    <row r="29" spans="1:24" s="176"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176" customFormat="1"/>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2">
    <mergeCell ref="A2:H2"/>
    <mergeCell ref="A3:H3"/>
  </mergeCells>
  <hyperlinks>
    <hyperlink ref="A26" r:id="rId1" display="Resolución SBS N° 11356-2008" xr:uid="{0F0E0E32-D277-4B91-8ACF-227070CC11C3}"/>
    <hyperlink ref="A1" location="Índice!A1" display="Volver al Índice" xr:uid="{BF2213FC-C291-4D13-B470-BA096CF7D5D5}"/>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EB9C-C1F9-43FA-99B0-30258AF392AF}">
  <sheetPr codeName="Hoja16"/>
  <dimension ref="A1:X27"/>
  <sheetViews>
    <sheetView showGridLines="0" zoomScaleNormal="100" workbookViewId="0"/>
  </sheetViews>
  <sheetFormatPr baseColWidth="10" defaultColWidth="11.42578125" defaultRowHeight="12.75"/>
  <cols>
    <col min="1" max="1" width="47" style="18" customWidth="1"/>
    <col min="2" max="2" width="20.5703125" style="18" customWidth="1"/>
    <col min="3" max="3" width="23.42578125" style="18" customWidth="1"/>
    <col min="4" max="4" width="24.42578125" style="18" customWidth="1"/>
    <col min="5" max="16384" width="11.42578125" style="18"/>
  </cols>
  <sheetData>
    <row r="1" spans="1:4" ht="20.25" customHeight="1">
      <c r="A1" s="1416" t="s">
        <v>1217</v>
      </c>
    </row>
    <row r="2" spans="1:4" ht="28.5" customHeight="1">
      <c r="A2" s="352" t="s">
        <v>469</v>
      </c>
      <c r="B2" s="352"/>
      <c r="C2" s="352"/>
      <c r="D2" s="352"/>
    </row>
    <row r="3" spans="1:4" ht="18.75">
      <c r="A3" s="368">
        <v>45382</v>
      </c>
      <c r="B3" s="368"/>
      <c r="C3" s="368"/>
      <c r="D3" s="368"/>
    </row>
    <row r="4" spans="1:4" ht="15.75">
      <c r="A4" s="369"/>
      <c r="B4" s="370"/>
      <c r="C4" s="370"/>
      <c r="D4" s="7"/>
    </row>
    <row r="5" spans="1:4" ht="16.5" thickBot="1">
      <c r="A5" s="369"/>
      <c r="B5" s="369"/>
      <c r="C5" s="369"/>
      <c r="D5" s="369"/>
    </row>
    <row r="6" spans="1:4" ht="62.25" customHeight="1">
      <c r="A6" s="371" t="s">
        <v>1</v>
      </c>
      <c r="B6" s="372" t="s">
        <v>470</v>
      </c>
      <c r="C6" s="372" t="s">
        <v>471</v>
      </c>
      <c r="D6" s="372" t="s">
        <v>472</v>
      </c>
    </row>
    <row r="7" spans="1:4" ht="18" customHeight="1">
      <c r="A7" s="290" t="s">
        <v>29</v>
      </c>
      <c r="B7" s="373">
        <v>747</v>
      </c>
      <c r="C7" s="373">
        <v>313149.51899999997</v>
      </c>
      <c r="D7" s="373">
        <v>5458.1409999999996</v>
      </c>
    </row>
    <row r="8" spans="1:4" ht="18" customHeight="1">
      <c r="A8" s="290" t="s">
        <v>30</v>
      </c>
      <c r="B8" s="373">
        <v>8</v>
      </c>
      <c r="C8" s="373">
        <v>1213.356</v>
      </c>
      <c r="D8" s="373" t="s">
        <v>132</v>
      </c>
    </row>
    <row r="9" spans="1:4" ht="18" customHeight="1">
      <c r="A9" s="290" t="s">
        <v>31</v>
      </c>
      <c r="B9" s="373">
        <v>614</v>
      </c>
      <c r="C9" s="373">
        <v>257098.478</v>
      </c>
      <c r="D9" s="373">
        <v>4227.7579999999998</v>
      </c>
    </row>
    <row r="10" spans="1:4" ht="18" customHeight="1">
      <c r="A10" s="290" t="s">
        <v>32</v>
      </c>
      <c r="B10" s="373">
        <v>84</v>
      </c>
      <c r="C10" s="373">
        <v>17722.954000000002</v>
      </c>
      <c r="D10" s="373" t="s">
        <v>132</v>
      </c>
    </row>
    <row r="11" spans="1:4" ht="18" customHeight="1">
      <c r="A11" s="290" t="s">
        <v>33</v>
      </c>
      <c r="B11" s="373">
        <v>61</v>
      </c>
      <c r="C11" s="373">
        <v>19681.874</v>
      </c>
      <c r="D11" s="373" t="s">
        <v>132</v>
      </c>
    </row>
    <row r="12" spans="1:4" ht="18" customHeight="1">
      <c r="A12" s="290" t="s">
        <v>114</v>
      </c>
      <c r="B12" s="373">
        <v>234</v>
      </c>
      <c r="C12" s="373">
        <v>93624.841</v>
      </c>
      <c r="D12" s="373">
        <v>379.839</v>
      </c>
    </row>
    <row r="13" spans="1:4" ht="18" customHeight="1">
      <c r="A13" s="290" t="s">
        <v>35</v>
      </c>
      <c r="B13" s="373" t="s">
        <v>132</v>
      </c>
      <c r="C13" s="373" t="s">
        <v>132</v>
      </c>
      <c r="D13" s="373" t="s">
        <v>132</v>
      </c>
    </row>
    <row r="14" spans="1:4" ht="18" customHeight="1">
      <c r="A14" s="290" t="s">
        <v>36</v>
      </c>
      <c r="B14" s="373">
        <v>421</v>
      </c>
      <c r="C14" s="373">
        <v>141268.55300000001</v>
      </c>
      <c r="D14" s="373">
        <v>2136.134</v>
      </c>
    </row>
    <row r="15" spans="1:4" ht="18" customHeight="1">
      <c r="A15" s="290" t="s">
        <v>37</v>
      </c>
      <c r="B15" s="373">
        <v>88</v>
      </c>
      <c r="C15" s="373">
        <v>11159.195</v>
      </c>
      <c r="D15" s="373" t="s">
        <v>132</v>
      </c>
    </row>
    <row r="16" spans="1:4" ht="18" customHeight="1">
      <c r="A16" s="290" t="s">
        <v>38</v>
      </c>
      <c r="B16" s="373">
        <v>8</v>
      </c>
      <c r="C16" s="373">
        <v>2634.049</v>
      </c>
      <c r="D16" s="373" t="s">
        <v>132</v>
      </c>
    </row>
    <row r="17" spans="1:24" ht="18" customHeight="1">
      <c r="A17" s="290" t="s">
        <v>96</v>
      </c>
      <c r="B17" s="373" t="s">
        <v>132</v>
      </c>
      <c r="C17" s="373" t="s">
        <v>132</v>
      </c>
      <c r="D17" s="373" t="s">
        <v>132</v>
      </c>
    </row>
    <row r="18" spans="1:24" ht="18" customHeight="1">
      <c r="A18" s="290" t="s">
        <v>116</v>
      </c>
      <c r="B18" s="373" t="s">
        <v>132</v>
      </c>
      <c r="C18" s="373" t="s">
        <v>132</v>
      </c>
      <c r="D18" s="373" t="s">
        <v>132</v>
      </c>
    </row>
    <row r="19" spans="1:24" ht="18" customHeight="1">
      <c r="A19" s="290" t="s">
        <v>41</v>
      </c>
      <c r="B19" s="373" t="s">
        <v>132</v>
      </c>
      <c r="C19" s="373" t="s">
        <v>132</v>
      </c>
      <c r="D19" s="373" t="s">
        <v>132</v>
      </c>
    </row>
    <row r="20" spans="1:24" ht="18" customHeight="1">
      <c r="A20" s="27" t="s">
        <v>42</v>
      </c>
      <c r="B20" s="373" t="s">
        <v>132</v>
      </c>
      <c r="C20" s="373" t="s">
        <v>132</v>
      </c>
      <c r="D20" s="373" t="s">
        <v>132</v>
      </c>
    </row>
    <row r="21" spans="1:24" ht="18" customHeight="1">
      <c r="A21" s="290" t="s">
        <v>43</v>
      </c>
      <c r="B21" s="373" t="s">
        <v>132</v>
      </c>
      <c r="C21" s="373" t="s">
        <v>132</v>
      </c>
      <c r="D21" s="373" t="s">
        <v>132</v>
      </c>
    </row>
    <row r="22" spans="1:24" ht="18" customHeight="1">
      <c r="A22" s="290" t="s">
        <v>44</v>
      </c>
      <c r="B22" s="373" t="s">
        <v>132</v>
      </c>
      <c r="C22" s="373" t="s">
        <v>132</v>
      </c>
      <c r="D22" s="373" t="s">
        <v>132</v>
      </c>
    </row>
    <row r="23" spans="1:24" ht="18" customHeight="1">
      <c r="A23" s="290" t="s">
        <v>45</v>
      </c>
      <c r="B23" s="373" t="s">
        <v>132</v>
      </c>
      <c r="C23" s="373" t="s">
        <v>132</v>
      </c>
      <c r="D23" s="373" t="s">
        <v>132</v>
      </c>
    </row>
    <row r="24" spans="1:24" ht="20.25" customHeight="1" thickBot="1">
      <c r="A24" s="374" t="s">
        <v>46</v>
      </c>
      <c r="B24" s="375">
        <v>2265</v>
      </c>
      <c r="C24" s="375">
        <v>857552.8189999999</v>
      </c>
      <c r="D24" s="375">
        <v>12201.871999999999</v>
      </c>
    </row>
    <row r="25" spans="1:24" ht="17.25" customHeight="1">
      <c r="A25" s="24" t="s">
        <v>473</v>
      </c>
      <c r="B25" s="376"/>
      <c r="C25" s="376"/>
      <c r="D25" s="376"/>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D34A5F18-0B00-47D6-BC56-EB9B1D2E3EA5}"/>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2B74-FFC0-4958-A2F1-A79AB1E01FF3}">
  <sheetPr codeName="Hoja29"/>
  <dimension ref="A1:X202"/>
  <sheetViews>
    <sheetView showGridLines="0" zoomScaleNormal="100" workbookViewId="0"/>
  </sheetViews>
  <sheetFormatPr baseColWidth="10" defaultColWidth="11.42578125" defaultRowHeight="12.75"/>
  <cols>
    <col min="1" max="1" width="22.5703125" style="18" customWidth="1"/>
    <col min="2" max="2" width="12" style="18" customWidth="1"/>
    <col min="3" max="4" width="12.5703125" style="18" customWidth="1"/>
    <col min="5" max="5" width="1.42578125" style="18" customWidth="1"/>
    <col min="6" max="6" width="11.5703125" style="18" customWidth="1"/>
    <col min="7" max="8" width="12.5703125" style="18" customWidth="1"/>
    <col min="9" max="9" width="1.42578125" style="18" customWidth="1"/>
    <col min="10" max="10" width="11.42578125" style="18" customWidth="1"/>
    <col min="11" max="12" width="12.5703125" style="18" customWidth="1"/>
    <col min="13" max="13" width="1" style="18" customWidth="1"/>
    <col min="14" max="14" width="11.5703125" style="18" customWidth="1"/>
    <col min="15" max="16" width="12.5703125" style="18" customWidth="1"/>
    <col min="17" max="17" width="1.5703125" style="18" customWidth="1"/>
    <col min="18" max="18" width="11.42578125" style="18" customWidth="1"/>
    <col min="19" max="20" width="12.5703125" style="18" customWidth="1"/>
    <col min="21" max="16384" width="11.42578125" style="18"/>
  </cols>
  <sheetData>
    <row r="1" spans="1:20" ht="20.25" customHeight="1">
      <c r="A1" s="1416" t="s">
        <v>1217</v>
      </c>
    </row>
    <row r="2" spans="1:20" ht="28.5" customHeight="1">
      <c r="A2" s="352" t="s">
        <v>485</v>
      </c>
      <c r="B2" s="352"/>
      <c r="C2" s="352"/>
      <c r="D2" s="352"/>
      <c r="E2" s="352"/>
      <c r="F2" s="352"/>
      <c r="G2" s="352"/>
      <c r="H2" s="352"/>
      <c r="I2" s="352"/>
      <c r="J2" s="352"/>
      <c r="K2" s="352"/>
      <c r="L2" s="352"/>
      <c r="M2" s="352"/>
      <c r="N2" s="352"/>
      <c r="O2" s="352"/>
      <c r="P2" s="352"/>
      <c r="Q2" s="352"/>
      <c r="R2" s="352"/>
      <c r="S2" s="352"/>
      <c r="T2" s="352"/>
    </row>
    <row r="3" spans="1:20" ht="27.75" customHeight="1">
      <c r="A3" s="368">
        <v>45382</v>
      </c>
      <c r="B3" s="368"/>
      <c r="C3" s="368"/>
      <c r="D3" s="368"/>
      <c r="E3" s="368"/>
      <c r="F3" s="368"/>
      <c r="G3" s="368"/>
      <c r="H3" s="368"/>
      <c r="I3" s="368"/>
      <c r="J3" s="368"/>
      <c r="K3" s="368"/>
      <c r="L3" s="368"/>
      <c r="M3" s="368"/>
      <c r="N3" s="368"/>
      <c r="O3" s="368"/>
      <c r="P3" s="368"/>
      <c r="Q3" s="368"/>
      <c r="R3" s="368"/>
      <c r="S3" s="368"/>
      <c r="T3" s="368"/>
    </row>
    <row r="4" spans="1:20" ht="6" customHeight="1">
      <c r="A4" s="422"/>
      <c r="B4" s="422"/>
      <c r="C4" s="422"/>
      <c r="D4" s="422"/>
      <c r="E4" s="422"/>
      <c r="F4" s="422"/>
      <c r="G4" s="422"/>
      <c r="H4" s="422"/>
      <c r="I4" s="422"/>
      <c r="J4" s="422"/>
      <c r="K4" s="422"/>
      <c r="L4" s="422"/>
      <c r="M4" s="422"/>
      <c r="N4" s="422"/>
      <c r="O4" s="422"/>
      <c r="P4" s="422"/>
      <c r="Q4" s="422"/>
      <c r="R4" s="422"/>
      <c r="S4" s="422"/>
      <c r="T4" s="422"/>
    </row>
    <row r="5" spans="1:20" ht="15.75" customHeight="1" thickBot="1">
      <c r="A5" s="423"/>
      <c r="B5" s="369"/>
      <c r="C5" s="369"/>
      <c r="D5" s="369"/>
      <c r="E5" s="369"/>
      <c r="F5" s="7"/>
    </row>
    <row r="6" spans="1:20" ht="36.75" customHeight="1">
      <c r="A6" s="424"/>
      <c r="B6" s="425" t="s">
        <v>486</v>
      </c>
      <c r="C6" s="425"/>
      <c r="D6" s="425"/>
      <c r="E6" s="426"/>
      <c r="F6" s="425" t="s">
        <v>487</v>
      </c>
      <c r="G6" s="425"/>
      <c r="H6" s="425"/>
      <c r="I6" s="426"/>
      <c r="J6" s="425" t="s">
        <v>488</v>
      </c>
      <c r="K6" s="425"/>
      <c r="L6" s="425"/>
      <c r="M6" s="426"/>
      <c r="N6" s="425" t="s">
        <v>489</v>
      </c>
      <c r="O6" s="425"/>
      <c r="P6" s="425"/>
      <c r="Q6" s="426"/>
      <c r="R6" s="425" t="s">
        <v>490</v>
      </c>
      <c r="S6" s="425"/>
      <c r="T6" s="425"/>
    </row>
    <row r="7" spans="1:20" ht="67.5" customHeight="1">
      <c r="A7" s="427" t="s">
        <v>1</v>
      </c>
      <c r="B7" s="387" t="s">
        <v>491</v>
      </c>
      <c r="C7" s="387" t="s">
        <v>492</v>
      </c>
      <c r="D7" s="387" t="s">
        <v>493</v>
      </c>
      <c r="E7" s="387"/>
      <c r="F7" s="387" t="s">
        <v>491</v>
      </c>
      <c r="G7" s="387" t="s">
        <v>492</v>
      </c>
      <c r="H7" s="387" t="s">
        <v>493</v>
      </c>
      <c r="I7" s="387"/>
      <c r="J7" s="387" t="s">
        <v>491</v>
      </c>
      <c r="K7" s="387" t="s">
        <v>492</v>
      </c>
      <c r="L7" s="387" t="s">
        <v>493</v>
      </c>
      <c r="M7" s="387"/>
      <c r="N7" s="387" t="s">
        <v>491</v>
      </c>
      <c r="O7" s="387" t="s">
        <v>492</v>
      </c>
      <c r="P7" s="387" t="s">
        <v>493</v>
      </c>
      <c r="Q7" s="387"/>
      <c r="R7" s="387" t="s">
        <v>491</v>
      </c>
      <c r="S7" s="387" t="s">
        <v>492</v>
      </c>
      <c r="T7" s="387" t="s">
        <v>493</v>
      </c>
    </row>
    <row r="8" spans="1:20" ht="20.100000000000001" customHeight="1">
      <c r="A8" s="290" t="s">
        <v>29</v>
      </c>
      <c r="B8" s="428">
        <v>207</v>
      </c>
      <c r="C8" s="428">
        <v>126962.656</v>
      </c>
      <c r="D8" s="428">
        <v>46429.995999999999</v>
      </c>
      <c r="E8" s="428">
        <v>0</v>
      </c>
      <c r="F8" s="428">
        <v>67</v>
      </c>
      <c r="G8" s="428">
        <v>12728.099</v>
      </c>
      <c r="H8" s="428">
        <v>25865.327000000001</v>
      </c>
      <c r="I8" s="18">
        <v>30560071</v>
      </c>
      <c r="J8" s="428">
        <v>2261</v>
      </c>
      <c r="K8" s="428">
        <v>1603357.9839999999</v>
      </c>
      <c r="L8" s="428">
        <v>244938.07199999999</v>
      </c>
      <c r="M8" s="18">
        <v>0</v>
      </c>
      <c r="N8" s="428">
        <v>776</v>
      </c>
      <c r="O8" s="428">
        <v>75731.398000000001</v>
      </c>
      <c r="P8" s="428">
        <v>19037.246999999999</v>
      </c>
      <c r="R8" s="428">
        <v>7453</v>
      </c>
      <c r="S8" s="428">
        <v>1207082.8359999999</v>
      </c>
      <c r="T8" s="428">
        <v>177173.639</v>
      </c>
    </row>
    <row r="9" spans="1:20" ht="20.100000000000001" customHeight="1">
      <c r="A9" s="290" t="s">
        <v>30</v>
      </c>
      <c r="B9" s="428">
        <v>6</v>
      </c>
      <c r="C9" s="428">
        <v>205.15899999999999</v>
      </c>
      <c r="D9" s="428">
        <v>1249</v>
      </c>
      <c r="E9" s="428">
        <v>0</v>
      </c>
      <c r="F9" s="428">
        <v>0</v>
      </c>
      <c r="G9" s="428">
        <v>0</v>
      </c>
      <c r="H9" s="428">
        <v>0</v>
      </c>
      <c r="I9" s="18">
        <v>0</v>
      </c>
      <c r="J9" s="428">
        <v>9</v>
      </c>
      <c r="K9" s="428">
        <v>310</v>
      </c>
      <c r="L9" s="428">
        <v>5081.4110000000001</v>
      </c>
      <c r="M9" s="18">
        <v>0</v>
      </c>
      <c r="N9" s="428">
        <v>2</v>
      </c>
      <c r="O9" s="428">
        <v>374.00400000000002</v>
      </c>
      <c r="P9" s="428">
        <v>0</v>
      </c>
      <c r="R9" s="428">
        <v>13</v>
      </c>
      <c r="S9" s="428">
        <v>1923.741</v>
      </c>
      <c r="T9" s="428">
        <v>632.88499999999999</v>
      </c>
    </row>
    <row r="10" spans="1:20" ht="20.100000000000001" customHeight="1">
      <c r="A10" s="290" t="s">
        <v>31</v>
      </c>
      <c r="B10" s="428">
        <v>1780</v>
      </c>
      <c r="C10" s="428">
        <v>256706.076</v>
      </c>
      <c r="D10" s="428">
        <v>88782.516000000003</v>
      </c>
      <c r="E10" s="428">
        <v>0</v>
      </c>
      <c r="F10" s="428">
        <v>1124</v>
      </c>
      <c r="G10" s="428">
        <v>30243.177</v>
      </c>
      <c r="H10" s="428">
        <v>667367.14199999999</v>
      </c>
      <c r="I10" s="18">
        <v>0</v>
      </c>
      <c r="J10" s="428">
        <v>34780</v>
      </c>
      <c r="K10" s="428">
        <v>3800830.2409999999</v>
      </c>
      <c r="L10" s="428">
        <v>1104729.077</v>
      </c>
      <c r="M10" s="18">
        <v>0</v>
      </c>
      <c r="N10" s="428">
        <v>5223</v>
      </c>
      <c r="O10" s="428">
        <v>237329.01199999999</v>
      </c>
      <c r="P10" s="428">
        <v>42082.076000000001</v>
      </c>
      <c r="R10" s="428">
        <v>70228</v>
      </c>
      <c r="S10" s="428">
        <v>1425628.5830000001</v>
      </c>
      <c r="T10" s="428">
        <v>678874.89899999998</v>
      </c>
    </row>
    <row r="11" spans="1:20" ht="20.100000000000001" customHeight="1">
      <c r="A11" s="290" t="s">
        <v>32</v>
      </c>
      <c r="B11" s="428">
        <v>24</v>
      </c>
      <c r="C11" s="428">
        <v>7321.4</v>
      </c>
      <c r="D11" s="428">
        <v>8237.4</v>
      </c>
      <c r="E11" s="428">
        <v>0</v>
      </c>
      <c r="F11" s="428">
        <v>12</v>
      </c>
      <c r="G11" s="428">
        <v>1513.329</v>
      </c>
      <c r="H11" s="428">
        <v>10419.308999999999</v>
      </c>
      <c r="I11" s="18">
        <v>0</v>
      </c>
      <c r="J11" s="428">
        <v>133</v>
      </c>
      <c r="K11" s="428">
        <v>11116.575000000001</v>
      </c>
      <c r="L11" s="428">
        <v>34428.154999999999</v>
      </c>
      <c r="M11" s="18">
        <v>0</v>
      </c>
      <c r="N11" s="428">
        <v>25</v>
      </c>
      <c r="O11" s="428">
        <v>7750.973</v>
      </c>
      <c r="P11" s="428">
        <v>3975.5749999999998</v>
      </c>
      <c r="R11" s="428">
        <v>227</v>
      </c>
      <c r="S11" s="428">
        <v>46700.375</v>
      </c>
      <c r="T11" s="428">
        <v>27993.931</v>
      </c>
    </row>
    <row r="12" spans="1:20" ht="20.100000000000001" customHeight="1">
      <c r="A12" s="290" t="s">
        <v>33</v>
      </c>
      <c r="B12" s="428">
        <v>79</v>
      </c>
      <c r="C12" s="428">
        <v>21388.293000000001</v>
      </c>
      <c r="D12" s="428">
        <v>23294.597000000002</v>
      </c>
      <c r="E12" s="428">
        <v>0</v>
      </c>
      <c r="F12" s="428">
        <v>7</v>
      </c>
      <c r="G12" s="428">
        <v>1255.0740000000001</v>
      </c>
      <c r="H12" s="428">
        <v>2000</v>
      </c>
      <c r="I12" s="18">
        <v>0</v>
      </c>
      <c r="J12" s="428">
        <v>400</v>
      </c>
      <c r="K12" s="428">
        <v>146430.766</v>
      </c>
      <c r="L12" s="428">
        <v>72356.274999999994</v>
      </c>
      <c r="M12" s="18">
        <v>0</v>
      </c>
      <c r="N12" s="428">
        <v>53</v>
      </c>
      <c r="O12" s="428">
        <v>9810.5409999999993</v>
      </c>
      <c r="P12" s="428">
        <v>503.45800000000003</v>
      </c>
      <c r="R12" s="428">
        <v>640</v>
      </c>
      <c r="S12" s="428">
        <v>150041.989</v>
      </c>
      <c r="T12" s="428">
        <v>34663.728999999999</v>
      </c>
    </row>
    <row r="13" spans="1:20" ht="20.100000000000001" customHeight="1">
      <c r="A13" s="290" t="s">
        <v>114</v>
      </c>
      <c r="B13" s="428">
        <v>98</v>
      </c>
      <c r="C13" s="428">
        <v>37666.913999999997</v>
      </c>
      <c r="D13" s="428">
        <v>70221.232000000004</v>
      </c>
      <c r="E13" s="428">
        <v>0</v>
      </c>
      <c r="F13" s="428">
        <v>22</v>
      </c>
      <c r="G13" s="428">
        <v>21989.501</v>
      </c>
      <c r="H13" s="428">
        <v>13513.823</v>
      </c>
      <c r="I13" s="18">
        <v>0</v>
      </c>
      <c r="J13" s="428">
        <v>558</v>
      </c>
      <c r="K13" s="428">
        <v>775490.20600000001</v>
      </c>
      <c r="L13" s="428">
        <v>133571.68299999999</v>
      </c>
      <c r="M13" s="18">
        <v>0</v>
      </c>
      <c r="N13" s="428">
        <v>50</v>
      </c>
      <c r="O13" s="428">
        <v>11290.964</v>
      </c>
      <c r="P13" s="428">
        <v>1845.9929999999999</v>
      </c>
      <c r="R13" s="428">
        <v>1594</v>
      </c>
      <c r="S13" s="428">
        <v>380760.37800000003</v>
      </c>
      <c r="T13" s="428">
        <v>163001.51199999999</v>
      </c>
    </row>
    <row r="14" spans="1:20" ht="20.100000000000001" customHeight="1">
      <c r="A14" s="290" t="s">
        <v>35</v>
      </c>
      <c r="B14" s="428">
        <v>0</v>
      </c>
      <c r="C14" s="428">
        <v>0</v>
      </c>
      <c r="D14" s="428">
        <v>0</v>
      </c>
      <c r="E14" s="428">
        <v>0</v>
      </c>
      <c r="F14" s="428">
        <v>177</v>
      </c>
      <c r="G14" s="428">
        <v>26196.154999999999</v>
      </c>
      <c r="H14" s="428">
        <v>81888.115999999995</v>
      </c>
      <c r="I14" s="18">
        <v>0</v>
      </c>
      <c r="J14" s="428">
        <v>2472</v>
      </c>
      <c r="K14" s="428">
        <v>42988.158000000003</v>
      </c>
      <c r="L14" s="428">
        <v>20687.387999999999</v>
      </c>
      <c r="M14" s="18">
        <v>0</v>
      </c>
      <c r="N14" s="428">
        <v>16</v>
      </c>
      <c r="O14" s="428">
        <v>1003.647</v>
      </c>
      <c r="P14" s="428">
        <v>0</v>
      </c>
      <c r="R14" s="428">
        <v>602</v>
      </c>
      <c r="S14" s="428">
        <v>102221.716</v>
      </c>
      <c r="T14" s="428">
        <v>4307.9719999999998</v>
      </c>
    </row>
    <row r="15" spans="1:20" ht="20.100000000000001" customHeight="1">
      <c r="A15" s="290" t="s">
        <v>36</v>
      </c>
      <c r="B15" s="428">
        <v>80</v>
      </c>
      <c r="C15" s="428">
        <v>63370.061000000002</v>
      </c>
      <c r="D15" s="428">
        <v>26358.861000000001</v>
      </c>
      <c r="E15" s="428">
        <v>0</v>
      </c>
      <c r="F15" s="428">
        <v>36</v>
      </c>
      <c r="G15" s="428">
        <v>5414.55</v>
      </c>
      <c r="H15" s="428">
        <v>24214.73</v>
      </c>
      <c r="I15" s="18">
        <v>0</v>
      </c>
      <c r="J15" s="428">
        <v>755</v>
      </c>
      <c r="K15" s="428">
        <v>455498.34399999998</v>
      </c>
      <c r="L15" s="428">
        <v>96521.894</v>
      </c>
      <c r="M15" s="18">
        <v>0</v>
      </c>
      <c r="N15" s="428">
        <v>32</v>
      </c>
      <c r="O15" s="428">
        <v>21540.935000000001</v>
      </c>
      <c r="P15" s="428">
        <v>3094.5369999999998</v>
      </c>
      <c r="R15" s="428">
        <v>1093</v>
      </c>
      <c r="S15" s="428">
        <v>343294.446</v>
      </c>
      <c r="T15" s="428">
        <v>61132.690999999999</v>
      </c>
    </row>
    <row r="16" spans="1:20" ht="20.100000000000001" customHeight="1">
      <c r="A16" s="290" t="s">
        <v>37</v>
      </c>
      <c r="B16" s="428">
        <v>3683</v>
      </c>
      <c r="C16" s="428">
        <v>44197.197</v>
      </c>
      <c r="D16" s="428">
        <v>0</v>
      </c>
      <c r="E16" s="428">
        <v>0</v>
      </c>
      <c r="F16" s="428">
        <v>23</v>
      </c>
      <c r="G16" s="428">
        <v>648.36300000000006</v>
      </c>
      <c r="H16" s="428">
        <v>0</v>
      </c>
      <c r="I16" s="18">
        <v>0</v>
      </c>
      <c r="J16" s="428">
        <v>8839</v>
      </c>
      <c r="K16" s="428">
        <v>92410.75</v>
      </c>
      <c r="L16" s="428">
        <v>0</v>
      </c>
      <c r="M16" s="18">
        <v>0</v>
      </c>
      <c r="N16" s="428">
        <v>6704</v>
      </c>
      <c r="O16" s="428">
        <v>45839.998</v>
      </c>
      <c r="P16" s="428">
        <v>0</v>
      </c>
      <c r="R16" s="428">
        <v>56968</v>
      </c>
      <c r="S16" s="428">
        <v>643498.37</v>
      </c>
      <c r="T16" s="428">
        <v>0</v>
      </c>
    </row>
    <row r="17" spans="1:24" ht="20.100000000000001" customHeight="1">
      <c r="A17" s="290" t="s">
        <v>38</v>
      </c>
      <c r="B17" s="428">
        <v>5</v>
      </c>
      <c r="C17" s="428">
        <v>0</v>
      </c>
      <c r="D17" s="428">
        <v>4673.72</v>
      </c>
      <c r="E17" s="428">
        <v>0</v>
      </c>
      <c r="F17" s="428">
        <v>0</v>
      </c>
      <c r="G17" s="428">
        <v>0</v>
      </c>
      <c r="H17" s="428">
        <v>0</v>
      </c>
      <c r="I17" s="18">
        <v>0</v>
      </c>
      <c r="J17" s="428">
        <v>36</v>
      </c>
      <c r="K17" s="428">
        <v>11129.528</v>
      </c>
      <c r="L17" s="428">
        <v>16867</v>
      </c>
      <c r="M17" s="18">
        <v>0</v>
      </c>
      <c r="N17" s="428">
        <v>7</v>
      </c>
      <c r="O17" s="428">
        <v>0</v>
      </c>
      <c r="P17" s="428">
        <v>1450</v>
      </c>
      <c r="R17" s="428">
        <v>87</v>
      </c>
      <c r="S17" s="428">
        <v>35700.580999999998</v>
      </c>
      <c r="T17" s="428">
        <v>8888.5930000000008</v>
      </c>
    </row>
    <row r="18" spans="1:24" ht="20.100000000000001" customHeight="1">
      <c r="A18" s="290" t="s">
        <v>96</v>
      </c>
      <c r="B18" s="428">
        <v>0</v>
      </c>
      <c r="C18" s="428">
        <v>0</v>
      </c>
      <c r="D18" s="428">
        <v>0</v>
      </c>
      <c r="E18" s="428">
        <v>0</v>
      </c>
      <c r="F18" s="428">
        <v>0</v>
      </c>
      <c r="G18" s="428">
        <v>0</v>
      </c>
      <c r="H18" s="428">
        <v>0</v>
      </c>
      <c r="I18" s="18">
        <v>0</v>
      </c>
      <c r="J18" s="428">
        <v>0</v>
      </c>
      <c r="K18" s="428">
        <v>0</v>
      </c>
      <c r="L18" s="428">
        <v>0</v>
      </c>
      <c r="M18" s="18">
        <v>0</v>
      </c>
      <c r="N18" s="428">
        <v>0</v>
      </c>
      <c r="O18" s="428">
        <v>0</v>
      </c>
      <c r="P18" s="428">
        <v>0</v>
      </c>
      <c r="R18" s="428">
        <v>9</v>
      </c>
      <c r="S18" s="428">
        <v>441.32</v>
      </c>
      <c r="T18" s="428">
        <v>0</v>
      </c>
    </row>
    <row r="19" spans="1:24" ht="20.100000000000001" customHeight="1">
      <c r="A19" s="290" t="s">
        <v>116</v>
      </c>
      <c r="B19" s="428">
        <v>1347</v>
      </c>
      <c r="C19" s="428">
        <v>10147.227000000001</v>
      </c>
      <c r="D19" s="428">
        <v>106878.255</v>
      </c>
      <c r="E19" s="428">
        <v>0</v>
      </c>
      <c r="F19" s="428">
        <v>452</v>
      </c>
      <c r="G19" s="428">
        <v>8277.7070000000003</v>
      </c>
      <c r="H19" s="428">
        <v>259104.49400000001</v>
      </c>
      <c r="I19" s="18">
        <v>0</v>
      </c>
      <c r="J19" s="428">
        <v>2420</v>
      </c>
      <c r="K19" s="428">
        <v>57551.625999999997</v>
      </c>
      <c r="L19" s="428">
        <v>52429.125</v>
      </c>
      <c r="M19" s="18">
        <v>0</v>
      </c>
      <c r="N19" s="428">
        <v>63</v>
      </c>
      <c r="O19" s="428">
        <v>11136.607</v>
      </c>
      <c r="P19" s="428">
        <v>2602.6</v>
      </c>
      <c r="R19" s="428">
        <v>8869</v>
      </c>
      <c r="S19" s="428">
        <v>31911.31</v>
      </c>
      <c r="T19" s="428">
        <v>297379.10800000001</v>
      </c>
    </row>
    <row r="20" spans="1:24" ht="20.100000000000001" customHeight="1">
      <c r="A20" s="290" t="s">
        <v>41</v>
      </c>
      <c r="B20" s="428">
        <v>0</v>
      </c>
      <c r="C20" s="428">
        <v>0</v>
      </c>
      <c r="D20" s="428">
        <v>0</v>
      </c>
      <c r="E20" s="428">
        <v>0</v>
      </c>
      <c r="F20" s="428">
        <v>0</v>
      </c>
      <c r="G20" s="428">
        <v>0</v>
      </c>
      <c r="H20" s="428">
        <v>0</v>
      </c>
      <c r="I20" s="18">
        <v>0</v>
      </c>
      <c r="J20" s="428">
        <v>0</v>
      </c>
      <c r="K20" s="428">
        <v>0</v>
      </c>
      <c r="L20" s="428">
        <v>0</v>
      </c>
      <c r="M20" s="18">
        <v>0</v>
      </c>
      <c r="N20" s="428">
        <v>0</v>
      </c>
      <c r="O20" s="428">
        <v>0</v>
      </c>
      <c r="P20" s="428">
        <v>0</v>
      </c>
      <c r="R20" s="428">
        <v>0</v>
      </c>
      <c r="S20" s="428">
        <v>0</v>
      </c>
      <c r="T20" s="428">
        <v>0</v>
      </c>
    </row>
    <row r="21" spans="1:24" ht="20.100000000000001" customHeight="1">
      <c r="A21" s="27" t="s">
        <v>42</v>
      </c>
      <c r="B21" s="428">
        <v>0</v>
      </c>
      <c r="C21" s="428">
        <v>0</v>
      </c>
      <c r="D21" s="428">
        <v>0</v>
      </c>
      <c r="E21" s="428">
        <v>0</v>
      </c>
      <c r="F21" s="428">
        <v>0</v>
      </c>
      <c r="G21" s="428">
        <v>0</v>
      </c>
      <c r="H21" s="428">
        <v>0</v>
      </c>
      <c r="I21" s="18">
        <v>0</v>
      </c>
      <c r="J21" s="428">
        <v>0</v>
      </c>
      <c r="K21" s="428">
        <v>0</v>
      </c>
      <c r="L21" s="428">
        <v>0</v>
      </c>
      <c r="M21" s="18">
        <v>0</v>
      </c>
      <c r="N21" s="428">
        <v>0</v>
      </c>
      <c r="O21" s="428">
        <v>0</v>
      </c>
      <c r="P21" s="428">
        <v>0</v>
      </c>
      <c r="R21" s="428">
        <v>1</v>
      </c>
      <c r="S21" s="428">
        <v>15</v>
      </c>
      <c r="T21" s="428">
        <v>0</v>
      </c>
    </row>
    <row r="22" spans="1:24" ht="20.100000000000001" customHeight="1">
      <c r="A22" s="290" t="s">
        <v>43</v>
      </c>
      <c r="B22" s="428">
        <v>4</v>
      </c>
      <c r="C22" s="428">
        <v>0</v>
      </c>
      <c r="D22" s="428">
        <v>3000</v>
      </c>
      <c r="E22" s="428">
        <v>0</v>
      </c>
      <c r="F22" s="428">
        <v>2</v>
      </c>
      <c r="G22" s="428">
        <v>0</v>
      </c>
      <c r="H22" s="428">
        <v>1503.65</v>
      </c>
      <c r="I22" s="18">
        <v>0</v>
      </c>
      <c r="J22" s="428">
        <v>13</v>
      </c>
      <c r="K22" s="428">
        <v>4517.817</v>
      </c>
      <c r="L22" s="428">
        <v>11500</v>
      </c>
      <c r="M22" s="18">
        <v>0</v>
      </c>
      <c r="N22" s="428">
        <v>0</v>
      </c>
      <c r="O22" s="428">
        <v>0</v>
      </c>
      <c r="P22" s="428">
        <v>0</v>
      </c>
      <c r="R22" s="428">
        <v>5</v>
      </c>
      <c r="S22" s="428">
        <v>6000</v>
      </c>
      <c r="T22" s="428">
        <v>500</v>
      </c>
    </row>
    <row r="23" spans="1:24" ht="20.100000000000001" customHeight="1">
      <c r="A23" s="290" t="s">
        <v>44</v>
      </c>
      <c r="B23" s="428">
        <v>0</v>
      </c>
      <c r="C23" s="428">
        <v>0</v>
      </c>
      <c r="D23" s="428">
        <v>0</v>
      </c>
      <c r="E23" s="428">
        <v>0</v>
      </c>
      <c r="F23" s="428">
        <v>0</v>
      </c>
      <c r="G23" s="428">
        <v>0</v>
      </c>
      <c r="H23" s="428">
        <v>0</v>
      </c>
      <c r="I23" s="18">
        <v>0</v>
      </c>
      <c r="J23" s="428">
        <v>2</v>
      </c>
      <c r="K23" s="428">
        <v>0</v>
      </c>
      <c r="L23" s="428">
        <v>12000</v>
      </c>
      <c r="M23" s="18">
        <v>0</v>
      </c>
      <c r="N23" s="428">
        <v>0</v>
      </c>
      <c r="O23" s="428">
        <v>0</v>
      </c>
      <c r="P23" s="428">
        <v>0</v>
      </c>
      <c r="R23" s="428">
        <v>0</v>
      </c>
      <c r="S23" s="428">
        <v>0</v>
      </c>
      <c r="T23" s="428">
        <v>0</v>
      </c>
    </row>
    <row r="24" spans="1:24" ht="20.100000000000001" customHeight="1">
      <c r="A24" s="290" t="s">
        <v>45</v>
      </c>
      <c r="B24" s="428">
        <v>7</v>
      </c>
      <c r="C24" s="428">
        <v>0</v>
      </c>
      <c r="D24" s="428">
        <v>8000</v>
      </c>
      <c r="E24" s="428">
        <v>0</v>
      </c>
      <c r="F24" s="428">
        <v>2</v>
      </c>
      <c r="G24" s="428">
        <v>0</v>
      </c>
      <c r="H24" s="428">
        <v>6000</v>
      </c>
      <c r="I24" s="18">
        <v>0</v>
      </c>
      <c r="J24" s="428">
        <v>2</v>
      </c>
      <c r="K24" s="428">
        <v>0</v>
      </c>
      <c r="L24" s="428">
        <v>4000</v>
      </c>
      <c r="M24" s="18">
        <v>0</v>
      </c>
      <c r="N24" s="428">
        <v>0</v>
      </c>
      <c r="O24" s="428">
        <v>0</v>
      </c>
      <c r="P24" s="428">
        <v>0</v>
      </c>
      <c r="R24" s="428">
        <v>5</v>
      </c>
      <c r="S24" s="428">
        <v>20000</v>
      </c>
      <c r="T24" s="428">
        <v>15000</v>
      </c>
    </row>
    <row r="25" spans="1:24" ht="20.25" customHeight="1" thickBot="1">
      <c r="A25" s="374" t="s">
        <v>46</v>
      </c>
      <c r="B25" s="429">
        <v>7320</v>
      </c>
      <c r="C25" s="429">
        <v>567964.98300000001</v>
      </c>
      <c r="D25" s="429">
        <v>387125.57699999993</v>
      </c>
      <c r="E25" s="429">
        <v>0</v>
      </c>
      <c r="F25" s="429">
        <v>1924</v>
      </c>
      <c r="G25" s="429">
        <v>108265.95499999999</v>
      </c>
      <c r="H25" s="429">
        <v>1091876.591</v>
      </c>
      <c r="I25" s="429">
        <v>30560071</v>
      </c>
      <c r="J25" s="429">
        <v>52680</v>
      </c>
      <c r="K25" s="429">
        <v>7001631.9949999992</v>
      </c>
      <c r="L25" s="429">
        <v>1809110.08</v>
      </c>
      <c r="M25" s="429">
        <v>0</v>
      </c>
      <c r="N25" s="429">
        <v>12951</v>
      </c>
      <c r="O25" s="429">
        <v>421808.07900000003</v>
      </c>
      <c r="P25" s="429">
        <v>74591.486000000004</v>
      </c>
      <c r="Q25" s="429"/>
      <c r="R25" s="429">
        <v>147794</v>
      </c>
      <c r="S25" s="429">
        <v>4395220.6450000005</v>
      </c>
      <c r="T25" s="429">
        <v>1469548.9590000003</v>
      </c>
    </row>
    <row r="26" spans="1:24" ht="17.25" customHeight="1">
      <c r="A26" s="24" t="s">
        <v>473</v>
      </c>
    </row>
    <row r="27" spans="1:24" ht="12" customHeight="1">
      <c r="A27" s="421"/>
      <c r="B27" s="421"/>
      <c r="C27" s="421"/>
      <c r="D27" s="421"/>
      <c r="E27" s="421"/>
      <c r="F27" s="421"/>
      <c r="G27" s="421"/>
      <c r="H27" s="421"/>
      <c r="I27" s="421"/>
      <c r="J27" s="421"/>
      <c r="K27" s="421"/>
      <c r="L27" s="421"/>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30"/>
      <c r="C29" s="430"/>
      <c r="D29" s="430"/>
      <c r="E29" s="430"/>
      <c r="F29" s="430"/>
      <c r="G29" s="430"/>
      <c r="H29" s="430"/>
      <c r="I29" s="430"/>
      <c r="J29" s="430"/>
      <c r="K29" s="430"/>
      <c r="L29" s="430"/>
      <c r="M29" s="430"/>
      <c r="N29" s="430"/>
      <c r="O29" s="430"/>
      <c r="P29" s="430"/>
      <c r="Q29" s="430"/>
      <c r="R29" s="430"/>
      <c r="S29" s="430"/>
      <c r="T29" s="430"/>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F7080F35-43F8-4ED4-8924-4C365FEFC9C7}"/>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2024-09-04T20:49:47Z</dcterms:created>
  <dcterms:modified xsi:type="dcterms:W3CDTF">2024-09-04T20:50:30Z</dcterms:modified>
</cp:coreProperties>
</file>