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9332ADEB-F6C1-4D98-8B9F-7BFCFE32E999}" xr6:coauthVersionLast="36" xr6:coauthVersionMax="36" xr10:uidLastSave="{00000000-0000-0000-0000-000000000000}"/>
  <bookViews>
    <workbookView xWindow="0" yWindow="0" windowWidth="28800" windowHeight="12225" xr2:uid="{54FAD196-FC11-41E8-81DC-1F68C2BCD40E}"/>
  </bookViews>
  <sheets>
    <sheet name="Carátula_EST" sheetId="19" r:id="rId1"/>
    <sheet name="Índice" sheetId="1" r:id="rId2"/>
    <sheet name="Agregación_EEFF" sheetId="18" r:id="rId3"/>
    <sheet name="1" sheetId="9" r:id="rId4"/>
    <sheet name="2" sheetId="10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8" r:id="rId12"/>
    <sheet name="10" sheetId="17" r:id="rId13"/>
    <sheet name="11" sheetId="14" r:id="rId14"/>
    <sheet name="12" sheetId="13" r:id="rId15"/>
    <sheet name="13" sheetId="15" r:id="rId16"/>
    <sheet name="14" sheetId="12" r:id="rId17"/>
    <sheet name="15" sheetId="11" r:id="rId18"/>
    <sheet name="16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Fill" localSheetId="18" hidden="1">#REF!</definedName>
    <definedName name="_Fill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'[11]Posicion ME'!$C$1</definedName>
    <definedName name="fecha" localSheetId="18">'[11]Posicion ME'!$C$1</definedName>
    <definedName name="Fecha">[7]Datos!$D$4</definedName>
    <definedName name="FWD">'[11]Posicion ME'!$B$34:$I$49</definedName>
    <definedName name="INDICE">[2]!INDICE</definedName>
    <definedName name="Inicio" localSheetId="12">'[15]02-T_DEP'!#REF!</definedName>
    <definedName name="Inicio" localSheetId="15">'[12]02-T_DEP'!#REF!</definedName>
    <definedName name="Inicio" localSheetId="18">'[12]02-T_DEP'!#REF!</definedName>
    <definedName name="Inicio">'[8]02-T_DEP'!#REF!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[13]BD_Datos!$B$3</definedName>
    <definedName name="periodo" localSheetId="18">[13]BD_Datos!$B$3</definedName>
    <definedName name="Periodo" localSheetId="4">'[3]1'!$B$3</definedName>
    <definedName name="Periodo" localSheetId="9">'7'!$A$3</definedName>
    <definedName name="Periodo" localSheetId="10">'[3]7'!$B$3</definedName>
    <definedName name="Periodo">'[3]1'!$B$3</definedName>
    <definedName name="periodo_aa">[13]BD_Datos!$D$3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'[11]Posicion ME'!$B$56:$I$71</definedName>
    <definedName name="TipoCambioMes" localSheetId="12">#REF!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<sst xmlns="http://schemas.openxmlformats.org/spreadsheetml/2006/main" count="2083" uniqueCount="1162">
  <si>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</si>
  <si>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</si>
  <si>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</si>
  <si>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</si>
  <si>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</si>
  <si>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</si>
  <si>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</si>
  <si>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</si>
  <si>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</si>
  <si>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</si>
  <si>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</si>
  <si>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</si>
  <si>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</si>
  <si>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</si>
  <si>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</si>
  <si>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</si>
  <si>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</si>
  <si>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</si>
  <si>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</si>
  <si>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</si>
  <si>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</si>
  <si>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</si>
  <si>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</si>
  <si>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</si>
  <si>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</si>
  <si>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</si>
  <si>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</si>
  <si>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</si>
  <si>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</si>
  <si>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</si>
  <si>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</si>
  <si>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</si>
  <si>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</si>
  <si>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</si>
  <si>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</si>
  <si>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</si>
  <si>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</si>
  <si>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</si>
  <si>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</si>
  <si>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</si>
  <si>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</si>
  <si>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</si>
  <si>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</si>
  <si>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</si>
  <si>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</si>
  <si>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</si>
  <si>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</si>
  <si>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3.718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</si>
  <si>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</si>
  <si>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</si>
  <si>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</si>
  <si>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</si>
  <si>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</si>
  <si>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</si>
  <si>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</si>
  <si>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</si>
  <si>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</si>
  <si>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</si>
  <si>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</si>
  <si>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</si>
  <si>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</si>
  <si>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</si>
  <si>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</si>
  <si>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</si>
  <si>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</si>
  <si>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</si>
  <si>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</si>
  <si>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</si>
  <si>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</si>
  <si>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</si>
  <si>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</si>
  <si>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</si>
  <si>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</si>
  <si>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</si>
  <si>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</si>
  <si>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</si>
  <si>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</si>
  <si>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</si>
  <si>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</si>
  <si>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</si>
  <si>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</si>
  <si>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</si>
  <si>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</si>
  <si>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</si>
  <si>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</si>
  <si>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</si>
  <si>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</si>
  <si>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</si>
  <si>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</si>
  <si>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</si>
  <si>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</si>
  <si>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</si>
  <si>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</si>
  <si>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</si>
  <si>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</si>
  <si>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</si>
  <si>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</si>
  <si>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</si>
  <si>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</si>
  <si>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</si>
  <si>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</si>
  <si>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</si>
  <si>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</si>
  <si>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</si>
  <si>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</si>
  <si>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</si>
  <si>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</si>
  <si>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</si>
  <si>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</si>
  <si>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</si>
  <si>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</si>
  <si>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</si>
  <si>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</si>
  <si>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</si>
  <si>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</si>
  <si>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</si>
  <si>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</si>
  <si>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</si>
  <si>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</si>
  <si>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</si>
  <si>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</si>
  <si>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</si>
  <si>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</si>
  <si>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</si>
  <si>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</si>
  <si>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</si>
  <si>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</si>
  <si>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</si>
  <si>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</si>
  <si>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</si>
  <si>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</si>
  <si>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</si>
  <si>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</si>
  <si>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</si>
  <si>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</si>
  <si>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</si>
  <si>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</si>
  <si>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</si>
  <si>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</si>
  <si>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</si>
  <si>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</si>
  <si>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</si>
  <si>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</si>
  <si>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</si>
  <si>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</si>
  <si>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</si>
  <si>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</si>
  <si>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</si>
  <si>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</si>
  <si>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</si>
  <si>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</si>
  <si>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</si>
  <si>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</si>
  <si>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</si>
  <si>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</si>
  <si>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</si>
  <si>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</si>
  <si>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</si>
  <si>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</si>
  <si>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</si>
  <si>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</si>
  <si>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 (al 29/02/2024)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</si>
  <si>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</si>
  <si>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</si>
  <si>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</si>
  <si>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</si>
  <si>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</si>
  <si>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</si>
  <si>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</si>
  <si>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</si>
  <si>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</si>
  <si>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</si>
  <si>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</si>
  <si>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</si>
  <si>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</si>
  <si>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</si>
  <si>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</si>
  <si>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</si>
  <si>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</si>
  <si>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</si>
  <si>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</si>
  <si>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</si>
  <si>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</si>
  <si>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</si>
  <si>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</si>
  <si>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</si>
  <si>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</si>
  <si>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</si>
  <si>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</si>
  <si>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</si>
  <si>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Tipo de Cambio Contable:  S/ 3.709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</si>
  <si>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</si>
  <si>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</si>
  <si>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</si>
  <si>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</si>
  <si>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</si>
  <si>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</si>
  <si>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</si>
  <si>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</si>
  <si>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</si>
  <si>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</si>
  <si>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</si>
  <si>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</si>
  <si>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</si>
  <si>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</si>
  <si>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</si>
  <si>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</si>
  <si>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</si>
  <si>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</si>
  <si>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</si>
  <si>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</si>
  <si>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</si>
  <si>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</si>
  <si>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</si>
  <si>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</si>
  <si>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</si>
  <si>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</si>
  <si>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</si>
  <si>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</si>
  <si>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</si>
  <si>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</si>
  <si>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</si>
  <si>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</si>
  <si>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</si>
  <si>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</si>
  <si>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</si>
  <si>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</si>
  <si>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</si>
  <si>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</si>
  <si>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</si>
  <si>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</si>
  <si>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</si>
  <si>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</si>
  <si>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</si>
  <si>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</si>
  <si>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</si>
  <si>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</si>
  <si>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</si>
  <si>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</si>
  <si>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</si>
  <si>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</si>
  <si>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</si>
  <si>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</si>
  <si>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</si>
  <si>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</si>
  <si>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</si>
  <si>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</si>
  <si>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</si>
  <si>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</si>
  <si>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</si>
  <si>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</si>
  <si>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</si>
  <si>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</si>
  <si>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</si>
  <si>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</si>
  <si>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</si>
  <si>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</si>
  <si>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</si>
  <si>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</si>
  <si>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</si>
  <si>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</si>
  <si>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</si>
  <si>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</si>
  <si>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</si>
  <si>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</si>
  <si>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</si>
  <si>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</si>
  <si>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</si>
  <si>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</si>
  <si>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</si>
  <si>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</si>
  <si>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</si>
  <si>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</si>
  <si>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</si>
  <si>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</si>
  <si>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</si>
  <si>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</si>
  <si>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</si>
  <si>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</si>
  <si>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</si>
  <si>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</si>
  <si>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</si>
  <si>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</si>
  <si>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</si>
  <si>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</si>
  <si>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</si>
  <si>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</si>
  <si>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</si>
  <si>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</si>
  <si>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</si>
  <si>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</si>
  <si>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</si>
  <si>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</si>
  <si>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</si>
  <si>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</si>
  <si>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</si>
  <si>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</si>
  <si>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</si>
  <si>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</si>
  <si>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</si>
  <si>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</si>
  <si>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</si>
  <si>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</si>
  <si>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</si>
  <si>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</si>
  <si>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</si>
  <si>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</si>
  <si>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</si>
  <si>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</si>
  <si>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</si>
  <si>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</si>
  <si>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</si>
  <si>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</si>
  <si>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</si>
  <si>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</si>
  <si>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</si>
  <si>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</si>
  <si>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</si>
  <si>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</si>
  <si>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</si>
  <si>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</si>
  <si>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</si>
  <si>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</si>
  <si>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</si>
  <si>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</si>
  <si>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</si>
  <si>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</si>
  <si>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</si>
  <si>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</si>
  <si>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</si>
  <si>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</si>
  <si>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</si>
  <si>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</si>
  <si>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</si>
  <si>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</si>
  <si>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</si>
  <si>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</si>
  <si>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</si>
  <si>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</si>
  <si>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</si>
  <si>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</si>
  <si>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</si>
  <si>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</si>
  <si>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</si>
  <si>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</si>
  <si>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</si>
  <si>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</si>
  <si>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</si>
  <si>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</si>
  <si>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</si>
  <si>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</si>
  <si>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</si>
  <si>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</si>
  <si>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</si>
  <si>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</si>
  <si>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</si>
  <si>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</si>
  <si>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</si>
  <si>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</si>
  <si>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</si>
  <si>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</si>
  <si>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</si>
  <si>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</si>
  <si>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</si>
  <si>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</si>
  <si>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</si>
  <si>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</si>
  <si>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</si>
  <si>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</si>
  <si>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</si>
  <si>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</si>
  <si>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</si>
  <si>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</si>
  <si>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</si>
  <si>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</si>
  <si>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</si>
  <si>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</si>
  <si>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</si>
  <si>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</si>
  <si>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</si>
  <si>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</si>
  <si>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</si>
  <si>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</si>
  <si>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</si>
  <si>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</si>
  <si>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</si>
  <si>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</si>
  <si>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</si>
  <si>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</si>
  <si>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</si>
  <si>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</si>
  <si>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</si>
  <si>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</si>
  <si>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</si>
  <si>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</si>
  <si>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</si>
  <si>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</si>
  <si>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</si>
  <si>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</si>
  <si>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</si>
  <si>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</si>
  <si>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</si>
  <si>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</si>
  <si>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</si>
  <si>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</si>
  <si>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</si>
  <si>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</si>
  <si>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</si>
  <si>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</si>
  <si>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</si>
  <si>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</si>
  <si>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</si>
  <si>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</si>
  <si>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</si>
  <si>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</si>
  <si>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</si>
  <si>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</si>
  <si>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</si>
  <si>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</si>
  <si>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</si>
  <si>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</si>
  <si>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</si>
  <si>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</si>
  <si>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</si>
  <si>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</si>
  <si>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</si>
  <si>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</si>
  <si>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</si>
  <si>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</si>
  <si>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</si>
  <si>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</si>
  <si>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</si>
  <si>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</si>
  <si>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</si>
  <si>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</si>
  <si>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</si>
  <si>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</si>
  <si>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</si>
  <si>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</si>
  <si>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</si>
  <si>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</si>
  <si>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</si>
  <si>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</si>
  <si>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</si>
  <si>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</si>
  <si>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</si>
  <si>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</si>
  <si>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</si>
  <si>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</si>
  <si>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</si>
  <si>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</si>
  <si>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</si>
  <si>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</si>
  <si>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</si>
  <si>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</si>
  <si>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</si>
  <si>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</si>
  <si>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</si>
  <si>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</si>
  <si>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</si>
  <si>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</si>
  <si>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</si>
  <si>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</si>
  <si>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</si>
  <si>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</si>
  <si>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</si>
  <si>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</si>
  <si>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</si>
  <si>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</si>
  <si>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</si>
  <si>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</si>
  <si>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</si>
  <si>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</si>
  <si>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</si>
  <si>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</si>
  <si>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</si>
  <si>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</si>
  <si>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</si>
  <si>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</si>
  <si>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</si>
  <si>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</si>
  <si>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</si>
  <si>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</si>
  <si>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</si>
  <si>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</si>
  <si>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</si>
  <si>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</si>
  <si>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</si>
  <si>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</si>
  <si>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</si>
  <si>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</si>
  <si>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</si>
  <si>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</si>
  <si>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</si>
  <si>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</si>
  <si>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</si>
  <si>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</si>
  <si>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</si>
  <si>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</si>
  <si>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</si>
  <si>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</si>
  <si>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</si>
  <si>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</si>
  <si>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</si>
  <si>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</si>
  <si>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</si>
  <si>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</si>
  <si>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</si>
  <si>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</si>
  <si>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</si>
  <si>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</si>
  <si>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</si>
  <si>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</si>
  <si>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</si>
  <si>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</si>
  <si>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</si>
  <si>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</si>
  <si>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</si>
  <si>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</si>
  <si>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</si>
  <si>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</si>
  <si>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</si>
  <si>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</si>
  <si>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</si>
  <si>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</si>
  <si>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</si>
  <si>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</si>
  <si>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</si>
  <si>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</si>
  <si>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</si>
  <si>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</si>
  <si>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</si>
  <si>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</si>
  <si>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</si>
  <si>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</si>
  <si>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</si>
  <si>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</si>
  <si>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</si>
  <si>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</si>
  <si>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</si>
  <si>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</si>
  <si>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</si>
  <si>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</si>
  <si>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</si>
  <si>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</si>
  <si>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</si>
  <si>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</si>
  <si>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</si>
  <si>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</si>
  <si>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</si>
  <si>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</si>
  <si>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</si>
  <si>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</si>
  <si>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</si>
  <si>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</si>
  <si>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</si>
  <si>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</si>
  <si>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</si>
  <si>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</si>
  <si>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</si>
  <si>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</si>
  <si>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</si>
  <si>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</si>
  <si>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</si>
  <si>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</si>
  <si>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</si>
  <si>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</si>
  <si>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</si>
  <si>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</si>
  <si>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</si>
  <si>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</si>
  <si>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</si>
  <si>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</si>
  <si>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</si>
  <si>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</si>
  <si>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</si>
  <si>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</si>
  <si>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</si>
  <si>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</si>
  <si>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</si>
  <si>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</si>
  <si>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</si>
  <si>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</si>
  <si>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</si>
  <si>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</si>
  <si>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</si>
  <si>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</si>
  <si>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</si>
  <si>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</si>
  <si>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</si>
  <si>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</si>
  <si>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</si>
  <si>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</si>
  <si>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</si>
  <si>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</si>
  <si>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</si>
  <si>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</si>
  <si>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</si>
  <si>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</si>
  <si>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</si>
  <si>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</si>
  <si>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</si>
  <si>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</si>
  <si>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</si>
  <si>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</si>
  <si>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</si>
  <si>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</si>
  <si>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</si>
  <si>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</si>
  <si>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</si>
  <si>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</si>
  <si>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</si>
  <si>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</si>
  <si>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</si>
  <si>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</si>
  <si>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</si>
  <si>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</si>
  <si>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</si>
  <si>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</si>
  <si>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</si>
  <si>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</si>
  <si>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</si>
  <si>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</si>
  <si>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</si>
  <si>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</si>
  <si>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</si>
  <si>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</si>
  <si>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</si>
  <si>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</si>
  <si>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</si>
  <si>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</si>
  <si>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</si>
  <si>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</si>
  <si>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</si>
  <si>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</si>
  <si>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</si>
  <si>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</si>
  <si>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</si>
  <si>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</si>
  <si>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</si>
  <si>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</si>
  <si>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</si>
  <si>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</si>
  <si>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</si>
  <si>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</si>
  <si>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</si>
  <si>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</si>
  <si>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</si>
  <si>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</si>
  <si>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</si>
  <si>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</si>
  <si>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</si>
  <si>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</si>
  <si>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</si>
  <si>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</si>
  <si>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</si>
  <si>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</si>
  <si>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</si>
  <si>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</si>
  <si>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</si>
  <si>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</si>
  <si>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</si>
  <si>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</si>
  <si>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</si>
  <si>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</si>
  <si>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</si>
  <si>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</si>
  <si>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</si>
  <si>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</si>
  <si>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</si>
  <si>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</si>
  <si>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</si>
  <si>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</si>
  <si>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</si>
  <si>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</si>
  <si>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</si>
  <si>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</si>
  <si>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</si>
  <si>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</si>
  <si>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</si>
  <si>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</si>
  <si>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</si>
  <si>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</si>
  <si>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</si>
  <si>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</si>
  <si>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</si>
  <si>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</si>
  <si>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</si>
  <si>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</si>
  <si>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</si>
  <si>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</si>
  <si>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</si>
  <si>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</si>
  <si>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</si>
  <si>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</si>
  <si>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</si>
  <si>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</si>
  <si>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</si>
  <si>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</si>
  <si>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</si>
  <si>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</si>
  <si>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</si>
  <si>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</si>
  <si>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</si>
  <si>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</si>
  <si>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</si>
  <si>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</si>
  <si>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</si>
  <si>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</si>
  <si>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</si>
  <si>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</si>
  <si>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</si>
  <si>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</si>
  <si>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</si>
  <si>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</si>
  <si>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</si>
  <si>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</si>
  <si>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</si>
  <si>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</si>
  <si>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</si>
  <si>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</si>
  <si>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</si>
  <si>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</si>
  <si>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</si>
  <si>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</si>
  <si>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</si>
  <si>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</si>
  <si>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</si>
  <si>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</si>
  <si>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</si>
  <si>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</si>
  <si>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</si>
  <si>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</si>
  <si>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</si>
  <si>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</si>
  <si>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</si>
  <si>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</si>
  <si>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</si>
  <si>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</si>
  <si>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</si>
  <si>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</si>
  <si>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</si>
  <si>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</si>
  <si>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</si>
  <si>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</si>
  <si>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</si>
  <si>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</si>
  <si>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</si>
  <si>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</si>
  <si>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</si>
  <si>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</si>
  <si>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</si>
  <si>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</si>
  <si>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</si>
  <si>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</si>
  <si>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</si>
  <si>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</si>
  <si>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</si>
  <si>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</si>
  <si>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</si>
  <si>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</si>
  <si>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</si>
  <si>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</si>
  <si>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</si>
  <si>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</si>
  <si>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</si>
  <si>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</si>
  <si>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</si>
  <si>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</si>
  <si>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</si>
  <si>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</si>
  <si>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</si>
  <si>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</si>
  <si>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</si>
  <si>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</si>
  <si>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</si>
  <si>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</si>
  <si>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</si>
  <si>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</si>
  <si>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</si>
  <si>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</si>
  <si>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</si>
  <si>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</si>
  <si>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</si>
  <si>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</si>
  <si>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</si>
  <si>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</si>
  <si>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</si>
  <si>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</si>
  <si>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</si>
  <si>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</si>
  <si>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</si>
  <si>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</si>
  <si>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</si>
  <si>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</si>
  <si>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</si>
  <si>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global, cuyo cronograma de adecuación se encuentra en la nota 5/.</t>
  </si>
  <si>
    <t>2/ Los activos ponderados por riesgo de mercado y riesgo operacional se calcula multiplicando el requerimiento de patrimonio efectivo de cada uno de estos riesgos por la inversa del límite global y por un factor de ajuste. El factor de ajuste es 1.00, vigente desde marzo 2025, con el siguiente cronograma de adecuación: i) 0.85 hasta marzo 2023; ii) 0.90 desde abril 2023 hasta agosto 2024; iii) 0.95 desde setiembre 2024 hasta febrero 2025 (Resolución SBS N° 525-2024).</t>
  </si>
  <si>
    <t xml:space="preserve">3/ El Ratio de Capital Ordinario de Nivel 1 se refiere al Capital Ordinario de Nivel 1 como porcentaje de los activos y contingentes ponderados por riesgos totales. El requerimiento mínimo de este ratio es 4.5%, vigente desde marzo 2025, con el siguiente cronograma de adecuación: i) 3.825% hasta marzo 2023; ii) 4.05% desde abril 2023 hasta agosto 2024; iii) 4.275% desde setiembre 2024 hasta febrero 2025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</si>
  <si>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6.0%, vigente desde marzo 2025, con el siguiente cronograma de adecuación: i) 5.1% hasta marzo 2023; ii) 5.4% desde abril 2023 hasta agosto 2024; iii) 5.7% desde setiembre 2024 hasta febrero 2025 (Resolución SBS N° 274-2024). </t>
  </si>
  <si>
    <t xml:space="preserve">5/ El Ratio de Capital Global es el Patrimonio Efectivo de Nivel 1 y Nivel 2 como porcentaje de los activos y contingentes ponderados por riesgos totales. El límite global es 10%, vigente desde marzo 2025, con el siguiente cronograma de adecuación: i) 8.5% hasta marzo 2023; ii) 9% desde abril 2023 hasta agosto 2024; iii) 9.5% desde setiembre 2024 hasta febrero 2025 (Resolución SBS N° 274-2024). 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</si>
  <si>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</si>
  <si>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</si>
  <si>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</si>
  <si>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</si>
  <si>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</si>
  <si>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</si>
  <si>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</si>
  <si>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</si>
  <si>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</si>
  <si>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</si>
  <si>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</si>
  <si>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</si>
  <si>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</si>
  <si>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</si>
  <si>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</si>
  <si>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</si>
  <si>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</si>
  <si>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</si>
  <si>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</si>
  <si>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</si>
  <si>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</si>
  <si>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</si>
  <si>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</si>
  <si>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</si>
  <si>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</si>
  <si>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</si>
  <si>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</si>
  <si>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</si>
  <si>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</si>
  <si>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</si>
  <si>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</si>
  <si>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</si>
  <si>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</si>
  <si>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</si>
  <si>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</si>
  <si>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</si>
  <si>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</si>
  <si>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</si>
  <si>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</si>
  <si>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</si>
  <si>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</si>
  <si>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</si>
  <si>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</si>
  <si>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</si>
  <si>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</si>
  <si>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</si>
  <si>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</si>
  <si>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</si>
  <si>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</si>
  <si>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</si>
  <si>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</si>
  <si>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</si>
  <si>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</si>
  <si>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</si>
  <si>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</si>
  <si>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</si>
  <si>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</si>
  <si>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</si>
  <si>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</si>
  <si>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</si>
  <si>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Calibri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</si>
  <si>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</si>
  <si>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</si>
  <si>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</si>
  <si>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</si>
  <si>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</si>
  <si>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</si>
  <si>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</si>
  <si>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</si>
  <si>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</si>
  <si>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</si>
  <si>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</si>
  <si>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</si>
  <si>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</si>
  <si>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</si>
  <si>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</si>
  <si>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</si>
  <si>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</si>
  <si>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</si>
  <si>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</si>
  <si>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</si>
  <si>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</si>
  <si>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</si>
  <si>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</si>
  <si>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</si>
  <si>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</si>
  <si>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</si>
  <si>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</si>
  <si>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</si>
  <si>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</si>
  <si>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</si>
  <si>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</si>
  <si>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</si>
  <si>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</si>
  <si>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</si>
  <si>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</si>
  <si>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</si>
  <si>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</si>
  <si>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</si>
  <si>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</si>
  <si>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</si>
  <si>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</si>
  <si>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</si>
  <si>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</si>
  <si>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</si>
  <si>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</si>
  <si>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</si>
  <si>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</si>
  <si>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</si>
  <si>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</si>
  <si>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</si>
  <si>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</si>
  <si>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</si>
  <si>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</si>
  <si>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</si>
  <si>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Calibri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</si>
  <si>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Calibri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</si>
  <si>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</si>
  <si>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</si>
  <si>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</si>
  <si>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</si>
  <si>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</si>
  <si>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Calibri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</si>
  <si>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</si>
  <si>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</si>
  <si>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</si>
  <si>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</si>
  <si>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</si>
  <si>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</si>
  <si>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</si>
  <si>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</si>
  <si>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</si>
  <si>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</si>
  <si>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</si>
  <si>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</si>
  <si>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</si>
  <si>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</si>
  <si>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</si>
  <si>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</si>
  <si>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</si>
  <si>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</si>
  <si>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</si>
  <si>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</si>
  <si>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</si>
  <si>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</si>
  <si>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</si>
  <si>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</si>
  <si>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</si>
  <si>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</si>
  <si>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</si>
  <si>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</si>
  <si>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</si>
  <si>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</si>
  <si>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</si>
  <si>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</si>
  <si>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</si>
  <si>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</si>
  <si>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</si>
  <si>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</si>
  <si>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</si>
  <si>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</si>
  <si>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</si>
  <si>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</si>
  <si>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</si>
  <si>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</si>
  <si>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</si>
  <si>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</si>
  <si>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</si>
  <si>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</si>
  <si>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</si>
  <si>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</si>
  <si>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</si>
  <si>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</si>
  <si>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</si>
  <si>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</si>
  <si>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</si>
  <si>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</si>
  <si>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</si>
  <si>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</si>
  <si>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</si>
  <si>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</si>
  <si>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</si>
  <si>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</si>
  <si>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</si>
  <si>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</si>
  <si>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</si>
  <si>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</si>
  <si>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</si>
  <si>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</si>
  <si>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Calibri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</si>
  <si>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Calibri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</si>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</sst>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_(* #,##0.00_____________);_(* \(#,##0.00\)_____________ ;_(* &quot;-&quot;???????_);_(@_)"/>
    <numFmt numFmtId="172" formatCode="_(* #,##0_____________);_(* \(#,##0\)_____________ ;_(* &quot;-&quot;???????_);_(@_)"/>
    <numFmt numFmtId="173" formatCode="_(* #,##0_____________);_(* \(#,##0\)_____________ ;_(* &quot;-&quot;???????,_);_(@_)"/>
    <numFmt numFmtId="174" formatCode="0.00000"/>
    <numFmt numFmtId="175" formatCode="&quot;Al &quot;dd&quot; de &quot;mmmm&quot; de &quot;yyyy"/>
    <numFmt numFmtId="176" formatCode="_ * #,##0.00_ ;_ * \-#,##0.00_ ;_ * &quot;-&quot;??_ ;_ @_ "/>
    <numFmt numFmtId="177" formatCode="_(* #,##0_);_(* \(#,##0\);_(* &quot;-&quot;?_);_(@_)"/>
    <numFmt numFmtId="178" formatCode="\(\A\l\ dd\ &quot;de&quot;\ mmmm\ &quot;de&quot;\ yyyy\)"/>
    <numFmt numFmtId="179" formatCode="_(* #\ #,###,##0.00___________________________);_(* \(#\ ###\ ###\);_(* &quot;-&quot;?????????????_);_(@_)"/>
    <numFmt numFmtId="180" formatCode="&quot;Publicado el&quot;\ dd/mm/yyyy"/>
    <numFmt numFmtId="181" formatCode="* #\ ###\ ###____________;\ * #\ ###\ ###\____________ ;* &quot;-&quot;?????;_(@_)"/>
    <numFmt numFmtId="182" formatCode="\A\l\ \ dd\ &quot;de&quot;\ mmmm\ &quot;de&quot;\ yyyy"/>
    <numFmt numFmtId="183" formatCode="_(* ###,##0_______);_(* \(###,##0\)\ ;* &quot;-&quot;?????;_(@_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0"/>
      <name val="Arial"/>
    </font>
    <font>
      <sz val="11"/>
      <color rgb="FF1F497D"/>
      <name val="Calibri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20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0" fillId="0" borderId="0"/>
    <xf numFmtId="0" fontId="42" fillId="0" borderId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3" fillId="0" borderId="0"/>
    <xf numFmtId="0" fontId="3" fillId="0" borderId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46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Fill="1" applyAlignment="1">
      <alignment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164" fontId="7" fillId="0" borderId="0" xfId="1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9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center" wrapText="1"/>
    </xf>
    <xf numFmtId="0" fontId="10" fillId="0" borderId="0" xfId="2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/>
    </xf>
    <xf numFmtId="0" fontId="3" fillId="0" borderId="0" xfId="2" applyFont="1" applyFill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Fill="1" applyBorder="1" applyAlignment="1">
      <alignment vertical="center"/>
    </xf>
    <xf numFmtId="168" fontId="17" fillId="0" borderId="0" xfId="2" applyNumberFormat="1" applyFont="1" applyFill="1" applyAlignment="1">
      <alignment vertical="center"/>
    </xf>
    <xf numFmtId="0" fontId="17" fillId="0" borderId="0" xfId="2" applyFont="1" applyFill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6" fontId="14" fillId="0" borderId="0" xfId="3" applyNumberFormat="1" applyFont="1" applyFill="1" applyAlignment="1" applyProtection="1">
      <alignment horizontal="left" vertical="center"/>
    </xf>
    <xf numFmtId="0" fontId="16" fillId="0" borderId="6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68" fontId="16" fillId="0" borderId="0" xfId="1" applyNumberFormat="1" applyFont="1" applyFill="1" applyAlignment="1">
      <alignment vertical="center"/>
    </xf>
    <xf numFmtId="166" fontId="16" fillId="0" borderId="6" xfId="3" applyNumberFormat="1" applyFont="1" applyFill="1" applyBorder="1" applyAlignment="1" applyProtection="1">
      <alignment horizontal="left" vertical="center" wrapText="1"/>
    </xf>
    <xf numFmtId="166" fontId="16" fillId="0" borderId="0" xfId="3" applyNumberFormat="1" applyFont="1" applyFill="1" applyAlignment="1" applyProtection="1">
      <alignment horizontal="left" vertical="center"/>
    </xf>
    <xf numFmtId="166" fontId="16" fillId="0" borderId="6" xfId="3" applyNumberFormat="1" applyFont="1" applyFill="1" applyBorder="1" applyAlignment="1" applyProtection="1">
      <alignment horizontal="left" vertical="center"/>
    </xf>
    <xf numFmtId="0" fontId="19" fillId="0" borderId="8" xfId="1" applyFont="1" applyFill="1" applyBorder="1" applyAlignment="1">
      <alignment vertical="center"/>
    </xf>
    <xf numFmtId="167" fontId="19" fillId="0" borderId="8" xfId="1" applyNumberFormat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168" fontId="11" fillId="0" borderId="0" xfId="1" applyNumberFormat="1" applyFont="1" applyFill="1" applyAlignment="1">
      <alignment vertical="center"/>
    </xf>
    <xf numFmtId="168" fontId="3" fillId="0" borderId="0" xfId="2" applyNumberFormat="1" applyFill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 applyFill="1"/>
    <xf numFmtId="0" fontId="11" fillId="0" borderId="0" xfId="1" applyFont="1" applyFill="1"/>
    <xf numFmtId="0" fontId="3" fillId="0" borderId="0" xfId="2" applyFill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 wrapText="1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0" fontId="30" fillId="0" borderId="2" xfId="1" applyFont="1" applyFill="1" applyBorder="1" applyAlignment="1">
      <alignment horizontal="center"/>
    </xf>
    <xf numFmtId="168" fontId="23" fillId="0" borderId="0" xfId="1" applyNumberFormat="1" applyFont="1" applyFill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/>
    <xf numFmtId="0" fontId="13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2" fontId="16" fillId="0" borderId="0" xfId="6" applyNumberFormat="1" applyFont="1" applyAlignment="1">
      <alignment horizontal="center" vertical="center"/>
    </xf>
    <xf numFmtId="0" fontId="14" fillId="0" borderId="9" xfId="2" applyFont="1" applyBorder="1"/>
    <xf numFmtId="0" fontId="16" fillId="0" borderId="0" xfId="2" applyFont="1"/>
    <xf numFmtId="171" fontId="14" fillId="0" borderId="0" xfId="7" applyNumberFormat="1" applyFont="1" applyFill="1" applyBorder="1" applyAlignment="1">
      <alignment horizontal="right"/>
    </xf>
    <xf numFmtId="171" fontId="11" fillId="0" borderId="0" xfId="2" applyNumberFormat="1" applyFont="1"/>
    <xf numFmtId="0" fontId="31" fillId="0" borderId="0" xfId="2" applyFont="1"/>
    <xf numFmtId="172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center"/>
    </xf>
    <xf numFmtId="43" fontId="14" fillId="0" borderId="0" xfId="7" applyFont="1" applyFill="1" applyBorder="1" applyAlignment="1">
      <alignment horizontal="right"/>
    </xf>
    <xf numFmtId="0" fontId="14" fillId="0" borderId="8" xfId="2" applyFont="1" applyBorder="1"/>
    <xf numFmtId="171" fontId="14" fillId="0" borderId="8" xfId="7" applyNumberFormat="1" applyFont="1" applyFill="1" applyBorder="1" applyAlignment="1">
      <alignment horizontal="right"/>
    </xf>
    <xf numFmtId="0" fontId="21" fillId="0" borderId="0" xfId="2" applyFont="1"/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74" fontId="17" fillId="0" borderId="0" xfId="2" applyNumberFormat="1" applyFont="1"/>
    <xf numFmtId="43" fontId="17" fillId="0" borderId="0" xfId="5" applyFont="1" applyFill="1"/>
    <xf numFmtId="14" fontId="10" fillId="0" borderId="0" xfId="2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5" fillId="0" borderId="0" xfId="2" applyFont="1" applyAlignment="1">
      <alignment horizontal="center" wrapText="1"/>
    </xf>
    <xf numFmtId="0" fontId="3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" fillId="0" borderId="0" xfId="2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6" fillId="0" borderId="0" xfId="2" applyFont="1" applyAlignment="1">
      <alignment horizontal="center" vertical="center" wrapText="1"/>
    </xf>
    <xf numFmtId="2" fontId="35" fillId="0" borderId="0" xfId="2" applyNumberFormat="1" applyFont="1" applyAlignment="1">
      <alignment horizontal="center" vertical="center" wrapText="1"/>
    </xf>
    <xf numFmtId="2" fontId="37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169" fontId="14" fillId="0" borderId="0" xfId="8" applyNumberFormat="1" applyFont="1" applyFill="1" applyBorder="1" applyAlignment="1">
      <alignment vertical="center"/>
    </xf>
    <xf numFmtId="0" fontId="14" fillId="0" borderId="10" xfId="2" applyFont="1" applyBorder="1" applyAlignment="1">
      <alignment horizontal="left" vertical="center" wrapText="1"/>
    </xf>
    <xf numFmtId="2" fontId="14" fillId="0" borderId="10" xfId="2" applyNumberFormat="1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3" fontId="16" fillId="0" borderId="0" xfId="2" applyNumberFormat="1" applyFont="1" applyAlignment="1">
      <alignment horizontal="center" vertical="center"/>
    </xf>
    <xf numFmtId="2" fontId="3" fillId="0" borderId="0" xfId="2" applyNumberFormat="1"/>
    <xf numFmtId="0" fontId="11" fillId="0" borderId="0" xfId="2" applyFo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5" fontId="7" fillId="0" borderId="0" xfId="2" applyNumberFormat="1" applyFont="1" applyAlignment="1" applyProtection="1">
      <alignment horizont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7" fontId="14" fillId="0" borderId="0" xfId="9" applyNumberFormat="1" applyFont="1" applyFill="1" applyBorder="1" applyAlignment="1" applyProtection="1">
      <alignment horizontal="left" vertical="center"/>
      <protection locked="0"/>
    </xf>
    <xf numFmtId="177" fontId="16" fillId="0" borderId="0" xfId="9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7" fontId="14" fillId="0" borderId="3" xfId="9" applyNumberFormat="1" applyFont="1" applyFill="1" applyBorder="1" applyAlignment="1" applyProtection="1">
      <alignment horizontal="left" vertical="center"/>
      <protection locked="0"/>
    </xf>
    <xf numFmtId="177" fontId="16" fillId="0" borderId="3" xfId="9" applyNumberFormat="1" applyFont="1" applyFill="1" applyBorder="1" applyAlignment="1" applyProtection="1">
      <alignment horizontal="left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169" fontId="14" fillId="0" borderId="0" xfId="8" applyNumberFormat="1" applyFont="1" applyFill="1" applyAlignment="1" applyProtection="1">
      <alignment vertical="center"/>
      <protection locked="0"/>
    </xf>
    <xf numFmtId="177" fontId="11" fillId="0" borderId="0" xfId="2" applyNumberFormat="1" applyFont="1" applyAlignment="1" applyProtection="1">
      <alignment vertical="center"/>
      <protection locked="0"/>
    </xf>
    <xf numFmtId="0" fontId="41" fillId="0" borderId="0" xfId="10" applyFont="1" applyAlignment="1">
      <alignment vertical="center"/>
    </xf>
    <xf numFmtId="0" fontId="42" fillId="0" borderId="0" xfId="11"/>
    <xf numFmtId="0" fontId="43" fillId="0" borderId="0" xfId="2" applyFont="1" applyAlignment="1">
      <alignment horizontal="centerContinuous" vertical="center"/>
    </xf>
    <xf numFmtId="0" fontId="44" fillId="0" borderId="0" xfId="2" applyFont="1"/>
    <xf numFmtId="0" fontId="5" fillId="0" borderId="0" xfId="11" applyFont="1" applyAlignment="1">
      <alignment horizontal="center" vertical="top" wrapText="1"/>
    </xf>
    <xf numFmtId="0" fontId="45" fillId="0" borderId="0" xfId="11" applyFont="1"/>
    <xf numFmtId="164" fontId="7" fillId="0" borderId="0" xfId="11" applyNumberFormat="1" applyFont="1" applyAlignment="1">
      <alignment horizontal="center"/>
    </xf>
    <xf numFmtId="0" fontId="9" fillId="0" borderId="0" xfId="11" applyFont="1" applyAlignment="1">
      <alignment horizontal="center"/>
    </xf>
    <xf numFmtId="0" fontId="9" fillId="0" borderId="0" xfId="11" applyFont="1" applyAlignment="1">
      <alignment horizontal="center"/>
    </xf>
    <xf numFmtId="0" fontId="9" fillId="0" borderId="3" xfId="11" applyFont="1" applyBorder="1" applyAlignment="1">
      <alignment horizontal="center"/>
    </xf>
    <xf numFmtId="0" fontId="13" fillId="0" borderId="12" xfId="11" applyFont="1" applyBorder="1" applyAlignment="1">
      <alignment horizontal="left" vertical="center" wrapText="1"/>
    </xf>
    <xf numFmtId="178" fontId="13" fillId="0" borderId="13" xfId="11" applyNumberFormat="1" applyFont="1" applyBorder="1" applyAlignment="1">
      <alignment horizontal="center"/>
    </xf>
    <xf numFmtId="178" fontId="13" fillId="0" borderId="4" xfId="11" applyNumberFormat="1" applyFont="1" applyBorder="1" applyAlignment="1">
      <alignment horizontal="center"/>
    </xf>
    <xf numFmtId="178" fontId="13" fillId="0" borderId="14" xfId="11" applyNumberFormat="1" applyFont="1" applyBorder="1" applyAlignment="1">
      <alignment horizontal="center"/>
    </xf>
    <xf numFmtId="0" fontId="13" fillId="0" borderId="12" xfId="11" applyFont="1" applyBorder="1" applyAlignment="1">
      <alignment horizontal="center" vertical="center" wrapText="1"/>
    </xf>
    <xf numFmtId="0" fontId="13" fillId="0" borderId="13" xfId="11" applyFont="1" applyBorder="1" applyAlignment="1">
      <alignment horizontal="center"/>
    </xf>
    <xf numFmtId="0" fontId="13" fillId="0" borderId="14" xfId="11" applyFont="1" applyBorder="1" applyAlignment="1">
      <alignment horizontal="center"/>
    </xf>
    <xf numFmtId="0" fontId="13" fillId="0" borderId="15" xfId="11" applyFont="1" applyBorder="1" applyAlignment="1">
      <alignment horizontal="left" vertical="center" wrapText="1"/>
    </xf>
    <xf numFmtId="0" fontId="13" fillId="0" borderId="12" xfId="11" applyFont="1" applyBorder="1" applyAlignment="1">
      <alignment horizontal="center" vertical="center" wrapText="1"/>
    </xf>
    <xf numFmtId="0" fontId="13" fillId="0" borderId="16" xfId="11" applyFont="1" applyBorder="1" applyAlignment="1">
      <alignment horizontal="center" vertical="center" wrapText="1"/>
    </xf>
    <xf numFmtId="0" fontId="13" fillId="0" borderId="15" xfId="11" applyFont="1" applyBorder="1" applyAlignment="1">
      <alignment horizontal="center" vertical="center" wrapText="1"/>
    </xf>
    <xf numFmtId="0" fontId="13" fillId="0" borderId="17" xfId="11" applyFont="1" applyBorder="1" applyAlignment="1">
      <alignment horizontal="center" vertical="center" wrapText="1"/>
    </xf>
    <xf numFmtId="0" fontId="40" fillId="0" borderId="18" xfId="10" applyBorder="1"/>
    <xf numFmtId="0" fontId="40" fillId="0" borderId="18" xfId="10" applyBorder="1" applyAlignment="1">
      <alignment horizontal="center"/>
    </xf>
    <xf numFmtId="169" fontId="40" fillId="0" borderId="18" xfId="10" applyNumberFormat="1" applyBorder="1"/>
    <xf numFmtId="169" fontId="40" fillId="0" borderId="19" xfId="10" applyNumberFormat="1" applyBorder="1"/>
    <xf numFmtId="169" fontId="40" fillId="0" borderId="20" xfId="10" applyNumberFormat="1" applyBorder="1"/>
    <xf numFmtId="0" fontId="40" fillId="0" borderId="21" xfId="10" applyBorder="1"/>
    <xf numFmtId="0" fontId="40" fillId="0" borderId="22" xfId="10" applyBorder="1"/>
    <xf numFmtId="0" fontId="40" fillId="0" borderId="23" xfId="10" applyBorder="1" applyAlignment="1">
      <alignment horizontal="center"/>
    </xf>
    <xf numFmtId="169" fontId="40" fillId="0" borderId="23" xfId="10" applyNumberFormat="1" applyBorder="1"/>
    <xf numFmtId="169" fontId="40" fillId="0" borderId="0" xfId="10" applyNumberFormat="1"/>
    <xf numFmtId="169" fontId="40" fillId="0" borderId="24" xfId="10" applyNumberFormat="1" applyBorder="1"/>
    <xf numFmtId="0" fontId="40" fillId="0" borderId="0" xfId="10"/>
    <xf numFmtId="0" fontId="40" fillId="0" borderId="25" xfId="10" applyBorder="1" applyAlignment="1">
      <alignment horizontal="center"/>
    </xf>
    <xf numFmtId="0" fontId="40" fillId="0" borderId="26" xfId="10" applyBorder="1" applyAlignment="1">
      <alignment horizontal="center"/>
    </xf>
    <xf numFmtId="169" fontId="40" fillId="0" borderId="25" xfId="10" applyNumberFormat="1" applyBorder="1"/>
    <xf numFmtId="169" fontId="40" fillId="0" borderId="27" xfId="10" applyNumberFormat="1" applyBorder="1"/>
    <xf numFmtId="169" fontId="40" fillId="0" borderId="28" xfId="10" applyNumberFormat="1" applyBorder="1"/>
    <xf numFmtId="0" fontId="46" fillId="0" borderId="0" xfId="2" applyFont="1" applyAlignment="1">
      <alignment horizontal="centerContinuous" vertical="center"/>
    </xf>
    <xf numFmtId="0" fontId="47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8" fillId="0" borderId="0" xfId="2" applyFont="1"/>
    <xf numFmtId="0" fontId="34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9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0" fontId="34" fillId="0" borderId="0" xfId="2" applyFont="1" applyBorder="1" applyAlignment="1">
      <alignment horizontal="center"/>
    </xf>
    <xf numFmtId="0" fontId="14" fillId="0" borderId="0" xfId="2" applyFont="1" applyFill="1" applyBorder="1" applyAlignment="1">
      <alignment horizontal="left" vertical="center" wrapText="1"/>
    </xf>
    <xf numFmtId="179" fontId="14" fillId="0" borderId="0" xfId="12" applyNumberFormat="1" applyFont="1" applyFill="1" applyBorder="1" applyAlignment="1">
      <alignment horizontal="center" vertical="center"/>
    </xf>
    <xf numFmtId="4" fontId="14" fillId="0" borderId="0" xfId="13" applyNumberFormat="1" applyFont="1" applyFill="1" applyBorder="1" applyAlignment="1">
      <alignment horizontal="center" vertical="center"/>
    </xf>
    <xf numFmtId="3" fontId="14" fillId="0" borderId="0" xfId="13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0" fontId="3" fillId="0" borderId="0" xfId="2" applyBorder="1" applyAlignment="1">
      <alignment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50" fillId="0" borderId="0" xfId="2" applyFont="1"/>
    <xf numFmtId="14" fontId="50" fillId="0" borderId="0" xfId="2" applyNumberFormat="1" applyFont="1"/>
    <xf numFmtId="0" fontId="3" fillId="0" borderId="0" xfId="2" applyFont="1"/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8" fillId="0" borderId="0" xfId="2" applyFont="1"/>
    <xf numFmtId="180" fontId="51" fillId="0" borderId="0" xfId="2" applyNumberFormat="1" applyFont="1" applyAlignment="1">
      <alignment horizontal="left"/>
    </xf>
    <xf numFmtId="0" fontId="52" fillId="0" borderId="1" xfId="2" applyFont="1" applyBorder="1"/>
    <xf numFmtId="0" fontId="13" fillId="0" borderId="11" xfId="14" applyFont="1" applyBorder="1" applyAlignment="1">
      <alignment horizontal="center"/>
    </xf>
    <xf numFmtId="0" fontId="13" fillId="0" borderId="1" xfId="14" applyFont="1" applyBorder="1" applyAlignment="1">
      <alignment horizontal="center" vertical="center" wrapText="1"/>
    </xf>
    <xf numFmtId="0" fontId="49" fillId="0" borderId="0" xfId="2" applyFont="1"/>
    <xf numFmtId="0" fontId="52" fillId="0" borderId="0" xfId="2" applyFont="1"/>
    <xf numFmtId="0" fontId="13" fillId="0" borderId="0" xfId="14" applyFont="1" applyAlignment="1">
      <alignment horizontal="center" vertical="center" wrapText="1"/>
    </xf>
    <xf numFmtId="0" fontId="13" fillId="0" borderId="9" xfId="14" applyFont="1" applyBorder="1" applyAlignment="1">
      <alignment horizontal="center" vertical="center" wrapText="1"/>
    </xf>
    <xf numFmtId="0" fontId="13" fillId="3" borderId="9" xfId="14" applyFont="1" applyFill="1" applyBorder="1" applyAlignment="1">
      <alignment horizontal="center" vertical="center" wrapText="1"/>
    </xf>
    <xf numFmtId="0" fontId="52" fillId="0" borderId="0" xfId="2" applyFont="1" applyAlignment="1">
      <alignment horizontal="center"/>
    </xf>
    <xf numFmtId="0" fontId="13" fillId="3" borderId="0" xfId="14" applyFont="1" applyFill="1" applyAlignment="1">
      <alignment horizontal="center" vertical="center" wrapText="1"/>
    </xf>
    <xf numFmtId="0" fontId="52" fillId="0" borderId="3" xfId="2" applyFont="1" applyBorder="1"/>
    <xf numFmtId="37" fontId="52" fillId="0" borderId="3" xfId="2" quotePrefix="1" applyNumberFormat="1" applyFont="1" applyBorder="1" applyAlignment="1">
      <alignment horizontal="center" vertical="center"/>
    </xf>
    <xf numFmtId="37" fontId="52" fillId="3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4" fillId="0" borderId="5" xfId="2" applyFont="1" applyBorder="1"/>
    <xf numFmtId="37" fontId="54" fillId="0" borderId="5" xfId="2" applyNumberFormat="1" applyFont="1" applyBorder="1"/>
    <xf numFmtId="37" fontId="54" fillId="0" borderId="0" xfId="2" applyNumberFormat="1" applyFont="1"/>
    <xf numFmtId="0" fontId="17" fillId="0" borderId="5" xfId="2" applyFont="1" applyBorder="1" applyAlignment="1">
      <alignment horizontal="center"/>
    </xf>
    <xf numFmtId="169" fontId="31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31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5" fillId="0" borderId="0" xfId="2" applyFont="1"/>
    <xf numFmtId="0" fontId="31" fillId="3" borderId="0" xfId="2" applyFont="1" applyFill="1" applyAlignment="1">
      <alignment horizontal="left" vertical="center" wrapText="1"/>
    </xf>
    <xf numFmtId="0" fontId="3" fillId="3" borderId="0" xfId="2" applyFont="1" applyFill="1"/>
    <xf numFmtId="0" fontId="31" fillId="3" borderId="0" xfId="2" applyFont="1" applyFill="1" applyAlignment="1">
      <alignment vertical="center"/>
    </xf>
    <xf numFmtId="0" fontId="31" fillId="0" borderId="0" xfId="2" applyFont="1" applyAlignment="1">
      <alignment vertical="top" wrapText="1"/>
    </xf>
    <xf numFmtId="0" fontId="31" fillId="3" borderId="0" xfId="2" applyFont="1" applyFill="1" applyAlignment="1">
      <alignment vertical="top" wrapText="1"/>
    </xf>
    <xf numFmtId="0" fontId="5" fillId="3" borderId="0" xfId="15" applyFont="1" applyFill="1" applyAlignment="1">
      <alignment horizontal="center"/>
    </xf>
    <xf numFmtId="0" fontId="3" fillId="3" borderId="0" xfId="15" applyFill="1"/>
    <xf numFmtId="164" fontId="7" fillId="3" borderId="0" xfId="15" applyNumberFormat="1" applyFont="1" applyFill="1" applyAlignment="1">
      <alignment horizontal="center"/>
    </xf>
    <xf numFmtId="0" fontId="9" fillId="3" borderId="0" xfId="15" applyFont="1" applyFill="1" applyAlignment="1">
      <alignment horizontal="center"/>
    </xf>
    <xf numFmtId="0" fontId="56" fillId="3" borderId="0" xfId="15" applyFont="1" applyFill="1"/>
    <xf numFmtId="180" fontId="51" fillId="3" borderId="0" xfId="15" applyNumberFormat="1" applyFont="1" applyFill="1" applyAlignment="1">
      <alignment horizontal="left"/>
    </xf>
    <xf numFmtId="0" fontId="52" fillId="3" borderId="1" xfId="15" applyFont="1" applyFill="1" applyBorder="1"/>
    <xf numFmtId="0" fontId="13" fillId="3" borderId="1" xfId="14" applyFont="1" applyFill="1" applyBorder="1" applyAlignment="1">
      <alignment horizontal="center" vertical="center" wrapText="1"/>
    </xf>
    <xf numFmtId="0" fontId="52" fillId="3" borderId="0" xfId="15" applyFont="1" applyFill="1" applyAlignment="1">
      <alignment horizontal="center"/>
    </xf>
    <xf numFmtId="0" fontId="11" fillId="3" borderId="30" xfId="14" applyFont="1" applyFill="1" applyBorder="1" applyAlignment="1">
      <alignment horizontal="center" vertical="center" wrapText="1"/>
    </xf>
    <xf numFmtId="0" fontId="52" fillId="3" borderId="3" xfId="15" applyFont="1" applyFill="1" applyBorder="1"/>
    <xf numFmtId="37" fontId="57" fillId="3" borderId="3" xfId="15" quotePrefix="1" applyNumberFormat="1" applyFont="1" applyFill="1" applyBorder="1" applyAlignment="1">
      <alignment horizontal="center" vertical="center"/>
    </xf>
    <xf numFmtId="0" fontId="31" fillId="3" borderId="5" xfId="15" applyFont="1" applyFill="1" applyBorder="1"/>
    <xf numFmtId="37" fontId="31" fillId="3" borderId="0" xfId="15" applyNumberFormat="1" applyFont="1" applyFill="1"/>
    <xf numFmtId="0" fontId="11" fillId="3" borderId="0" xfId="15" applyFont="1" applyFill="1"/>
    <xf numFmtId="181" fontId="31" fillId="3" borderId="0" xfId="15" applyNumberFormat="1" applyFont="1" applyFill="1" applyAlignment="1">
      <alignment horizontal="left" vertical="center"/>
    </xf>
    <xf numFmtId="41" fontId="31" fillId="3" borderId="0" xfId="15" applyNumberFormat="1" applyFont="1" applyFill="1" applyAlignment="1">
      <alignment vertical="center"/>
    </xf>
    <xf numFmtId="41" fontId="58" fillId="3" borderId="0" xfId="15" applyNumberFormat="1" applyFont="1" applyFill="1" applyAlignment="1">
      <alignment vertical="center"/>
    </xf>
    <xf numFmtId="181" fontId="58" fillId="3" borderId="8" xfId="15" applyNumberFormat="1" applyFont="1" applyFill="1" applyBorder="1" applyAlignment="1">
      <alignment horizontal="left" vertical="center"/>
    </xf>
    <xf numFmtId="41" fontId="58" fillId="3" borderId="8" xfId="15" applyNumberFormat="1" applyFont="1" applyFill="1" applyBorder="1" applyAlignment="1">
      <alignment vertical="center"/>
    </xf>
    <xf numFmtId="181" fontId="14" fillId="3" borderId="0" xfId="15" applyNumberFormat="1" applyFont="1" applyFill="1"/>
    <xf numFmtId="0" fontId="14" fillId="3" borderId="0" xfId="15" applyFont="1" applyFill="1" applyAlignment="1">
      <alignment horizontal="left" vertical="top" wrapText="1"/>
    </xf>
    <xf numFmtId="0" fontId="31" fillId="3" borderId="0" xfId="15" applyFont="1" applyFill="1" applyAlignment="1">
      <alignment vertical="center"/>
    </xf>
    <xf numFmtId="0" fontId="4" fillId="0" borderId="0" xfId="10" applyFont="1"/>
    <xf numFmtId="0" fontId="59" fillId="0" borderId="0" xfId="10" applyFont="1"/>
    <xf numFmtId="0" fontId="5" fillId="0" borderId="0" xfId="10" applyFont="1" applyAlignment="1">
      <alignment horizontal="center" vertical="center" wrapText="1"/>
    </xf>
    <xf numFmtId="0" fontId="5" fillId="0" borderId="0" xfId="10" applyFont="1"/>
    <xf numFmtId="0" fontId="60" fillId="0" borderId="0" xfId="10" applyFont="1"/>
    <xf numFmtId="182" fontId="7" fillId="0" borderId="0" xfId="10" applyNumberFormat="1" applyFont="1" applyAlignment="1">
      <alignment horizontal="center"/>
    </xf>
    <xf numFmtId="0" fontId="7" fillId="0" borderId="0" xfId="10" applyFont="1"/>
    <xf numFmtId="0" fontId="61" fillId="0" borderId="0" xfId="10" applyFont="1"/>
    <xf numFmtId="0" fontId="9" fillId="0" borderId="0" xfId="10" applyFont="1" applyAlignment="1">
      <alignment horizontal="center"/>
    </xf>
    <xf numFmtId="0" fontId="9" fillId="0" borderId="0" xfId="10" applyFont="1"/>
    <xf numFmtId="0" fontId="26" fillId="0" borderId="0" xfId="10" applyFont="1"/>
    <xf numFmtId="0" fontId="11" fillId="0" borderId="0" xfId="10" applyFont="1"/>
    <xf numFmtId="0" fontId="12" fillId="0" borderId="11" xfId="10" applyFont="1" applyBorder="1" applyAlignment="1">
      <alignment horizontal="center" vertical="center"/>
    </xf>
    <xf numFmtId="0" fontId="62" fillId="0" borderId="11" xfId="10" applyFont="1" applyBorder="1" applyAlignment="1">
      <alignment horizontal="center" vertical="center" wrapText="1"/>
    </xf>
    <xf numFmtId="0" fontId="30" fillId="0" borderId="11" xfId="10" applyFont="1" applyBorder="1" applyAlignment="1">
      <alignment horizontal="center" vertical="center" wrapText="1"/>
    </xf>
    <xf numFmtId="183" fontId="11" fillId="0" borderId="0" xfId="10" applyNumberFormat="1" applyFont="1"/>
    <xf numFmtId="0" fontId="63" fillId="0" borderId="0" xfId="10" applyFont="1" applyAlignment="1">
      <alignment vertical="center"/>
    </xf>
    <xf numFmtId="0" fontId="13" fillId="0" borderId="0" xfId="10" applyFont="1" applyAlignment="1">
      <alignment vertical="center" wrapText="1"/>
    </xf>
    <xf numFmtId="3" fontId="11" fillId="0" borderId="0" xfId="10" applyNumberFormat="1" applyFont="1" applyAlignment="1">
      <alignment horizontal="center" vertical="center" shrinkToFit="1"/>
    </xf>
    <xf numFmtId="0" fontId="14" fillId="0" borderId="0" xfId="10" applyFont="1"/>
    <xf numFmtId="0" fontId="64" fillId="0" borderId="8" xfId="10" applyFont="1" applyBorder="1"/>
    <xf numFmtId="183" fontId="64" fillId="0" borderId="8" xfId="10" applyNumberFormat="1" applyFont="1" applyBorder="1"/>
    <xf numFmtId="0" fontId="23" fillId="0" borderId="0" xfId="10" applyFont="1"/>
    <xf numFmtId="0" fontId="65" fillId="0" borderId="0" xfId="10" applyFont="1"/>
    <xf numFmtId="0" fontId="66" fillId="0" borderId="0" xfId="10" applyFont="1"/>
    <xf numFmtId="183" fontId="22" fillId="0" borderId="0" xfId="10" applyNumberFormat="1" applyFont="1"/>
    <xf numFmtId="0" fontId="22" fillId="0" borderId="0" xfId="10" applyFont="1"/>
    <xf numFmtId="0" fontId="13" fillId="0" borderId="4" xfId="10" applyFont="1" applyBorder="1" applyAlignment="1">
      <alignment horizontal="left" vertical="center"/>
    </xf>
    <xf numFmtId="3" fontId="67" fillId="0" borderId="4" xfId="10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8" fillId="0" borderId="0" xfId="10" applyFont="1"/>
    <xf numFmtId="0" fontId="0" fillId="0" borderId="0" xfId="0" applyAlignment="1">
      <alignment vertical="center"/>
    </xf>
    <xf numFmtId="0" fontId="69" fillId="0" borderId="0" xfId="0" applyFont="1" applyAlignment="1">
      <alignment horizontal="center" vertical="center"/>
    </xf>
    <xf numFmtId="0" fontId="71" fillId="0" borderId="0" xfId="16" applyFont="1" applyFill="1" applyAlignment="1">
      <alignment horizontal="left" vertical="center"/>
    </xf>
    <xf numFmtId="0" fontId="71" fillId="0" borderId="0" xfId="16" applyFont="1" applyAlignment="1">
      <alignment horizontal="left" vertical="center"/>
    </xf>
    <xf numFmtId="0" fontId="70" fillId="0" borderId="0" xfId="16" applyAlignment="1">
      <alignment vertical="center"/>
    </xf>
    <xf numFmtId="0" fontId="71" fillId="0" borderId="0" xfId="16" applyFont="1" applyAlignment="1">
      <alignment horizontal="left" vertical="center"/>
    </xf>
    <xf numFmtId="0" fontId="71" fillId="3" borderId="0" xfId="16" applyFont="1" applyFill="1" applyAlignment="1">
      <alignment horizontal="left" vertical="center"/>
    </xf>
    <xf numFmtId="0" fontId="3" fillId="0" borderId="0" xfId="17" applyFont="1" applyAlignment="1">
      <alignment vertical="center"/>
    </xf>
    <xf numFmtId="0" fontId="72" fillId="0" borderId="0" xfId="17" applyFont="1" applyAlignment="1">
      <alignment vertical="center"/>
    </xf>
    <xf numFmtId="0" fontId="73" fillId="0" borderId="16" xfId="17" applyFont="1" applyBorder="1" applyAlignment="1">
      <alignment horizontal="left" vertical="center" wrapText="1"/>
    </xf>
    <xf numFmtId="0" fontId="73" fillId="0" borderId="17" xfId="17" applyFont="1" applyBorder="1" applyAlignment="1">
      <alignment horizontal="left" vertical="center" wrapText="1"/>
    </xf>
    <xf numFmtId="0" fontId="73" fillId="0" borderId="31" xfId="17" applyFont="1" applyBorder="1" applyAlignment="1">
      <alignment horizontal="left" vertical="center" wrapText="1"/>
    </xf>
    <xf numFmtId="0" fontId="73" fillId="0" borderId="32" xfId="17" applyFont="1" applyBorder="1" applyAlignment="1">
      <alignment horizontal="left" vertical="center" wrapText="1"/>
    </xf>
    <xf numFmtId="0" fontId="73" fillId="0" borderId="33" xfId="17" applyFont="1" applyBorder="1" applyAlignment="1">
      <alignment horizontal="left" vertical="center" wrapText="1"/>
    </xf>
    <xf numFmtId="0" fontId="73" fillId="0" borderId="34" xfId="17" applyFont="1" applyBorder="1" applyAlignment="1">
      <alignment horizontal="left" vertical="center" wrapText="1"/>
    </xf>
    <xf numFmtId="0" fontId="0" fillId="0" borderId="0" xfId="17" applyFont="1" applyAlignment="1">
      <alignment horizontal="left" vertical="center" wrapText="1"/>
    </xf>
    <xf numFmtId="0" fontId="3" fillId="0" borderId="5" xfId="17" applyFont="1" applyBorder="1" applyAlignment="1">
      <alignment vertical="center"/>
    </xf>
    <xf numFmtId="0" fontId="49" fillId="0" borderId="0" xfId="17" applyFont="1" applyAlignment="1">
      <alignment vertical="center"/>
    </xf>
    <xf numFmtId="0" fontId="3" fillId="3" borderId="8" xfId="17" applyFont="1" applyFill="1" applyBorder="1" applyAlignment="1">
      <alignment horizontal="center" vertical="center"/>
    </xf>
    <xf numFmtId="0" fontId="3" fillId="3" borderId="0" xfId="17" applyFont="1" applyFill="1" applyAlignment="1">
      <alignment vertical="center"/>
    </xf>
    <xf numFmtId="0" fontId="74" fillId="0" borderId="0" xfId="18" applyFont="1" applyAlignment="1">
      <alignment horizontal="center" vertical="center"/>
    </xf>
    <xf numFmtId="0" fontId="75" fillId="0" borderId="0" xfId="18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9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9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7" applyFont="1" applyAlignment="1">
      <alignment vertical="center" wrapText="1"/>
    </xf>
    <xf numFmtId="176" fontId="75" fillId="0" borderId="0" xfId="19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9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9" fillId="0" borderId="0" xfId="2" applyNumberFormat="1" applyFont="1" applyAlignment="1">
      <alignment horizontal="left" wrapText="1"/>
    </xf>
    <xf numFmtId="0" fontId="49" fillId="0" borderId="0" xfId="2" quotePrefix="1" applyFont="1" applyAlignment="1">
      <alignment wrapText="1"/>
    </xf>
    <xf numFmtId="1" fontId="49" fillId="0" borderId="0" xfId="2" applyNumberFormat="1" applyFont="1" applyAlignment="1">
      <alignment horizontal="left"/>
    </xf>
    <xf numFmtId="0" fontId="74" fillId="0" borderId="0" xfId="18" applyFont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49" fillId="0" borderId="0" xfId="2" applyFont="1" applyAlignment="1">
      <alignment vertical="center" wrapText="1"/>
    </xf>
    <xf numFmtId="0" fontId="49" fillId="0" borderId="0" xfId="17" applyFont="1" applyAlignment="1">
      <alignment horizontal="left" vertical="center" indent="1"/>
    </xf>
    <xf numFmtId="0" fontId="49" fillId="0" borderId="0" xfId="2" applyFont="1" applyAlignment="1">
      <alignment vertical="center"/>
    </xf>
    <xf numFmtId="0" fontId="0" fillId="0" borderId="0" xfId="17" applyFont="1" applyAlignment="1">
      <alignment vertical="center"/>
    </xf>
    <xf numFmtId="0" fontId="49" fillId="0" borderId="0" xfId="17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7" applyFont="1" applyAlignment="1">
      <alignment horizontal="left" vertical="center" indent="2"/>
    </xf>
    <xf numFmtId="0" fontId="49" fillId="0" borderId="0" xfId="17" applyFont="1" applyAlignment="1">
      <alignment horizontal="left" vertical="center"/>
    </xf>
    <xf numFmtId="0" fontId="76" fillId="0" borderId="0" xfId="17" applyFont="1" applyAlignment="1">
      <alignment vertical="center"/>
    </xf>
    <xf numFmtId="0" fontId="77" fillId="0" borderId="0" xfId="18" applyFont="1"/>
    <xf numFmtId="0" fontId="77" fillId="0" borderId="0" xfId="18" applyFont="1" applyAlignment="1">
      <alignment horizontal="center" vertical="center"/>
    </xf>
    <xf numFmtId="0" fontId="76" fillId="0" borderId="0" xfId="18" applyFont="1" applyAlignment="1">
      <alignment horizontal="center" vertical="center"/>
    </xf>
    <xf numFmtId="0" fontId="75" fillId="0" borderId="0" xfId="18" applyFont="1"/>
    <xf numFmtId="0" fontId="76" fillId="0" borderId="0" xfId="18" applyFont="1" applyAlignment="1">
      <alignment horizontal="left"/>
    </xf>
    <xf numFmtId="0" fontId="74" fillId="0" borderId="0" xfId="18" quotePrefix="1" applyFont="1" applyAlignment="1">
      <alignment horizontal="center" vertical="center"/>
    </xf>
    <xf numFmtId="0" fontId="75" fillId="0" borderId="0" xfId="18" quotePrefix="1" applyFont="1" applyAlignment="1">
      <alignment horizontal="center" vertical="center"/>
    </xf>
    <xf numFmtId="0" fontId="77" fillId="4" borderId="0" xfId="18" applyFont="1" applyFill="1"/>
    <xf numFmtId="0" fontId="76" fillId="4" borderId="0" xfId="18" applyFont="1" applyFill="1" applyAlignment="1">
      <alignment horizontal="right"/>
    </xf>
    <xf numFmtId="0" fontId="2" fillId="0" borderId="0" xfId="0" applyFont="1" applyAlignment="1">
      <alignment vertical="center"/>
    </xf>
    <xf numFmtId="0" fontId="42" fillId="0" borderId="35" xfId="2" applyFont="1" applyBorder="1"/>
    <xf numFmtId="0" fontId="42" fillId="0" borderId="0" xfId="2" applyFont="1"/>
    <xf numFmtId="17" fontId="42" fillId="0" borderId="0" xfId="2" applyNumberFormat="1" applyFont="1"/>
    <xf numFmtId="0" fontId="78" fillId="0" borderId="0" xfId="2" applyFont="1"/>
    <xf numFmtId="0" fontId="79" fillId="0" borderId="0" xfId="2" applyFont="1"/>
    <xf numFmtId="0" fontId="80" fillId="0" borderId="0" xfId="2" applyFont="1" applyAlignment="1">
      <alignment horizontal="center"/>
    </xf>
    <xf numFmtId="0" fontId="80" fillId="0" borderId="0" xfId="2" applyFont="1" applyAlignment="1">
      <alignment horizontal="center"/>
    </xf>
    <xf numFmtId="0" fontId="62" fillId="0" borderId="0" xfId="2" applyFont="1" applyAlignment="1">
      <alignment horizontal="justify" vertical="justify" wrapText="1"/>
    </xf>
    <xf numFmtId="0" fontId="42" fillId="0" borderId="0" xfId="2" applyFont="1" applyAlignment="1">
      <alignment vertical="justify" wrapText="1"/>
    </xf>
    <xf numFmtId="0" fontId="62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42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9" fillId="0" borderId="0" xfId="2" applyFont="1" applyAlignment="1">
      <alignment horizontal="justify" vertical="center" wrapText="1"/>
    </xf>
    <xf numFmtId="0" fontId="42" fillId="0" borderId="36" xfId="2" applyFont="1" applyBorder="1"/>
  </cellXfs>
  <cellStyles count="20">
    <cellStyle name="Hipervínculo" xfId="16" builtinId="8"/>
    <cellStyle name="Millares [0]_1.2.4_36Estruct%-credIndirectXEmp04-01" xfId="13" xr:uid="{86FC5DD0-13E4-4CF4-BAC1-61884D3E0AB0}"/>
    <cellStyle name="Millares 2" xfId="5" xr:uid="{2C415673-8D81-4D71-881E-D243E9755409}"/>
    <cellStyle name="Millares 2 2" xfId="19" xr:uid="{8F451780-9483-47AF-B23A-B82B7D5F32B9}"/>
    <cellStyle name="Millares 7" xfId="8" xr:uid="{77059122-0C9F-41C6-A8C8-7BD175EE98FB}"/>
    <cellStyle name="Millares_01-25 Bcos Ene-2002" xfId="9" xr:uid="{2F21D93F-5777-4D79-B8B4-8516FD4A928F}"/>
    <cellStyle name="Millares_14-Indicadores Bcos" xfId="7" xr:uid="{F65CCBAF-DF3A-450F-9AA4-B81EE511B79D}"/>
    <cellStyle name="Millares_35-43 Bcos Ene-2002" xfId="12" xr:uid="{B4A3FD6D-B3FE-4FAA-8BB7-C0AF4A93E5AC}"/>
    <cellStyle name="Normal" xfId="0" builtinId="0"/>
    <cellStyle name="Normal 2" xfId="2" xr:uid="{966D703E-EC5A-47DA-8F68-005A8FEA4B07}"/>
    <cellStyle name="Normal 2 2" xfId="15" xr:uid="{9240809B-ECA2-46D7-B1F7-09A6DD0B058A}"/>
    <cellStyle name="Normal 2 2 2" xfId="17" xr:uid="{F68ABC3E-0BD4-4AD9-A2E2-A87F2683C1F7}"/>
    <cellStyle name="Normal 3" xfId="10" xr:uid="{E05A4705-72FD-4325-B802-EF842493B677}"/>
    <cellStyle name="Normal 3 2" xfId="11" xr:uid="{D3435240-B0C0-40E4-8F6F-92E886D41DAA}"/>
    <cellStyle name="Normal 3 3" xfId="18" xr:uid="{7986B239-7741-4DF1-9317-CA69A711EBBF}"/>
    <cellStyle name="Normal 4" xfId="6" xr:uid="{AEF01391-DD60-4D70-A1B3-6C08BC43EEE9}"/>
    <cellStyle name="Normal_BG-bcos-Jul-2001" xfId="3" xr:uid="{38A178BA-C95F-4EC7-9EF2-3CF8BA19F977}"/>
    <cellStyle name="Normal_BG-Nac y Cof 062001" xfId="1" xr:uid="{C5D83E7B-FA84-4E26-BAEA-4C1E614A4530}"/>
    <cellStyle name="Normal_Palanca_06.99" xfId="14" xr:uid="{11085CA2-2115-4269-BE9B-8CA4D72BC2FA}"/>
    <cellStyle name="Porcentaje 2" xfId="4" xr:uid="{F956DE20-0B04-4C69-A962-1762FBE7F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D9C1A9E1-2248-45D7-85EB-8B1629860B9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4525" y="1943101"/>
          <a:ext cx="26003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Agrobanco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Pc-OBorda/Boletin-Bcos/BOLETIN%20PUBLIC%20WEB/2024/Mar/Estatales/Data/Plantilla%20BG%20y%20EGP%20Ent.%20Estatales%20e%20Indicadores%20Mar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FMV%20Mar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Indicadores%20Mar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Plantilla%20Palanca%20Estatales_v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45382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45382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098A-CA56-4FCE-99F2-3649069CB122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2578125" defaultRowHeight="16.5"/>
  <cols>
    <col min="1" max="1" width="4.7109375" style="432" customWidth="1"/>
    <col min="2" max="9" width="12.28515625" style="432" customWidth="1"/>
    <col min="10" max="16384" width="11.42578125" style="432"/>
  </cols>
  <sheetData>
    <row r="1" spans="1:9" ht="17.25" thickTop="1">
      <c r="A1" s="431"/>
      <c r="B1" s="431"/>
      <c r="C1" s="431"/>
      <c r="D1" s="431"/>
      <c r="E1" s="431"/>
      <c r="F1" s="431"/>
      <c r="G1" s="431"/>
      <c r="H1" s="431"/>
    </row>
    <row r="2" spans="1:9">
      <c r="B2" s="433"/>
    </row>
    <row r="3" spans="1:9" ht="27">
      <c r="B3" s="434" t="s">
        <v>1161</v>
      </c>
    </row>
    <row r="4" spans="1:9" ht="22.5">
      <c r="B4" s="435"/>
    </row>
    <row r="6" spans="1:9">
      <c r="A6" s="436"/>
      <c r="B6" s="436"/>
      <c r="C6" s="436"/>
      <c r="D6" s="436"/>
      <c r="E6" s="436"/>
      <c r="F6" s="436"/>
      <c r="G6" s="436"/>
      <c r="H6" s="436"/>
      <c r="I6" s="436"/>
    </row>
    <row r="7" spans="1:9">
      <c r="A7" s="437"/>
      <c r="B7" s="437"/>
      <c r="C7" s="437"/>
      <c r="E7" s="437"/>
      <c r="F7" s="437"/>
      <c r="G7" s="437"/>
      <c r="H7" s="437"/>
      <c r="I7" s="437"/>
    </row>
    <row r="8" spans="1:9">
      <c r="A8" s="437"/>
      <c r="B8" s="437"/>
      <c r="C8" s="437"/>
      <c r="D8" s="437"/>
      <c r="E8" s="437"/>
      <c r="F8" s="437"/>
      <c r="G8" s="437"/>
      <c r="H8" s="437"/>
      <c r="I8" s="437"/>
    </row>
    <row r="9" spans="1:9" ht="15.75" customHeight="1">
      <c r="B9" s="438"/>
      <c r="C9" s="438"/>
      <c r="D9" s="438"/>
      <c r="E9" s="438"/>
      <c r="F9" s="438"/>
      <c r="G9" s="438"/>
      <c r="H9" s="438"/>
    </row>
    <row r="10" spans="1:9" ht="15.75" customHeight="1">
      <c r="B10" s="438"/>
      <c r="C10" s="438"/>
      <c r="D10" s="438"/>
      <c r="E10" s="438"/>
      <c r="F10" s="438"/>
      <c r="G10" s="438"/>
      <c r="H10" s="438"/>
      <c r="I10" s="439"/>
    </row>
    <row r="11" spans="1:9" ht="15.75" customHeight="1">
      <c r="B11" s="438"/>
      <c r="C11" s="438"/>
      <c r="D11" s="438"/>
      <c r="E11" s="438"/>
      <c r="F11" s="438"/>
      <c r="G11" s="438"/>
      <c r="H11" s="438"/>
      <c r="I11" s="439"/>
    </row>
    <row r="12" spans="1:9" ht="15.75" customHeight="1">
      <c r="B12" s="438"/>
      <c r="C12" s="438"/>
      <c r="D12" s="438"/>
      <c r="E12" s="438"/>
      <c r="F12" s="438"/>
      <c r="G12" s="438"/>
      <c r="H12" s="438"/>
      <c r="I12" s="439"/>
    </row>
    <row r="13" spans="1:9" ht="15.75" customHeight="1">
      <c r="B13" s="438"/>
      <c r="C13" s="438"/>
      <c r="D13" s="438"/>
      <c r="E13" s="438"/>
      <c r="F13" s="438"/>
      <c r="G13" s="438"/>
      <c r="H13" s="438"/>
      <c r="I13" s="439"/>
    </row>
    <row r="14" spans="1:9" ht="15.75" customHeight="1">
      <c r="B14" s="438"/>
      <c r="C14" s="438"/>
      <c r="D14" s="438"/>
      <c r="E14" s="438"/>
      <c r="F14" s="438"/>
      <c r="G14" s="438"/>
      <c r="H14" s="438"/>
      <c r="I14" s="439"/>
    </row>
    <row r="15" spans="1:9" ht="15.75" customHeight="1">
      <c r="B15" s="438"/>
      <c r="C15" s="438"/>
      <c r="D15" s="438"/>
      <c r="E15" s="438"/>
      <c r="F15" s="438"/>
      <c r="G15" s="438"/>
      <c r="H15" s="438"/>
    </row>
    <row r="16" spans="1:9" ht="15.75" customHeight="1">
      <c r="B16" s="438"/>
      <c r="C16" s="438"/>
      <c r="D16" s="438"/>
      <c r="E16" s="438"/>
      <c r="F16" s="438"/>
      <c r="G16" s="438"/>
      <c r="H16" s="438"/>
    </row>
    <row r="17" spans="1:9" ht="15.75" customHeight="1">
      <c r="B17" s="440"/>
      <c r="C17" s="440"/>
      <c r="D17" s="440"/>
      <c r="E17" s="440"/>
      <c r="F17" s="440"/>
      <c r="G17" s="440"/>
      <c r="H17" s="440"/>
    </row>
    <row r="18" spans="1:9" ht="15.75" customHeight="1">
      <c r="B18" s="440"/>
      <c r="C18" s="440"/>
      <c r="D18" s="440"/>
      <c r="E18" s="440"/>
      <c r="F18" s="440"/>
      <c r="G18" s="440"/>
      <c r="H18" s="440"/>
    </row>
    <row r="19" spans="1:9" ht="15.75" customHeight="1">
      <c r="B19" s="440"/>
      <c r="C19" s="440"/>
      <c r="D19" s="440"/>
      <c r="E19" s="440"/>
      <c r="F19" s="441"/>
      <c r="G19" s="441"/>
      <c r="H19" s="441"/>
      <c r="I19" s="441"/>
    </row>
    <row r="20" spans="1:9" ht="15.75" customHeight="1">
      <c r="B20" s="442"/>
      <c r="C20" s="442"/>
      <c r="D20" s="442"/>
      <c r="E20" s="442"/>
      <c r="F20" s="441"/>
      <c r="G20" s="441"/>
      <c r="H20" s="441"/>
      <c r="I20" s="441"/>
    </row>
    <row r="21" spans="1:9" ht="15.75" customHeight="1">
      <c r="B21" s="442"/>
      <c r="C21" s="442"/>
      <c r="D21" s="442"/>
      <c r="E21" s="442"/>
      <c r="F21" s="441"/>
      <c r="G21" s="441"/>
      <c r="H21" s="441"/>
      <c r="I21" s="441"/>
    </row>
    <row r="22" spans="1:9" ht="15.75" customHeight="1">
      <c r="B22" s="442"/>
      <c r="C22" s="442"/>
      <c r="D22" s="442"/>
      <c r="E22" s="442"/>
      <c r="F22" s="443"/>
      <c r="G22" s="443"/>
      <c r="H22" s="443"/>
      <c r="I22" s="444"/>
    </row>
    <row r="23" spans="1:9" ht="15.75" customHeight="1" thickBot="1">
      <c r="A23" s="445"/>
      <c r="B23" s="445"/>
      <c r="C23" s="445"/>
      <c r="D23" s="445"/>
      <c r="E23" s="445"/>
      <c r="F23" s="445"/>
      <c r="G23" s="445"/>
      <c r="H23" s="445"/>
      <c r="I23" s="445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E5CA-FB8F-442D-A91D-4535A46E048A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5"/>
  <cols>
    <col min="1" max="1" width="4.28515625" style="370" customWidth="1"/>
    <col min="2" max="2" width="89" style="370" customWidth="1"/>
    <col min="3" max="3" width="12.5703125" style="370" customWidth="1"/>
    <col min="4" max="16384" width="11.42578125" style="370"/>
  </cols>
  <sheetData>
    <row r="4" spans="1:3" ht="18.75">
      <c r="A4" s="371" t="s">
        <v>820</v>
      </c>
      <c r="B4" s="371"/>
      <c r="C4" s="371"/>
    </row>
    <row r="6" spans="1:3">
      <c r="B6" s="374" t="s">
        <v>1148</v>
      </c>
      <c r="C6" s="430" t="s">
        <v>1149</v>
      </c>
    </row>
    <row r="7" spans="1:3">
      <c r="B7" s="374" t="s">
        <v>187</v>
      </c>
      <c r="C7" s="370">
        <v>1</v>
      </c>
    </row>
    <row r="8" spans="1:3">
      <c r="B8" s="374" t="s">
        <v>188</v>
      </c>
      <c r="C8" s="370">
        <v>2</v>
      </c>
    </row>
    <row r="9" spans="1:3">
      <c r="B9" s="374" t="s">
        <v>1150</v>
      </c>
      <c r="C9" s="370">
        <v>3</v>
      </c>
    </row>
    <row r="10" spans="1:3">
      <c r="B10" s="374" t="s">
        <v>1151</v>
      </c>
      <c r="C10" s="370">
        <v>4</v>
      </c>
    </row>
    <row r="11" spans="1:3">
      <c r="B11" s="374" t="s">
        <v>1152</v>
      </c>
      <c r="C11" s="370">
        <v>5</v>
      </c>
    </row>
    <row r="12" spans="1:3">
      <c r="B12" s="374" t="s">
        <v>1153</v>
      </c>
      <c r="C12" s="370">
        <v>6</v>
      </c>
    </row>
    <row r="13" spans="1:3">
      <c r="B13" s="374" t="s">
        <v>1154</v>
      </c>
      <c r="C13" s="370">
        <v>7</v>
      </c>
    </row>
    <row r="14" spans="1:3">
      <c r="B14" s="374" t="s">
        <v>1155</v>
      </c>
      <c r="C14" s="370">
        <v>8</v>
      </c>
    </row>
    <row r="15" spans="1:3">
      <c r="B15" s="374" t="s">
        <v>1156</v>
      </c>
      <c r="C15" s="370">
        <v>9</v>
      </c>
    </row>
    <row r="16" spans="1:3">
      <c r="B16" s="374" t="s">
        <v>1157</v>
      </c>
      <c r="C16" s="370">
        <v>10</v>
      </c>
    </row>
    <row r="17" spans="2:3">
      <c r="B17" s="374" t="s">
        <v>1158</v>
      </c>
      <c r="C17" s="370">
        <v>11</v>
      </c>
    </row>
    <row r="18" spans="2:3">
      <c r="B18" s="374" t="s">
        <v>1159</v>
      </c>
      <c r="C18" s="370">
        <v>12</v>
      </c>
    </row>
    <row r="19" spans="2:3">
      <c r="B19" s="374" t="s">
        <v>768</v>
      </c>
      <c r="C19" s="370">
        <v>13</v>
      </c>
    </row>
    <row r="20" spans="2:3">
      <c r="B20" s="374" t="s">
        <v>203</v>
      </c>
      <c r="C20" s="370">
        <v>14</v>
      </c>
    </row>
    <row r="21" spans="2:3">
      <c r="B21" s="374" t="s">
        <v>191</v>
      </c>
      <c r="C21" s="370">
        <v>15</v>
      </c>
    </row>
    <row r="22" spans="2:3">
      <c r="B22" s="374" t="s">
        <v>1160</v>
      </c>
      <c r="C22" s="370">
        <v>16</v>
      </c>
    </row>
  </sheetData>
  <mergeCells count="1">
    <mergeCell ref="A4:C4"/>
  </mergeCells>
  <hyperlinks>
    <hyperlink ref="B6" location="Agregación_EEFF!A5" display="Nota sobre la agregación de los E.E.F.F." xr:uid="{B74C0243-B6E2-438B-9068-1EC45C129C34}"/>
    <hyperlink ref="B7" location="1!A5" display="Balance General del Banco de la Nación" xr:uid="{51A8D979-F314-4ECE-A6DF-0AE2BC810864}"/>
    <hyperlink ref="B8" location="2!A5" display="Estado de Ganancias y Pérdidas del Banco de la Nación" xr:uid="{F07AE9AA-6D08-4C25-A8D4-FBBC09C09737}"/>
    <hyperlink ref="B9" location="3!A5" display="Balance General de Cofide" xr:uid="{62ED0D44-B82C-4E19-8BBB-B8D4BF3ED997}"/>
    <hyperlink ref="B10" location="4!A5" display="Estado de Ganancias y Pérdidas de Cofide" xr:uid="{2CFB0AA6-5CCD-4183-AC66-F3F7957F7E87}"/>
    <hyperlink ref="B11" location="5!A5" display="Balance General de Agrobanco" xr:uid="{A74AE043-ED30-448B-86D5-0AC0BD973EE4}"/>
    <hyperlink ref="B12" location="6!A5" display="Estado de Ganancias y Pérdidas de Agrobanco" xr:uid="{4949917B-D20D-4A98-B4E8-5AE258639B64}"/>
    <hyperlink ref="B13" location="7!A5" display="Balance General de Fondo MiVivienda" xr:uid="{774EB591-29C5-4F36-8161-9EBE9E8F6D57}"/>
    <hyperlink ref="B14" location="8!A5" display="Estado de Ganancias y Pérdidas de Fondo MiVivienda" xr:uid="{B3429663-23C1-4151-B08A-5E0B466D5A13}"/>
    <hyperlink ref="B15" location="9!A5" display="Indicadores Financieros de las Entidades Estatales" xr:uid="{3E50E2E8-D865-43B2-8D15-E61D0C2C7C17}"/>
    <hyperlink ref="B16" location="10!A5" display="Créditos de Consumo según Situación  " xr:uid="{01E3AFBA-1168-4855-8E9A-E9C0F11496EA}"/>
    <hyperlink ref="B17" location="11!A5" display="Estructura de Fideicomisos y Comisiones de Confianza  " xr:uid="{E5C1ED37-8D62-4D28-85BB-9AC752533DA2}"/>
    <hyperlink ref="B18" location="12!A5" display="Créditos Directos y Depósitos por Oficinas  " xr:uid="{352943C3-268B-4F69-A830-CCC48222FDDC}"/>
    <hyperlink ref="B19" location="13!A5" display="Requerimiento de Patrimonio Efectivo y Ratio de Capital Global " xr:uid="{6E3617C2-E3E0-40A4-9F0D-D2B8772B37A1}"/>
    <hyperlink ref="B20" location="14!A5" display="Créditos Directos según Tipo de Crédito y Situación" xr:uid="{FE0794CC-FEB8-4E53-A51F-46FAA12766CB}"/>
    <hyperlink ref="B21" location="15!A5" display="Estructura de Créditos Directos e Indirectos según Categoría de Riesgo " xr:uid="{AD7A9AB9-91B1-402C-87C6-1CA59C889F57}"/>
    <hyperlink ref="B22" location="16!A5" display="Estructura del Patrimonio Efectivo" xr:uid="{2CA2351C-5C15-4D2D-A851-6A2D5B412354}"/>
  </hyperlink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2995-A23C-49EC-AB78-2C906886C85E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7109375" defaultRowHeight="12.75"/>
  <cols>
    <col min="1" max="1" width="7.28515625" style="377" bestFit="1" customWidth="1"/>
    <col min="2" max="2" width="69.42578125" style="377" bestFit="1" customWidth="1"/>
    <col min="3" max="3" width="99.7109375" style="377" customWidth="1"/>
    <col min="4" max="16384" width="12.7109375" style="377"/>
  </cols>
  <sheetData>
    <row r="1" spans="1:3">
      <c r="A1" s="375" t="s">
        <v>821</v>
      </c>
    </row>
    <row r="2" spans="1:3" ht="15">
      <c r="B2" s="378" t="s">
        <v>822</v>
      </c>
    </row>
    <row r="3" spans="1:3" ht="6.6" customHeight="1"/>
    <row r="4" spans="1:3" ht="12.75" customHeight="1">
      <c r="B4" s="379" t="s">
        <v>823</v>
      </c>
      <c r="C4" s="380"/>
    </row>
    <row r="5" spans="1:3">
      <c r="B5" s="381"/>
      <c r="C5" s="382"/>
    </row>
    <row r="6" spans="1:3">
      <c r="B6" s="381"/>
      <c r="C6" s="382"/>
    </row>
    <row r="7" spans="1:3" ht="30.75" customHeight="1">
      <c r="B7" s="383"/>
      <c r="C7" s="384"/>
    </row>
    <row r="8" spans="1:3" ht="15">
      <c r="B8" s="385"/>
      <c r="C8" s="385"/>
    </row>
    <row r="9" spans="1:3">
      <c r="A9" s="386"/>
      <c r="B9" s="386"/>
      <c r="C9" s="386"/>
    </row>
    <row r="10" spans="1:3">
      <c r="A10" s="387"/>
      <c r="B10" s="387" t="s">
        <v>824</v>
      </c>
      <c r="C10" s="387"/>
    </row>
    <row r="11" spans="1:3" ht="13.5" thickBot="1">
      <c r="A11" s="388"/>
      <c r="B11" s="388"/>
      <c r="C11" s="388"/>
    </row>
    <row r="12" spans="1:3" ht="24" customHeight="1">
      <c r="B12" s="290" t="s">
        <v>825</v>
      </c>
      <c r="C12" s="389"/>
    </row>
    <row r="13" spans="1:3" ht="11.45" customHeight="1">
      <c r="B13" s="290"/>
      <c r="C13" s="389"/>
    </row>
    <row r="14" spans="1:3">
      <c r="A14" s="390" t="s">
        <v>826</v>
      </c>
      <c r="B14" s="290" t="s">
        <v>7</v>
      </c>
      <c r="C14" s="387" t="str">
        <f>A15&amp;"+"&amp;A16&amp;"+"&amp;A17&amp;"+"&amp;A18</f>
        <v>(A.1)+(A.2)+(A.3)+(A.4)</v>
      </c>
    </row>
    <row r="15" spans="1:3">
      <c r="A15" s="391" t="s">
        <v>827</v>
      </c>
      <c r="B15" s="392" t="s">
        <v>828</v>
      </c>
      <c r="C15" s="393">
        <v>1101</v>
      </c>
    </row>
    <row r="16" spans="1:3">
      <c r="A16" s="391" t="s">
        <v>829</v>
      </c>
      <c r="B16" s="392" t="s">
        <v>830</v>
      </c>
      <c r="C16" s="3" t="s">
        <v>831</v>
      </c>
    </row>
    <row r="17" spans="1:3">
      <c r="A17" s="391" t="s">
        <v>832</v>
      </c>
      <c r="B17" s="392" t="s">
        <v>833</v>
      </c>
      <c r="C17" s="3" t="s">
        <v>834</v>
      </c>
    </row>
    <row r="18" spans="1:3">
      <c r="A18" s="391" t="s">
        <v>835</v>
      </c>
      <c r="B18" s="392" t="s">
        <v>836</v>
      </c>
      <c r="C18" s="393">
        <v>1105</v>
      </c>
    </row>
    <row r="19" spans="1:3">
      <c r="A19" s="390" t="s">
        <v>837</v>
      </c>
      <c r="B19" s="290" t="s">
        <v>12</v>
      </c>
      <c r="C19" s="394">
        <v>1201</v>
      </c>
    </row>
    <row r="20" spans="1:3" ht="18.75" customHeight="1">
      <c r="A20" s="390" t="s">
        <v>838</v>
      </c>
      <c r="B20" s="290" t="s">
        <v>839</v>
      </c>
      <c r="C20" s="387" t="str">
        <f>A21&amp;"+"&amp;A22&amp;"+"&amp;A23&amp;"+"&amp;A24&amp;"+"&amp;A25&amp;"+"&amp;A26</f>
        <v>(C.1)+(C.2)+(C.3)+(C.4)+(C.5)+(C.6)</v>
      </c>
    </row>
    <row r="21" spans="1:3">
      <c r="A21" s="391" t="s">
        <v>840</v>
      </c>
      <c r="B21" s="392" t="s">
        <v>841</v>
      </c>
      <c r="C21" s="3" t="s">
        <v>842</v>
      </c>
    </row>
    <row r="22" spans="1:3">
      <c r="A22" s="391" t="s">
        <v>843</v>
      </c>
      <c r="B22" s="392" t="s">
        <v>844</v>
      </c>
      <c r="C22" s="3" t="s">
        <v>845</v>
      </c>
    </row>
    <row r="23" spans="1:3">
      <c r="A23" s="391" t="s">
        <v>846</v>
      </c>
      <c r="B23" s="392" t="s">
        <v>847</v>
      </c>
      <c r="C23" s="393">
        <v>1305</v>
      </c>
    </row>
    <row r="24" spans="1:3">
      <c r="A24" s="391" t="s">
        <v>848</v>
      </c>
      <c r="B24" s="392" t="s">
        <v>849</v>
      </c>
      <c r="C24" s="393">
        <v>1306</v>
      </c>
    </row>
    <row r="25" spans="1:3">
      <c r="A25" s="391" t="s">
        <v>850</v>
      </c>
      <c r="B25" s="392" t="s">
        <v>851</v>
      </c>
      <c r="C25" s="393" t="s">
        <v>852</v>
      </c>
    </row>
    <row r="26" spans="1:3">
      <c r="A26" s="391" t="s">
        <v>853</v>
      </c>
      <c r="B26" s="392" t="s">
        <v>854</v>
      </c>
      <c r="C26" s="395" t="s">
        <v>855</v>
      </c>
    </row>
    <row r="27" spans="1:3" ht="19.149999999999999" customHeight="1">
      <c r="A27" s="390" t="s">
        <v>856</v>
      </c>
      <c r="B27" s="290" t="s">
        <v>857</v>
      </c>
      <c r="C27" s="387" t="str">
        <f>A28&amp;"+"&amp;A39&amp;"+"&amp;A40&amp;"+"&amp;A43&amp;"+"&amp;A44</f>
        <v>(D.1)+(D.12)+(D.13)+(D.16)+(D.17)</v>
      </c>
    </row>
    <row r="28" spans="1:3">
      <c r="A28" s="391" t="s">
        <v>858</v>
      </c>
      <c r="B28" s="396" t="s">
        <v>215</v>
      </c>
      <c r="C28" s="387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75">
      <c r="A29" s="391" t="s">
        <v>859</v>
      </c>
      <c r="B29" s="397" t="s">
        <v>860</v>
      </c>
      <c r="C29" s="398" t="s">
        <v>861</v>
      </c>
    </row>
    <row r="30" spans="1:3" ht="25.5">
      <c r="A30" s="391" t="s">
        <v>862</v>
      </c>
      <c r="B30" s="397" t="s">
        <v>863</v>
      </c>
      <c r="C30" s="399" t="s">
        <v>864</v>
      </c>
    </row>
    <row r="31" spans="1:3">
      <c r="A31" s="391" t="s">
        <v>865</v>
      </c>
      <c r="B31" s="397" t="s">
        <v>866</v>
      </c>
      <c r="C31" s="400" t="s">
        <v>867</v>
      </c>
    </row>
    <row r="32" spans="1:3">
      <c r="A32" s="391" t="s">
        <v>868</v>
      </c>
      <c r="B32" s="397" t="s">
        <v>869</v>
      </c>
      <c r="C32" s="400" t="s">
        <v>870</v>
      </c>
    </row>
    <row r="33" spans="1:3" ht="25.5">
      <c r="A33" s="391" t="s">
        <v>871</v>
      </c>
      <c r="B33" s="397" t="s">
        <v>872</v>
      </c>
      <c r="C33" s="399" t="s">
        <v>873</v>
      </c>
    </row>
    <row r="34" spans="1:3" ht="25.5">
      <c r="A34" s="391" t="s">
        <v>874</v>
      </c>
      <c r="B34" s="397" t="s">
        <v>875</v>
      </c>
      <c r="C34" s="399" t="s">
        <v>876</v>
      </c>
    </row>
    <row r="35" spans="1:3">
      <c r="A35" s="391" t="s">
        <v>877</v>
      </c>
      <c r="B35" s="397" t="s">
        <v>211</v>
      </c>
      <c r="C35" s="401">
        <v>1401.04</v>
      </c>
    </row>
    <row r="36" spans="1:3" ht="15">
      <c r="A36" s="391" t="s">
        <v>878</v>
      </c>
      <c r="B36" s="397" t="s">
        <v>879</v>
      </c>
      <c r="C36" s="402" t="s">
        <v>880</v>
      </c>
    </row>
    <row r="37" spans="1:3">
      <c r="A37" s="403" t="s">
        <v>881</v>
      </c>
      <c r="B37" s="397" t="s">
        <v>882</v>
      </c>
      <c r="C37" s="399" t="s">
        <v>883</v>
      </c>
    </row>
    <row r="38" spans="1:3" ht="63.75">
      <c r="A38" s="403" t="s">
        <v>884</v>
      </c>
      <c r="B38" s="397" t="s">
        <v>833</v>
      </c>
      <c r="C38" s="404" t="s">
        <v>885</v>
      </c>
    </row>
    <row r="39" spans="1:3">
      <c r="A39" s="403" t="s">
        <v>886</v>
      </c>
      <c r="B39" s="396" t="s">
        <v>887</v>
      </c>
      <c r="C39" s="405" t="s">
        <v>888</v>
      </c>
    </row>
    <row r="40" spans="1:3">
      <c r="A40" s="391" t="s">
        <v>889</v>
      </c>
      <c r="B40" s="396" t="s">
        <v>217</v>
      </c>
      <c r="C40" s="290" t="str">
        <f>A41&amp;"+"&amp;A42</f>
        <v>(D.14)+(D.15)</v>
      </c>
    </row>
    <row r="41" spans="1:3">
      <c r="A41" s="391" t="s">
        <v>890</v>
      </c>
      <c r="B41" s="406" t="s">
        <v>813</v>
      </c>
      <c r="C41" s="395">
        <v>1405</v>
      </c>
    </row>
    <row r="42" spans="1:3">
      <c r="A42" s="391" t="s">
        <v>891</v>
      </c>
      <c r="B42" s="406" t="s">
        <v>814</v>
      </c>
      <c r="C42" s="395">
        <v>1406</v>
      </c>
    </row>
    <row r="43" spans="1:3">
      <c r="A43" s="391" t="s">
        <v>892</v>
      </c>
      <c r="B43" s="396" t="s">
        <v>854</v>
      </c>
      <c r="C43" s="407" t="s">
        <v>893</v>
      </c>
    </row>
    <row r="44" spans="1:3" ht="24" customHeight="1">
      <c r="A44" s="391" t="s">
        <v>894</v>
      </c>
      <c r="B44" s="396" t="s">
        <v>895</v>
      </c>
      <c r="C44" s="408" t="s">
        <v>896</v>
      </c>
    </row>
    <row r="45" spans="1:3" ht="19.5" customHeight="1">
      <c r="A45" s="390" t="s">
        <v>897</v>
      </c>
      <c r="B45" s="290" t="s">
        <v>36</v>
      </c>
      <c r="C45" s="408" t="s">
        <v>898</v>
      </c>
    </row>
    <row r="46" spans="1:3">
      <c r="A46" s="390" t="s">
        <v>899</v>
      </c>
      <c r="B46" s="290" t="s">
        <v>900</v>
      </c>
      <c r="C46" s="290" t="str">
        <f>A47&amp;"+"&amp;A48&amp;"+"&amp;A49&amp;"+"&amp;A50&amp;"+"&amp;A51</f>
        <v>(F.1)+(F.2)+(F.3)+(F.4)+(F.5)</v>
      </c>
    </row>
    <row r="47" spans="1:3">
      <c r="A47" s="391" t="s">
        <v>901</v>
      </c>
      <c r="B47" s="392" t="s">
        <v>38</v>
      </c>
      <c r="C47" s="393">
        <v>1108</v>
      </c>
    </row>
    <row r="48" spans="1:3">
      <c r="A48" s="391" t="s">
        <v>902</v>
      </c>
      <c r="B48" s="392" t="s">
        <v>903</v>
      </c>
      <c r="C48" s="393">
        <v>1208</v>
      </c>
    </row>
    <row r="49" spans="1:3">
      <c r="A49" s="391" t="s">
        <v>904</v>
      </c>
      <c r="B49" s="392" t="s">
        <v>905</v>
      </c>
      <c r="C49" s="393">
        <v>1308</v>
      </c>
    </row>
    <row r="50" spans="1:3">
      <c r="A50" s="391" t="s">
        <v>906</v>
      </c>
      <c r="B50" s="392" t="s">
        <v>907</v>
      </c>
      <c r="C50" s="393">
        <v>1408</v>
      </c>
    </row>
    <row r="51" spans="1:3">
      <c r="A51" s="391" t="s">
        <v>908</v>
      </c>
      <c r="B51" s="392" t="s">
        <v>909</v>
      </c>
      <c r="C51" s="393">
        <v>1508</v>
      </c>
    </row>
    <row r="52" spans="1:3" ht="18.75" customHeight="1">
      <c r="A52" s="390" t="s">
        <v>910</v>
      </c>
      <c r="B52" s="405" t="s">
        <v>43</v>
      </c>
      <c r="C52" s="409" t="s">
        <v>911</v>
      </c>
    </row>
    <row r="53" spans="1:3" ht="21" customHeight="1">
      <c r="A53" s="390" t="s">
        <v>912</v>
      </c>
      <c r="B53" s="290" t="s">
        <v>913</v>
      </c>
      <c r="C53" s="394">
        <v>18</v>
      </c>
    </row>
    <row r="54" spans="1:3" ht="42.75">
      <c r="A54" s="410" t="s">
        <v>914</v>
      </c>
      <c r="B54" s="411" t="s">
        <v>915</v>
      </c>
      <c r="C54" s="412" t="s">
        <v>916</v>
      </c>
    </row>
    <row r="55" spans="1:3" ht="42.75">
      <c r="A55" s="410"/>
      <c r="B55" s="411"/>
      <c r="C55" s="412" t="s">
        <v>917</v>
      </c>
    </row>
    <row r="56" spans="1:3" ht="18.600000000000001" customHeight="1">
      <c r="A56" s="390" t="s">
        <v>918</v>
      </c>
      <c r="B56" s="290" t="s">
        <v>919</v>
      </c>
      <c r="C56" s="387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413"/>
    </row>
    <row r="58" spans="1:3">
      <c r="B58" s="413"/>
    </row>
    <row r="59" spans="1:3">
      <c r="B59" s="414" t="s">
        <v>920</v>
      </c>
    </row>
    <row r="60" spans="1:3">
      <c r="B60" s="414"/>
    </row>
    <row r="61" spans="1:3">
      <c r="A61" s="390" t="s">
        <v>921</v>
      </c>
      <c r="B61" s="414" t="s">
        <v>49</v>
      </c>
      <c r="C61" s="387" t="str">
        <f>A62&amp;"+"&amp;A63&amp;"+"&amp;A64&amp;"+"&amp;A69&amp;"+"&amp;A70</f>
        <v>(K.1)+(K.2)+(K.3)+(K.8)+(K.9)</v>
      </c>
    </row>
    <row r="62" spans="1:3" ht="15">
      <c r="A62" s="391" t="s">
        <v>922</v>
      </c>
      <c r="B62" s="392" t="s">
        <v>227</v>
      </c>
      <c r="C62" s="415" t="s">
        <v>923</v>
      </c>
    </row>
    <row r="63" spans="1:3">
      <c r="A63" s="391" t="s">
        <v>924</v>
      </c>
      <c r="B63" s="392" t="s">
        <v>925</v>
      </c>
      <c r="C63" s="393">
        <v>2102</v>
      </c>
    </row>
    <row r="64" spans="1:3">
      <c r="A64" s="391" t="s">
        <v>926</v>
      </c>
      <c r="B64" s="392" t="s">
        <v>229</v>
      </c>
      <c r="C64" s="416" t="str">
        <f>A65&amp;"+"&amp;A66&amp;"+"&amp;A67&amp;"+"&amp;A68</f>
        <v>(K.4)+(K.5)+(K.6)+(K.7)</v>
      </c>
    </row>
    <row r="65" spans="1:3">
      <c r="A65" s="391" t="s">
        <v>927</v>
      </c>
      <c r="B65" s="392" t="s">
        <v>928</v>
      </c>
      <c r="C65" s="417" t="s">
        <v>929</v>
      </c>
    </row>
    <row r="66" spans="1:3">
      <c r="A66" s="391" t="s">
        <v>930</v>
      </c>
      <c r="B66" s="392" t="s">
        <v>931</v>
      </c>
      <c r="C66" s="417">
        <v>2103.0300000000002</v>
      </c>
    </row>
    <row r="67" spans="1:3">
      <c r="A67" s="391" t="s">
        <v>932</v>
      </c>
      <c r="B67" s="392" t="s">
        <v>933</v>
      </c>
      <c r="C67" s="417">
        <v>2103.0500000000002</v>
      </c>
    </row>
    <row r="68" spans="1:3">
      <c r="A68" s="391" t="s">
        <v>934</v>
      </c>
      <c r="B68" s="392" t="s">
        <v>935</v>
      </c>
      <c r="C68" s="3" t="s">
        <v>936</v>
      </c>
    </row>
    <row r="69" spans="1:3">
      <c r="A69" s="391" t="s">
        <v>937</v>
      </c>
      <c r="B69" s="392" t="s">
        <v>938</v>
      </c>
      <c r="C69" s="417">
        <v>2107</v>
      </c>
    </row>
    <row r="70" spans="1:3">
      <c r="A70" s="391" t="s">
        <v>939</v>
      </c>
      <c r="B70" s="392" t="s">
        <v>940</v>
      </c>
      <c r="C70" s="416" t="str">
        <f>A71&amp;"+"&amp;A72</f>
        <v>(K.10)+(K.11)</v>
      </c>
    </row>
    <row r="71" spans="1:3" ht="30">
      <c r="A71" s="403" t="s">
        <v>941</v>
      </c>
      <c r="B71" s="418" t="s">
        <v>942</v>
      </c>
      <c r="C71" s="402" t="s">
        <v>943</v>
      </c>
    </row>
    <row r="72" spans="1:3">
      <c r="A72" s="403" t="s">
        <v>944</v>
      </c>
      <c r="B72" s="418" t="s">
        <v>945</v>
      </c>
      <c r="C72" s="417">
        <v>2105</v>
      </c>
    </row>
    <row r="73" spans="1:3">
      <c r="A73" s="390" t="s">
        <v>946</v>
      </c>
      <c r="B73" s="414" t="s">
        <v>947</v>
      </c>
      <c r="C73" s="416" t="str">
        <f>A74&amp;"+"&amp;A75&amp;"+"&amp;A76</f>
        <v>(L.1)+(L.2)+(L.3)</v>
      </c>
    </row>
    <row r="74" spans="1:3">
      <c r="A74" s="391" t="s">
        <v>948</v>
      </c>
      <c r="B74" s="392" t="s">
        <v>227</v>
      </c>
      <c r="C74" s="393">
        <v>2301</v>
      </c>
    </row>
    <row r="75" spans="1:3">
      <c r="A75" s="391" t="s">
        <v>949</v>
      </c>
      <c r="B75" s="392" t="s">
        <v>925</v>
      </c>
      <c r="C75" s="393">
        <v>2302</v>
      </c>
    </row>
    <row r="76" spans="1:3">
      <c r="A76" s="391" t="s">
        <v>950</v>
      </c>
      <c r="B76" s="392" t="s">
        <v>229</v>
      </c>
      <c r="C76" s="393">
        <v>2303</v>
      </c>
    </row>
    <row r="77" spans="1:3">
      <c r="A77" s="390" t="s">
        <v>951</v>
      </c>
      <c r="B77" s="414" t="s">
        <v>12</v>
      </c>
      <c r="C77" s="3" t="s">
        <v>952</v>
      </c>
    </row>
    <row r="78" spans="1:3">
      <c r="A78" s="390" t="s">
        <v>953</v>
      </c>
      <c r="B78" s="414" t="s">
        <v>954</v>
      </c>
      <c r="C78" s="416" t="str">
        <f>A79&amp;"+"&amp;A80</f>
        <v>(N.1)+(N.2)</v>
      </c>
    </row>
    <row r="79" spans="1:3">
      <c r="A79" s="391" t="s">
        <v>955</v>
      </c>
      <c r="B79" s="393" t="s">
        <v>956</v>
      </c>
      <c r="C79" s="3" t="s">
        <v>957</v>
      </c>
    </row>
    <row r="80" spans="1:3">
      <c r="A80" s="391" t="s">
        <v>958</v>
      </c>
      <c r="B80" s="393" t="s">
        <v>959</v>
      </c>
      <c r="C80" s="3" t="s">
        <v>960</v>
      </c>
    </row>
    <row r="81" spans="1:3">
      <c r="A81" s="390" t="s">
        <v>961</v>
      </c>
      <c r="B81" s="414" t="s">
        <v>962</v>
      </c>
      <c r="C81" s="416" t="str">
        <f>A82&amp;"+"&amp;A83&amp;"+"&amp;A84</f>
        <v>(Ñ.1)+(Ñ.2)+(Ñ.3)</v>
      </c>
    </row>
    <row r="82" spans="1:3">
      <c r="A82" s="391" t="s">
        <v>963</v>
      </c>
      <c r="B82" s="377" t="s">
        <v>964</v>
      </c>
      <c r="C82" s="393">
        <v>2804</v>
      </c>
    </row>
    <row r="83" spans="1:3" ht="12.75" customHeight="1">
      <c r="A83" s="391" t="s">
        <v>965</v>
      </c>
      <c r="B83" s="377" t="s">
        <v>966</v>
      </c>
      <c r="C83" s="393">
        <v>2805</v>
      </c>
    </row>
    <row r="84" spans="1:3">
      <c r="A84" s="391" t="s">
        <v>967</v>
      </c>
      <c r="B84" s="393" t="s">
        <v>968</v>
      </c>
      <c r="C84" s="3" t="s">
        <v>969</v>
      </c>
    </row>
    <row r="85" spans="1:3">
      <c r="A85" s="390" t="s">
        <v>970</v>
      </c>
      <c r="B85" s="414" t="s">
        <v>971</v>
      </c>
      <c r="C85" s="3" t="s">
        <v>972</v>
      </c>
    </row>
    <row r="86" spans="1:3">
      <c r="A86" s="390" t="s">
        <v>973</v>
      </c>
      <c r="B86" s="414" t="s">
        <v>974</v>
      </c>
      <c r="C86" s="387" t="str">
        <f>A87&amp;"+"&amp;A88&amp;"+"&amp;A89&amp;"+"&amp;A90&amp;"+"&amp;A91&amp;"+"&amp;A92</f>
        <v>(P.1)+(P.2)+(P.3)+(P.4)+(P.5)+(P.6)</v>
      </c>
    </row>
    <row r="87" spans="1:3">
      <c r="A87" s="391" t="s">
        <v>975</v>
      </c>
      <c r="B87" s="393" t="s">
        <v>976</v>
      </c>
      <c r="C87" s="3" t="s">
        <v>977</v>
      </c>
    </row>
    <row r="88" spans="1:3">
      <c r="A88" s="391" t="s">
        <v>978</v>
      </c>
      <c r="B88" s="393" t="s">
        <v>979</v>
      </c>
      <c r="C88" s="393">
        <v>2308</v>
      </c>
    </row>
    <row r="89" spans="1:3">
      <c r="A89" s="391" t="s">
        <v>980</v>
      </c>
      <c r="B89" s="393" t="s">
        <v>39</v>
      </c>
      <c r="C89" s="393">
        <v>2208</v>
      </c>
    </row>
    <row r="90" spans="1:3">
      <c r="A90" s="391" t="s">
        <v>981</v>
      </c>
      <c r="B90" s="393" t="s">
        <v>982</v>
      </c>
      <c r="C90" s="3" t="s">
        <v>983</v>
      </c>
    </row>
    <row r="91" spans="1:3">
      <c r="A91" s="391" t="s">
        <v>984</v>
      </c>
      <c r="B91" s="393" t="s">
        <v>985</v>
      </c>
      <c r="C91" s="3" t="s">
        <v>986</v>
      </c>
    </row>
    <row r="92" spans="1:3">
      <c r="A92" s="391" t="s">
        <v>987</v>
      </c>
      <c r="B92" s="393" t="s">
        <v>988</v>
      </c>
      <c r="C92" s="393">
        <v>2508</v>
      </c>
    </row>
    <row r="93" spans="1:3" ht="75">
      <c r="A93" s="410" t="s">
        <v>989</v>
      </c>
      <c r="B93" s="411" t="s">
        <v>80</v>
      </c>
      <c r="C93" s="400" t="s">
        <v>990</v>
      </c>
    </row>
    <row r="94" spans="1:3" ht="45">
      <c r="A94" s="410"/>
      <c r="B94" s="411"/>
      <c r="C94" s="400" t="s">
        <v>991</v>
      </c>
    </row>
    <row r="95" spans="1:3" ht="8.4499999999999993" customHeight="1">
      <c r="A95" s="390"/>
      <c r="B95" s="414"/>
      <c r="C95" s="400"/>
    </row>
    <row r="96" spans="1:3">
      <c r="A96" s="390" t="s">
        <v>992</v>
      </c>
      <c r="B96" s="414" t="s">
        <v>993</v>
      </c>
      <c r="C96" s="416" t="str">
        <f>A97&amp;"+"&amp;A98</f>
        <v>(R.1)+(R.2)</v>
      </c>
    </row>
    <row r="97" spans="1:3">
      <c r="A97" s="391" t="s">
        <v>994</v>
      </c>
      <c r="B97" s="392" t="s">
        <v>995</v>
      </c>
      <c r="C97" s="393">
        <v>2701</v>
      </c>
    </row>
    <row r="98" spans="1:3">
      <c r="A98" s="391" t="s">
        <v>996</v>
      </c>
      <c r="B98" s="392" t="s">
        <v>997</v>
      </c>
      <c r="C98" s="417" t="s">
        <v>998</v>
      </c>
    </row>
    <row r="99" spans="1:3">
      <c r="A99" s="390" t="s">
        <v>999</v>
      </c>
      <c r="B99" s="414" t="s">
        <v>1000</v>
      </c>
      <c r="C99" s="3" t="s">
        <v>1001</v>
      </c>
    </row>
    <row r="100" spans="1:3" ht="6.6" customHeight="1">
      <c r="A100" s="390"/>
      <c r="B100" s="414"/>
      <c r="C100" s="3"/>
    </row>
    <row r="101" spans="1:3">
      <c r="A101" s="390" t="s">
        <v>1002</v>
      </c>
      <c r="B101" s="414" t="s">
        <v>85</v>
      </c>
      <c r="C101" s="290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90"/>
      <c r="B102" s="414"/>
      <c r="C102" s="290"/>
    </row>
    <row r="103" spans="1:3">
      <c r="A103" s="390" t="s">
        <v>1003</v>
      </c>
      <c r="B103" s="414" t="s">
        <v>86</v>
      </c>
      <c r="C103" s="387" t="str">
        <f>A104&amp;"+"&amp;A105&amp;"+"&amp;A106&amp;"+"&amp;A107&amp;"+"&amp;A108&amp;"+"&amp;A109</f>
        <v>(U.1)+(U.2)+(U.3)+(U.4)+(U.5)+(U.6)</v>
      </c>
    </row>
    <row r="104" spans="1:3">
      <c r="A104" s="391" t="s">
        <v>1004</v>
      </c>
      <c r="B104" s="392" t="s">
        <v>1005</v>
      </c>
      <c r="C104" s="3" t="s">
        <v>1006</v>
      </c>
    </row>
    <row r="105" spans="1:3">
      <c r="A105" s="391" t="s">
        <v>1007</v>
      </c>
      <c r="B105" s="392" t="s">
        <v>1008</v>
      </c>
      <c r="C105" s="417" t="s">
        <v>1009</v>
      </c>
    </row>
    <row r="106" spans="1:3">
      <c r="A106" s="391" t="s">
        <v>1010</v>
      </c>
      <c r="B106" s="392" t="s">
        <v>1011</v>
      </c>
      <c r="C106" s="3" t="s">
        <v>1012</v>
      </c>
    </row>
    <row r="107" spans="1:3">
      <c r="A107" s="391" t="s">
        <v>1013</v>
      </c>
      <c r="B107" s="392" t="s">
        <v>1014</v>
      </c>
      <c r="C107" s="3" t="s">
        <v>1015</v>
      </c>
    </row>
    <row r="108" spans="1:3">
      <c r="A108" s="391" t="s">
        <v>1016</v>
      </c>
      <c r="B108" s="392" t="s">
        <v>1017</v>
      </c>
      <c r="C108" s="3" t="s">
        <v>1018</v>
      </c>
    </row>
    <row r="109" spans="1:3">
      <c r="A109" s="391" t="s">
        <v>1019</v>
      </c>
      <c r="B109" s="392" t="s">
        <v>1020</v>
      </c>
      <c r="C109" s="3" t="s">
        <v>1021</v>
      </c>
    </row>
    <row r="110" spans="1:3">
      <c r="A110" s="390" t="s">
        <v>1022</v>
      </c>
      <c r="B110" s="414" t="s">
        <v>93</v>
      </c>
      <c r="C110" s="290" t="str">
        <f>A101&amp;"+"&amp;A103</f>
        <v>(T)+(U)</v>
      </c>
    </row>
    <row r="111" spans="1:3" ht="9.6" customHeight="1">
      <c r="A111" s="390"/>
      <c r="B111" s="414"/>
      <c r="C111" s="290"/>
    </row>
    <row r="112" spans="1:3">
      <c r="A112" s="390" t="s">
        <v>1023</v>
      </c>
      <c r="B112" s="414" t="s">
        <v>1024</v>
      </c>
      <c r="C112" s="416" t="str">
        <f>A113&amp;"+"&amp;A114&amp;"+"&amp;A115&amp;"+"&amp;A116</f>
        <v>(W.1)+(W.2)+(W.3)+(W.4)</v>
      </c>
    </row>
    <row r="113" spans="1:4">
      <c r="A113" s="391" t="s">
        <v>1025</v>
      </c>
      <c r="B113" s="392" t="s">
        <v>995</v>
      </c>
      <c r="C113" s="3" t="s">
        <v>1026</v>
      </c>
    </row>
    <row r="114" spans="1:4">
      <c r="A114" s="391" t="s">
        <v>1027</v>
      </c>
      <c r="B114" s="392" t="s">
        <v>1028</v>
      </c>
      <c r="C114" s="393">
        <v>7205</v>
      </c>
    </row>
    <row r="115" spans="1:4">
      <c r="A115" s="391" t="s">
        <v>1029</v>
      </c>
      <c r="B115" s="392" t="s">
        <v>1030</v>
      </c>
      <c r="C115" s="393">
        <v>7206</v>
      </c>
    </row>
    <row r="116" spans="1:4">
      <c r="A116" s="391" t="s">
        <v>1031</v>
      </c>
      <c r="B116" s="392" t="s">
        <v>1032</v>
      </c>
      <c r="C116" s="417" t="s">
        <v>1033</v>
      </c>
    </row>
    <row r="117" spans="1:4">
      <c r="B117" s="392"/>
      <c r="C117" s="417"/>
    </row>
    <row r="119" spans="1:4">
      <c r="A119" s="386"/>
      <c r="B119" s="386"/>
      <c r="C119" s="386"/>
      <c r="D119" s="386"/>
    </row>
    <row r="120" spans="1:4">
      <c r="A120" s="416"/>
      <c r="B120" s="419" t="s">
        <v>1034</v>
      </c>
      <c r="C120" s="419"/>
      <c r="D120" s="420"/>
    </row>
    <row r="121" spans="1:4" ht="13.5" thickBot="1">
      <c r="A121" s="388"/>
      <c r="B121" s="388"/>
      <c r="C121" s="388"/>
      <c r="D121" s="388"/>
    </row>
    <row r="122" spans="1:4">
      <c r="B122" s="421"/>
      <c r="C122" s="422"/>
      <c r="D122" s="423"/>
    </row>
    <row r="123" spans="1:4">
      <c r="A123" s="390" t="s">
        <v>826</v>
      </c>
      <c r="B123" s="414" t="s">
        <v>1035</v>
      </c>
      <c r="C123" s="394" t="s">
        <v>1036</v>
      </c>
    </row>
    <row r="124" spans="1:4">
      <c r="A124" s="391" t="s">
        <v>827</v>
      </c>
      <c r="B124" s="392" t="s">
        <v>38</v>
      </c>
      <c r="C124" s="393">
        <v>5101</v>
      </c>
    </row>
    <row r="125" spans="1:4">
      <c r="A125" s="391" t="s">
        <v>829</v>
      </c>
      <c r="B125" s="392" t="s">
        <v>903</v>
      </c>
      <c r="C125" s="393">
        <v>5102</v>
      </c>
    </row>
    <row r="126" spans="1:4">
      <c r="A126" s="391" t="s">
        <v>832</v>
      </c>
      <c r="B126" s="392" t="s">
        <v>905</v>
      </c>
      <c r="C126" s="393">
        <v>5103</v>
      </c>
    </row>
    <row r="127" spans="1:4" ht="15">
      <c r="A127" s="391" t="s">
        <v>835</v>
      </c>
      <c r="B127" s="392" t="s">
        <v>1037</v>
      </c>
      <c r="C127" s="393" t="s">
        <v>1038</v>
      </c>
    </row>
    <row r="128" spans="1:4" ht="15">
      <c r="A128" s="391" t="s">
        <v>1039</v>
      </c>
      <c r="B128" s="392" t="s">
        <v>1040</v>
      </c>
      <c r="C128" s="393" t="s">
        <v>1041</v>
      </c>
    </row>
    <row r="129" spans="1:3">
      <c r="A129" s="391" t="s">
        <v>1042</v>
      </c>
      <c r="B129" s="392" t="s">
        <v>1043</v>
      </c>
      <c r="C129" s="393" t="s">
        <v>1044</v>
      </c>
    </row>
    <row r="130" spans="1:3" ht="15">
      <c r="A130" s="391" t="s">
        <v>1045</v>
      </c>
      <c r="B130" s="392" t="s">
        <v>1046</v>
      </c>
      <c r="C130" s="393" t="s">
        <v>1047</v>
      </c>
    </row>
    <row r="131" spans="1:3" ht="15">
      <c r="A131" s="391" t="s">
        <v>1048</v>
      </c>
      <c r="B131" s="392" t="s">
        <v>1049</v>
      </c>
      <c r="C131" s="393" t="s">
        <v>1050</v>
      </c>
    </row>
    <row r="132" spans="1:3">
      <c r="A132" s="391" t="s">
        <v>1051</v>
      </c>
      <c r="B132" s="392" t="s">
        <v>833</v>
      </c>
      <c r="C132" s="393" t="s">
        <v>1052</v>
      </c>
    </row>
    <row r="133" spans="1:3" ht="9" customHeight="1">
      <c r="A133" s="424"/>
      <c r="B133" s="425"/>
      <c r="C133" s="393"/>
    </row>
    <row r="134" spans="1:3">
      <c r="A134" s="390" t="s">
        <v>837</v>
      </c>
      <c r="B134" s="414" t="s">
        <v>1053</v>
      </c>
      <c r="C134" s="394" t="s">
        <v>1054</v>
      </c>
    </row>
    <row r="135" spans="1:3">
      <c r="A135" s="391" t="s">
        <v>1055</v>
      </c>
      <c r="B135" s="392" t="s">
        <v>1056</v>
      </c>
      <c r="C135" s="393">
        <v>4101</v>
      </c>
    </row>
    <row r="136" spans="1:3">
      <c r="A136" s="391" t="s">
        <v>1057</v>
      </c>
      <c r="B136" s="392" t="s">
        <v>903</v>
      </c>
      <c r="C136" s="393">
        <v>4102</v>
      </c>
    </row>
    <row r="137" spans="1:3">
      <c r="A137" s="391" t="s">
        <v>1058</v>
      </c>
      <c r="B137" s="392" t="s">
        <v>1059</v>
      </c>
      <c r="C137" s="393">
        <v>4103</v>
      </c>
    </row>
    <row r="138" spans="1:3">
      <c r="A138" s="391" t="s">
        <v>1060</v>
      </c>
      <c r="B138" s="392" t="s">
        <v>1061</v>
      </c>
      <c r="C138" s="393" t="s">
        <v>1062</v>
      </c>
    </row>
    <row r="139" spans="1:3">
      <c r="A139" s="391" t="s">
        <v>1063</v>
      </c>
      <c r="B139" s="392" t="s">
        <v>1064</v>
      </c>
      <c r="C139" s="393" t="s">
        <v>1065</v>
      </c>
    </row>
    <row r="140" spans="1:3">
      <c r="A140" s="391" t="s">
        <v>1066</v>
      </c>
      <c r="B140" s="392" t="s">
        <v>1067</v>
      </c>
      <c r="C140" s="393" t="s">
        <v>1068</v>
      </c>
    </row>
    <row r="141" spans="1:3" ht="15">
      <c r="A141" s="391" t="s">
        <v>1069</v>
      </c>
      <c r="B141" s="392" t="s">
        <v>1070</v>
      </c>
      <c r="C141" s="393" t="s">
        <v>1071</v>
      </c>
    </row>
    <row r="142" spans="1:3" ht="15">
      <c r="A142" s="391" t="s">
        <v>1072</v>
      </c>
      <c r="B142" s="392" t="s">
        <v>1073</v>
      </c>
      <c r="C142" s="393" t="s">
        <v>1074</v>
      </c>
    </row>
    <row r="143" spans="1:3">
      <c r="A143" s="391" t="s">
        <v>1075</v>
      </c>
      <c r="B143" s="392" t="s">
        <v>1076</v>
      </c>
      <c r="C143" s="393">
        <v>4109.05</v>
      </c>
    </row>
    <row r="144" spans="1:3" ht="15">
      <c r="A144" s="403" t="s">
        <v>1077</v>
      </c>
      <c r="B144" s="392" t="s">
        <v>1078</v>
      </c>
      <c r="C144" s="393" t="s">
        <v>1079</v>
      </c>
    </row>
    <row r="145" spans="1:3" ht="15">
      <c r="A145" s="403" t="s">
        <v>1080</v>
      </c>
      <c r="B145" s="392" t="s">
        <v>1081</v>
      </c>
      <c r="C145" s="393" t="s">
        <v>1082</v>
      </c>
    </row>
    <row r="146" spans="1:3" ht="15">
      <c r="A146" s="403" t="s">
        <v>1083</v>
      </c>
      <c r="B146" s="392" t="s">
        <v>833</v>
      </c>
      <c r="C146" s="393" t="s">
        <v>1084</v>
      </c>
    </row>
    <row r="147" spans="1:3" ht="9" customHeight="1">
      <c r="A147" s="424"/>
      <c r="B147" s="421"/>
      <c r="C147" s="393"/>
    </row>
    <row r="148" spans="1:3">
      <c r="A148" s="426" t="s">
        <v>838</v>
      </c>
      <c r="B148" s="414" t="s">
        <v>120</v>
      </c>
      <c r="C148" s="394" t="s">
        <v>1085</v>
      </c>
    </row>
    <row r="149" spans="1:3">
      <c r="A149" s="390" t="s">
        <v>856</v>
      </c>
      <c r="B149" s="392" t="s">
        <v>1086</v>
      </c>
      <c r="C149" s="393" t="s">
        <v>1087</v>
      </c>
    </row>
    <row r="150" spans="1:3" ht="9" customHeight="1">
      <c r="A150" s="391"/>
      <c r="B150" s="392"/>
      <c r="C150" s="393"/>
    </row>
    <row r="151" spans="1:3">
      <c r="A151" s="426" t="s">
        <v>897</v>
      </c>
      <c r="B151" s="414" t="s">
        <v>122</v>
      </c>
      <c r="C151" s="394" t="s">
        <v>1088</v>
      </c>
    </row>
    <row r="152" spans="1:3" ht="9" customHeight="1">
      <c r="A152" s="427"/>
      <c r="B152" s="414"/>
      <c r="C152" s="393"/>
    </row>
    <row r="153" spans="1:3">
      <c r="A153" s="390" t="s">
        <v>899</v>
      </c>
      <c r="B153" s="414" t="s">
        <v>123</v>
      </c>
      <c r="C153" s="394" t="s">
        <v>1089</v>
      </c>
    </row>
    <row r="154" spans="1:3">
      <c r="A154" s="391" t="s">
        <v>901</v>
      </c>
      <c r="B154" s="392" t="s">
        <v>1090</v>
      </c>
      <c r="C154" s="393">
        <v>5105</v>
      </c>
    </row>
    <row r="155" spans="1:3">
      <c r="A155" s="391" t="s">
        <v>902</v>
      </c>
      <c r="B155" s="392" t="s">
        <v>995</v>
      </c>
      <c r="C155" s="393">
        <v>5201</v>
      </c>
    </row>
    <row r="156" spans="1:3">
      <c r="A156" s="391" t="s">
        <v>904</v>
      </c>
      <c r="B156" s="392" t="s">
        <v>1091</v>
      </c>
      <c r="C156" s="393" t="s">
        <v>1092</v>
      </c>
    </row>
    <row r="157" spans="1:3">
      <c r="A157" s="391" t="s">
        <v>906</v>
      </c>
      <c r="B157" s="392" t="s">
        <v>1093</v>
      </c>
      <c r="C157" s="393" t="s">
        <v>1094</v>
      </c>
    </row>
    <row r="158" spans="1:3" ht="9" customHeight="1">
      <c r="A158" s="391"/>
      <c r="B158" s="392"/>
      <c r="C158" s="393"/>
    </row>
    <row r="159" spans="1:3">
      <c r="A159" s="390" t="s">
        <v>910</v>
      </c>
      <c r="B159" s="414" t="s">
        <v>128</v>
      </c>
      <c r="C159" s="394" t="s">
        <v>1095</v>
      </c>
    </row>
    <row r="160" spans="1:3">
      <c r="A160" s="391" t="s">
        <v>1096</v>
      </c>
      <c r="B160" s="392" t="s">
        <v>1097</v>
      </c>
      <c r="C160" s="393">
        <v>4105</v>
      </c>
    </row>
    <row r="161" spans="1:3">
      <c r="A161" s="391" t="s">
        <v>1098</v>
      </c>
      <c r="B161" s="392" t="s">
        <v>1099</v>
      </c>
      <c r="C161" s="393" t="s">
        <v>1100</v>
      </c>
    </row>
    <row r="162" spans="1:3">
      <c r="A162" s="391" t="s">
        <v>1101</v>
      </c>
      <c r="B162" s="392" t="s">
        <v>1091</v>
      </c>
      <c r="C162" s="393" t="s">
        <v>1102</v>
      </c>
    </row>
    <row r="163" spans="1:3">
      <c r="A163" s="391" t="s">
        <v>1103</v>
      </c>
      <c r="B163" s="392" t="s">
        <v>1104</v>
      </c>
      <c r="C163" s="393" t="s">
        <v>1105</v>
      </c>
    </row>
    <row r="164" spans="1:3" ht="9" customHeight="1">
      <c r="A164" s="391"/>
      <c r="B164" s="392"/>
      <c r="C164" s="393"/>
    </row>
    <row r="165" spans="1:3">
      <c r="A165" s="390" t="s">
        <v>914</v>
      </c>
      <c r="B165" s="414" t="s">
        <v>1106</v>
      </c>
      <c r="C165" s="393" t="s">
        <v>1107</v>
      </c>
    </row>
    <row r="166" spans="1:3" ht="9" customHeight="1">
      <c r="A166" s="390"/>
      <c r="B166" s="414"/>
      <c r="C166" s="393"/>
    </row>
    <row r="167" spans="1:3">
      <c r="A167" s="390" t="s">
        <v>918</v>
      </c>
      <c r="B167" s="414" t="s">
        <v>132</v>
      </c>
      <c r="C167" s="394" t="s">
        <v>1108</v>
      </c>
    </row>
    <row r="168" spans="1:3" ht="9" customHeight="1">
      <c r="A168" s="390"/>
      <c r="B168" s="414"/>
      <c r="C168" s="393"/>
    </row>
    <row r="169" spans="1:3">
      <c r="A169" s="390" t="s">
        <v>921</v>
      </c>
      <c r="B169" s="414" t="s">
        <v>1109</v>
      </c>
      <c r="C169" s="394" t="s">
        <v>1110</v>
      </c>
    </row>
    <row r="170" spans="1:3">
      <c r="A170" s="391" t="s">
        <v>922</v>
      </c>
      <c r="B170" s="392" t="s">
        <v>1111</v>
      </c>
      <c r="C170" s="393">
        <v>4501</v>
      </c>
    </row>
    <row r="171" spans="1:3">
      <c r="A171" s="391" t="s">
        <v>924</v>
      </c>
      <c r="B171" s="392" t="s">
        <v>1112</v>
      </c>
      <c r="C171" s="393">
        <v>4502</v>
      </c>
    </row>
    <row r="172" spans="1:3">
      <c r="A172" s="391" t="s">
        <v>926</v>
      </c>
      <c r="B172" s="392" t="s">
        <v>1113</v>
      </c>
      <c r="C172" s="393">
        <v>4503</v>
      </c>
    </row>
    <row r="173" spans="1:3">
      <c r="A173" s="391" t="s">
        <v>927</v>
      </c>
      <c r="B173" s="392" t="s">
        <v>1114</v>
      </c>
      <c r="C173" s="393">
        <v>4504</v>
      </c>
    </row>
    <row r="174" spans="1:3" ht="9" customHeight="1">
      <c r="A174" s="391"/>
      <c r="B174" s="392"/>
      <c r="C174" s="393"/>
    </row>
    <row r="175" spans="1:3">
      <c r="A175" s="390" t="s">
        <v>946</v>
      </c>
      <c r="B175" s="414" t="s">
        <v>138</v>
      </c>
      <c r="C175" s="394" t="s">
        <v>1115</v>
      </c>
    </row>
    <row r="176" spans="1:3" ht="9" customHeight="1">
      <c r="A176" s="390"/>
      <c r="B176" s="414"/>
      <c r="C176" s="393"/>
    </row>
    <row r="177" spans="1:3">
      <c r="A177" s="390" t="s">
        <v>951</v>
      </c>
      <c r="B177" s="414" t="s">
        <v>1116</v>
      </c>
      <c r="C177" s="394" t="s">
        <v>1117</v>
      </c>
    </row>
    <row r="178" spans="1:3">
      <c r="A178" s="391" t="s">
        <v>1118</v>
      </c>
      <c r="B178" s="392" t="s">
        <v>1119</v>
      </c>
      <c r="C178" s="393" t="s">
        <v>1120</v>
      </c>
    </row>
    <row r="179" spans="1:3">
      <c r="A179" s="391" t="s">
        <v>1121</v>
      </c>
      <c r="B179" s="392" t="s">
        <v>1122</v>
      </c>
      <c r="C179" s="393" t="s">
        <v>1123</v>
      </c>
    </row>
    <row r="180" spans="1:3">
      <c r="A180" s="391" t="s">
        <v>1124</v>
      </c>
      <c r="B180" s="392" t="s">
        <v>1125</v>
      </c>
      <c r="C180" s="393" t="s">
        <v>1126</v>
      </c>
    </row>
    <row r="181" spans="1:3">
      <c r="A181" s="391" t="s">
        <v>1127</v>
      </c>
      <c r="B181" s="392" t="s">
        <v>1128</v>
      </c>
      <c r="C181" s="393" t="s">
        <v>1129</v>
      </c>
    </row>
    <row r="182" spans="1:3">
      <c r="A182" s="391" t="s">
        <v>1130</v>
      </c>
      <c r="B182" s="392" t="s">
        <v>997</v>
      </c>
      <c r="C182" s="393" t="s">
        <v>1131</v>
      </c>
    </row>
    <row r="183" spans="1:3">
      <c r="A183" s="391" t="s">
        <v>1132</v>
      </c>
      <c r="B183" s="392" t="s">
        <v>1133</v>
      </c>
      <c r="C183" s="393" t="s">
        <v>1134</v>
      </c>
    </row>
    <row r="184" spans="1:3">
      <c r="A184" s="391" t="s">
        <v>1135</v>
      </c>
      <c r="B184" s="392" t="s">
        <v>1136</v>
      </c>
      <c r="C184" s="393" t="s">
        <v>1137</v>
      </c>
    </row>
    <row r="185" spans="1:3" ht="9" customHeight="1">
      <c r="A185" s="391"/>
      <c r="B185" s="392"/>
      <c r="C185" s="393"/>
    </row>
    <row r="186" spans="1:3">
      <c r="A186" s="390" t="s">
        <v>953</v>
      </c>
      <c r="B186" s="414" t="s">
        <v>1138</v>
      </c>
      <c r="C186" s="394" t="s">
        <v>1139</v>
      </c>
    </row>
    <row r="187" spans="1:3" ht="9" customHeight="1">
      <c r="A187" s="390"/>
      <c r="B187" s="414"/>
      <c r="C187" s="393"/>
    </row>
    <row r="188" spans="1:3">
      <c r="A188" s="390" t="s">
        <v>970</v>
      </c>
      <c r="B188" s="414" t="s">
        <v>1140</v>
      </c>
      <c r="C188" s="394" t="s">
        <v>1141</v>
      </c>
    </row>
    <row r="189" spans="1:3" ht="9" customHeight="1">
      <c r="A189" s="390"/>
      <c r="B189" s="414"/>
      <c r="C189" s="393"/>
    </row>
    <row r="190" spans="1:3">
      <c r="A190" s="426" t="s">
        <v>973</v>
      </c>
      <c r="B190" s="414" t="s">
        <v>149</v>
      </c>
      <c r="C190" s="394">
        <v>6801</v>
      </c>
    </row>
    <row r="191" spans="1:3" ht="9" customHeight="1">
      <c r="A191" s="426"/>
      <c r="B191" s="414"/>
      <c r="C191" s="393"/>
    </row>
    <row r="192" spans="1:3">
      <c r="A192" s="390" t="s">
        <v>989</v>
      </c>
      <c r="B192" s="414" t="s">
        <v>150</v>
      </c>
      <c r="C192" s="394" t="s">
        <v>1142</v>
      </c>
    </row>
    <row r="193" spans="1:4">
      <c r="A193" s="424"/>
      <c r="B193" s="421"/>
      <c r="C193" s="421"/>
      <c r="D193" s="421"/>
    </row>
    <row r="194" spans="1:4">
      <c r="A194" s="424" t="s">
        <v>1143</v>
      </c>
      <c r="B194" s="421"/>
      <c r="C194" s="421"/>
      <c r="D194" s="421"/>
    </row>
    <row r="195" spans="1:4">
      <c r="A195" s="424"/>
      <c r="B195" s="421" t="s">
        <v>1144</v>
      </c>
      <c r="C195" s="421"/>
      <c r="D195" s="421"/>
    </row>
    <row r="196" spans="1:4">
      <c r="A196" s="424"/>
      <c r="B196" s="421" t="s">
        <v>1145</v>
      </c>
      <c r="D196" s="421"/>
    </row>
    <row r="197" spans="1:4">
      <c r="B197" s="421" t="s">
        <v>1146</v>
      </c>
      <c r="D197" s="421"/>
    </row>
    <row r="198" spans="1:4">
      <c r="B198" s="421" t="s">
        <v>1147</v>
      </c>
      <c r="C198" s="428"/>
    </row>
    <row r="199" spans="1:4">
      <c r="B199" s="429"/>
      <c r="C199" s="428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42D5B6DC-6D59-46C3-B700-DF90FEBCF685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2C83-06DF-4F48-9514-89230F9F1A84}">
  <dimension ref="A1:G200"/>
  <sheetViews>
    <sheetView showGridLines="0" topLeftCell="A10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3" bestFit="1" customWidth="1"/>
    <col min="6" max="6" width="11.42578125" style="3"/>
    <col min="7" max="7" width="21.5703125" style="3" bestFit="1" customWidth="1"/>
    <col min="8" max="16384" width="11.425781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187</v>
      </c>
      <c r="B2" s="4"/>
      <c r="C2" s="4"/>
      <c r="D2" s="4"/>
    </row>
    <row r="3" spans="1:7" s="9" customFormat="1" ht="18" customHeight="1">
      <c r="A3" s="7">
        <v>45382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5" customHeight="1" thickBot="1"/>
    <row r="6" spans="1:7" ht="18" customHeight="1">
      <c r="A6" s="15" t="s">
        <v>2</v>
      </c>
      <c r="B6" s="16" t="s">
        <v>159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19972046.789000001</v>
      </c>
      <c r="C9" s="22">
        <v>3127886.2459999998</v>
      </c>
      <c r="D9" s="22">
        <v>23099933.035999998</v>
      </c>
    </row>
    <row r="10" spans="1:7" s="25" customFormat="1" ht="9.75" customHeight="1">
      <c r="A10" s="26" t="s">
        <v>8</v>
      </c>
      <c r="B10" s="27">
        <v>1863341.8289999999</v>
      </c>
      <c r="C10" s="27">
        <v>135332.16</v>
      </c>
      <c r="D10" s="27">
        <v>1998673.9890000001</v>
      </c>
      <c r="G10" s="24"/>
    </row>
    <row r="11" spans="1:7" s="25" customFormat="1" ht="9.75" customHeight="1">
      <c r="A11" s="26" t="s">
        <v>9</v>
      </c>
      <c r="B11" s="27">
        <v>18078623.594000001</v>
      </c>
      <c r="C11" s="27">
        <v>2991836.3169999998</v>
      </c>
      <c r="D11" s="27">
        <v>21070459.910999998</v>
      </c>
    </row>
    <row r="12" spans="1:7" s="25" customFormat="1" ht="9.75" customHeight="1">
      <c r="A12" s="26" t="s">
        <v>10</v>
      </c>
      <c r="B12" s="27">
        <v>28830.43</v>
      </c>
      <c r="C12" s="27">
        <v>479.56</v>
      </c>
      <c r="D12" s="27">
        <v>29309.99</v>
      </c>
    </row>
    <row r="13" spans="1:7" s="25" customFormat="1" ht="9.75" customHeight="1">
      <c r="A13" s="26" t="s">
        <v>11</v>
      </c>
      <c r="B13" s="27">
        <v>1250.9349999999999</v>
      </c>
      <c r="C13" s="27">
        <v>238.209</v>
      </c>
      <c r="D13" s="27">
        <v>1489.144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8222271.8339999998</v>
      </c>
      <c r="C17" s="22">
        <v>48813.684000000001</v>
      </c>
      <c r="D17" s="22">
        <v>8271085.5190000003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2874685.8029999998</v>
      </c>
      <c r="C19" s="27">
        <v>48813.684000000001</v>
      </c>
      <c r="D19" s="27">
        <v>2923499.4870000002</v>
      </c>
    </row>
    <row r="20" spans="1:7" s="25" customFormat="1" ht="9.75" customHeight="1">
      <c r="A20" s="31" t="s">
        <v>16</v>
      </c>
      <c r="B20" s="27">
        <v>5347586.0310000004</v>
      </c>
      <c r="C20" s="27">
        <v>0</v>
      </c>
      <c r="D20" s="27">
        <v>5347586.0310000004</v>
      </c>
      <c r="G20" s="141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42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12457419.397</v>
      </c>
      <c r="C24" s="22">
        <v>25.626999999999999</v>
      </c>
      <c r="D24" s="22">
        <v>12457445.024</v>
      </c>
      <c r="E24" s="105"/>
    </row>
    <row r="25" spans="1:7" s="25" customFormat="1" ht="9.75" customHeight="1">
      <c r="A25" s="32" t="s">
        <v>20</v>
      </c>
      <c r="B25" s="29">
        <v>12868939.354</v>
      </c>
      <c r="C25" s="29">
        <v>25.806999999999999</v>
      </c>
      <c r="D25" s="29">
        <v>12868965.162</v>
      </c>
      <c r="E25" s="24"/>
    </row>
    <row r="26" spans="1:7" s="25" customFormat="1" ht="9.75" customHeight="1">
      <c r="A26" s="26" t="s">
        <v>21</v>
      </c>
      <c r="B26" s="27">
        <v>187021.34899999999</v>
      </c>
      <c r="C26" s="27">
        <v>0</v>
      </c>
      <c r="D26" s="27">
        <v>187021.34899999999</v>
      </c>
      <c r="E26" s="24"/>
    </row>
    <row r="27" spans="1:7" s="25" customFormat="1" ht="9.75" customHeight="1">
      <c r="A27" s="26" t="s">
        <v>22</v>
      </c>
      <c r="B27" s="27">
        <v>386170.30200000003</v>
      </c>
      <c r="C27" s="27">
        <v>0</v>
      </c>
      <c r="D27" s="27">
        <v>386170.30200000003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9816521.5470000003</v>
      </c>
      <c r="C30" s="27">
        <v>0</v>
      </c>
      <c r="D30" s="27">
        <v>9816521.5470000003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640089.50100000005</v>
      </c>
      <c r="C32" s="27">
        <v>0</v>
      </c>
      <c r="D32" s="27">
        <v>640089.50100000005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1839136.6529999999</v>
      </c>
      <c r="C34" s="27">
        <v>25.806999999999999</v>
      </c>
      <c r="D34" s="27">
        <v>1839162.4609999999</v>
      </c>
    </row>
    <row r="35" spans="1:4" s="25" customFormat="1" ht="9.75" customHeight="1">
      <c r="A35" s="32" t="s">
        <v>30</v>
      </c>
      <c r="B35" s="29">
        <v>12869.125</v>
      </c>
      <c r="C35" s="29">
        <v>0</v>
      </c>
      <c r="D35" s="29">
        <v>12869.125</v>
      </c>
    </row>
    <row r="36" spans="1:4" s="25" customFormat="1" ht="9.75" customHeight="1">
      <c r="A36" s="32" t="s">
        <v>31</v>
      </c>
      <c r="B36" s="29">
        <v>312217.30300000001</v>
      </c>
      <c r="C36" s="29">
        <v>2584.9540000000002</v>
      </c>
      <c r="D36" s="29">
        <v>314802.25799999997</v>
      </c>
    </row>
    <row r="37" spans="1:4" s="25" customFormat="1" ht="9.75" customHeight="1">
      <c r="A37" s="26" t="s">
        <v>32</v>
      </c>
      <c r="B37" s="27">
        <v>117951.353</v>
      </c>
      <c r="C37" s="27">
        <v>646.34299999999996</v>
      </c>
      <c r="D37" s="27">
        <v>118597.697</v>
      </c>
    </row>
    <row r="38" spans="1:4" s="25" customFormat="1" ht="9.75" customHeight="1">
      <c r="A38" s="26" t="s">
        <v>33</v>
      </c>
      <c r="B38" s="27">
        <v>194265.95</v>
      </c>
      <c r="C38" s="27">
        <v>1938.61</v>
      </c>
      <c r="D38" s="27">
        <v>196204.56099999999</v>
      </c>
    </row>
    <row r="39" spans="1:4" s="25" customFormat="1" ht="9.75" customHeight="1">
      <c r="A39" s="28" t="s">
        <v>34</v>
      </c>
      <c r="B39" s="29">
        <v>-713900.49899999995</v>
      </c>
      <c r="C39" s="29">
        <v>-2585.134</v>
      </c>
      <c r="D39" s="29">
        <v>-716485.63399999996</v>
      </c>
    </row>
    <row r="40" spans="1:4" s="25" customFormat="1" ht="9.75" customHeight="1">
      <c r="A40" s="28" t="s">
        <v>35</v>
      </c>
      <c r="B40" s="29">
        <v>-22705.885999999999</v>
      </c>
      <c r="C40" s="29">
        <v>0</v>
      </c>
      <c r="D40" s="29">
        <v>-22705.885999999999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323760.36300000001</v>
      </c>
      <c r="C42" s="29">
        <v>1106.048</v>
      </c>
      <c r="D42" s="29">
        <v>324866.41100000002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595214.23499999999</v>
      </c>
      <c r="C44" s="22">
        <v>1790.6</v>
      </c>
      <c r="D44" s="22">
        <v>597004.83499999996</v>
      </c>
    </row>
    <row r="45" spans="1:4" s="25" customFormat="1" ht="9.75" customHeight="1">
      <c r="A45" s="34" t="s">
        <v>38</v>
      </c>
      <c r="B45" s="27">
        <v>501584.462</v>
      </c>
      <c r="C45" s="27">
        <v>1790.6</v>
      </c>
      <c r="D45" s="27">
        <v>503375.06300000002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93629.771999999997</v>
      </c>
      <c r="C48" s="27">
        <v>0</v>
      </c>
      <c r="D48" s="27">
        <v>93629.771999999997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592249.47900000005</v>
      </c>
      <c r="C53" s="29">
        <v>0</v>
      </c>
      <c r="D53" s="29">
        <v>592249.47900000005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624586.23300000001</v>
      </c>
      <c r="C55" s="29">
        <v>27175.531999999999</v>
      </c>
      <c r="D55" s="29">
        <v>651761.76599999995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42787548.332999997</v>
      </c>
      <c r="C57" s="22">
        <v>3206797.74</v>
      </c>
      <c r="D57" s="22">
        <v>45994346.072999999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187</v>
      </c>
      <c r="B63" s="4"/>
      <c r="C63" s="4"/>
      <c r="D63" s="4"/>
    </row>
    <row r="64" spans="1:4" s="9" customFormat="1" ht="17.100000000000001" customHeight="1">
      <c r="A64" s="7">
        <v>45382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5" customHeight="1" thickBot="1"/>
    <row r="67" spans="1:5" ht="14.1" customHeight="1">
      <c r="A67" s="15" t="s">
        <v>48</v>
      </c>
      <c r="B67" s="16" t="s">
        <v>159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499999999999993" customHeight="1">
      <c r="A70" s="52" t="s">
        <v>49</v>
      </c>
      <c r="B70" s="22">
        <v>36450779.137999997</v>
      </c>
      <c r="C70" s="22">
        <v>3087157.4470000002</v>
      </c>
      <c r="D70" s="22">
        <v>39537936.586000003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499999999999993" customHeight="1">
      <c r="A72" s="53" t="s">
        <v>50</v>
      </c>
      <c r="B72" s="29">
        <v>17485209.633000001</v>
      </c>
      <c r="C72" s="29">
        <v>1561239.1410000001</v>
      </c>
      <c r="D72" s="29">
        <v>19046448.774999999</v>
      </c>
    </row>
    <row r="73" spans="1:5" s="25" customFormat="1" ht="9.9499999999999993" customHeight="1">
      <c r="A73" s="53" t="s">
        <v>51</v>
      </c>
      <c r="B73" s="29">
        <v>15209207.575999999</v>
      </c>
      <c r="C73" s="29">
        <v>176037.435</v>
      </c>
      <c r="D73" s="29">
        <v>15385245.011</v>
      </c>
    </row>
    <row r="74" spans="1:5" s="25" customFormat="1" ht="9.9499999999999993" customHeight="1">
      <c r="A74" s="53" t="s">
        <v>52</v>
      </c>
      <c r="B74" s="29">
        <v>94405.440000000002</v>
      </c>
      <c r="C74" s="29">
        <v>75743.077999999994</v>
      </c>
      <c r="D74" s="29">
        <v>170148.519</v>
      </c>
    </row>
    <row r="75" spans="1:5" s="25" customFormat="1" ht="9.9499999999999993" customHeight="1">
      <c r="A75" s="54" t="s">
        <v>53</v>
      </c>
      <c r="B75" s="27">
        <v>0</v>
      </c>
      <c r="C75" s="27">
        <v>4817.1040000000003</v>
      </c>
      <c r="D75" s="27">
        <v>4817.1040000000003</v>
      </c>
    </row>
    <row r="76" spans="1:5" s="25" customFormat="1" ht="9.9499999999999993" customHeight="1">
      <c r="A76" s="54" t="s">
        <v>54</v>
      </c>
      <c r="B76" s="27">
        <v>34521.68</v>
      </c>
      <c r="C76" s="27">
        <v>56419.175000000003</v>
      </c>
      <c r="D76" s="27">
        <v>90940.854999999996</v>
      </c>
    </row>
    <row r="77" spans="1:5" s="25" customFormat="1" ht="9.9499999999999993" customHeight="1">
      <c r="A77" s="54" t="s">
        <v>55</v>
      </c>
      <c r="B77" s="27">
        <v>59883.758999999998</v>
      </c>
      <c r="C77" s="27">
        <v>14506.799000000001</v>
      </c>
      <c r="D77" s="27">
        <v>74390.558999999994</v>
      </c>
    </row>
    <row r="78" spans="1:5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499999999999993" customHeight="1">
      <c r="A79" s="53" t="s">
        <v>57</v>
      </c>
      <c r="B79" s="29">
        <v>3336693.591</v>
      </c>
      <c r="C79" s="29">
        <v>1256162.912</v>
      </c>
      <c r="D79" s="29">
        <v>4592856.5029999996</v>
      </c>
    </row>
    <row r="80" spans="1:5" s="25" customFormat="1" ht="9.9499999999999993" customHeight="1">
      <c r="A80" s="53" t="s">
        <v>58</v>
      </c>
      <c r="B80" s="29">
        <v>325262.89600000001</v>
      </c>
      <c r="C80" s="29">
        <v>17974.879000000001</v>
      </c>
      <c r="D80" s="29">
        <v>343237.77600000001</v>
      </c>
    </row>
    <row r="81" spans="1:4" s="25" customFormat="1" ht="9.9499999999999993" customHeight="1">
      <c r="A81" s="54" t="s">
        <v>59</v>
      </c>
      <c r="B81" s="27">
        <v>325262.89600000001</v>
      </c>
      <c r="C81" s="27">
        <v>17974.879000000001</v>
      </c>
      <c r="D81" s="27">
        <v>343237.77600000001</v>
      </c>
    </row>
    <row r="82" spans="1:4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499999999999993" customHeight="1">
      <c r="A84" s="55" t="s">
        <v>61</v>
      </c>
      <c r="B84" s="22">
        <v>599096.14</v>
      </c>
      <c r="C84" s="22">
        <v>6302.9459999999999</v>
      </c>
      <c r="D84" s="22">
        <v>605399.08600000001</v>
      </c>
    </row>
    <row r="85" spans="1:4" s="25" customFormat="1" ht="9.9499999999999993" customHeight="1">
      <c r="A85" s="54" t="s">
        <v>62</v>
      </c>
      <c r="B85" s="27">
        <v>597054.83299999998</v>
      </c>
      <c r="C85" s="27">
        <v>6302.9459999999999</v>
      </c>
      <c r="D85" s="27">
        <v>603357.77899999998</v>
      </c>
    </row>
    <row r="86" spans="1:4" s="25" customFormat="1" ht="9.9499999999999993" customHeight="1">
      <c r="A86" s="54" t="s">
        <v>63</v>
      </c>
      <c r="B86" s="27">
        <v>2041.306</v>
      </c>
      <c r="C86" s="27">
        <v>0</v>
      </c>
      <c r="D86" s="27">
        <v>2041.306</v>
      </c>
    </row>
    <row r="87" spans="1:4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499999999999993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499999999999993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499999999999993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499999999999993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499999999999993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499999999999993" customHeight="1">
      <c r="A100" s="53" t="s">
        <v>72</v>
      </c>
      <c r="B100" s="29">
        <v>560817.85400000005</v>
      </c>
      <c r="C100" s="29">
        <v>2208.8510000000001</v>
      </c>
      <c r="D100" s="29">
        <v>563026.70600000001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499999999999993" customHeight="1">
      <c r="A102" s="52" t="s">
        <v>73</v>
      </c>
      <c r="B102" s="22">
        <v>97961.962</v>
      </c>
      <c r="C102" s="22">
        <v>11175.386</v>
      </c>
      <c r="D102" s="22">
        <v>109137.348</v>
      </c>
    </row>
    <row r="103" spans="1:4" s="25" customFormat="1" ht="9.9499999999999993" customHeight="1">
      <c r="A103" s="54" t="s">
        <v>74</v>
      </c>
      <c r="B103" s="27">
        <v>97961.962</v>
      </c>
      <c r="C103" s="27">
        <v>11019.044</v>
      </c>
      <c r="D103" s="27">
        <v>108981.00599999999</v>
      </c>
    </row>
    <row r="104" spans="1:4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499999999999993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499999999999993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499999999999993" customHeight="1">
      <c r="A108" s="54" t="s">
        <v>79</v>
      </c>
      <c r="B108" s="27">
        <v>0</v>
      </c>
      <c r="C108" s="27">
        <v>156.34100000000001</v>
      </c>
      <c r="D108" s="27">
        <v>156.34100000000001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499999999999993" customHeight="1">
      <c r="A110" s="52" t="s">
        <v>80</v>
      </c>
      <c r="B110" s="22">
        <v>1641521.8529999999</v>
      </c>
      <c r="C110" s="22">
        <v>51944.42</v>
      </c>
      <c r="D110" s="22">
        <v>1693466.273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499999999999993" customHeight="1">
      <c r="A112" s="30" t="s">
        <v>81</v>
      </c>
      <c r="B112" s="22">
        <v>246130.97</v>
      </c>
      <c r="C112" s="22">
        <v>33935.127</v>
      </c>
      <c r="D112" s="22">
        <v>280066.09700000001</v>
      </c>
    </row>
    <row r="113" spans="1:4" s="25" customFormat="1" ht="9.9499999999999993" customHeight="1">
      <c r="A113" s="31" t="s">
        <v>82</v>
      </c>
      <c r="B113" s="29">
        <v>8736.3330000000005</v>
      </c>
      <c r="C113" s="29">
        <v>20623.273000000001</v>
      </c>
      <c r="D113" s="29">
        <v>29359.606</v>
      </c>
    </row>
    <row r="114" spans="1:4" s="25" customFormat="1" ht="9.9499999999999993" customHeight="1">
      <c r="A114" s="31" t="s">
        <v>83</v>
      </c>
      <c r="B114" s="29">
        <v>237394.636</v>
      </c>
      <c r="C114" s="29">
        <v>13311.853999999999</v>
      </c>
      <c r="D114" s="29">
        <v>250706.49100000001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499999999999993" customHeight="1">
      <c r="A116" s="28" t="s">
        <v>84</v>
      </c>
      <c r="B116" s="29">
        <v>256609.86900000001</v>
      </c>
      <c r="C116" s="29">
        <v>0</v>
      </c>
      <c r="D116" s="29">
        <v>256609.86900000001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39852917.788999997</v>
      </c>
      <c r="C118" s="22">
        <v>3192724.179</v>
      </c>
      <c r="D118" s="22">
        <v>43045641.968000002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2948704.1039999998</v>
      </c>
      <c r="C120" s="22">
        <v>0</v>
      </c>
      <c r="D120" s="22">
        <v>2948704.1039999998</v>
      </c>
    </row>
    <row r="121" spans="1:4" s="25" customFormat="1" ht="9.9499999999999993" customHeight="1">
      <c r="A121" s="54" t="s">
        <v>87</v>
      </c>
      <c r="B121" s="27">
        <v>2000000</v>
      </c>
      <c r="C121" s="27">
        <v>0</v>
      </c>
      <c r="D121" s="27">
        <v>2000000</v>
      </c>
    </row>
    <row r="122" spans="1:4" s="25" customFormat="1" ht="9.9499999999999993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499999999999993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499999999999993" customHeight="1">
      <c r="A124" s="54" t="s">
        <v>90</v>
      </c>
      <c r="B124" s="27">
        <v>-634434.97199999995</v>
      </c>
      <c r="C124" s="27">
        <v>0</v>
      </c>
      <c r="D124" s="27">
        <v>-634434.97199999995</v>
      </c>
    </row>
    <row r="125" spans="1:4" s="25" customFormat="1" ht="9.9499999999999993" customHeight="1">
      <c r="A125" s="54" t="s">
        <v>91</v>
      </c>
      <c r="B125" s="27">
        <v>597625.23199999996</v>
      </c>
      <c r="C125" s="27">
        <v>0</v>
      </c>
      <c r="D125" s="27">
        <v>597625.23199999996</v>
      </c>
    </row>
    <row r="126" spans="1:4" s="25" customFormat="1" ht="9.9499999999999993" customHeight="1">
      <c r="A126" s="54" t="s">
        <v>92</v>
      </c>
      <c r="B126" s="27">
        <v>423616.50799999997</v>
      </c>
      <c r="C126" s="27">
        <v>0</v>
      </c>
      <c r="D126" s="27">
        <v>423616.50799999997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42801621.892999999</v>
      </c>
      <c r="C128" s="22">
        <v>3192724.179</v>
      </c>
      <c r="D128" s="22">
        <v>45994346.072999999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2636181.13</v>
      </c>
      <c r="C130" s="22">
        <v>2759805.78</v>
      </c>
      <c r="D130" s="22">
        <v>5395986.9110000003</v>
      </c>
    </row>
    <row r="131" spans="1:4" s="25" customFormat="1" ht="9.9499999999999993" customHeight="1">
      <c r="A131" s="31" t="s">
        <v>95</v>
      </c>
      <c r="B131" s="27">
        <v>14039.342000000001</v>
      </c>
      <c r="C131" s="27">
        <v>2007687.4639999999</v>
      </c>
      <c r="D131" s="27">
        <v>2021726.8060000001</v>
      </c>
    </row>
    <row r="132" spans="1:4" s="25" customFormat="1" ht="9.9499999999999993" customHeight="1">
      <c r="A132" s="54" t="s">
        <v>96</v>
      </c>
      <c r="B132" s="27">
        <v>2622141.7880000002</v>
      </c>
      <c r="C132" s="27">
        <v>752118.31599999999</v>
      </c>
      <c r="D132" s="27">
        <v>3374260.1039999998</v>
      </c>
    </row>
    <row r="133" spans="1:4" s="25" customFormat="1" ht="9.9499999999999993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499999999999993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>
      <c r="A137" s="62" t="s">
        <v>99</v>
      </c>
      <c r="B137" s="61"/>
      <c r="C137" s="61"/>
      <c r="D137" s="61"/>
    </row>
    <row r="139" spans="1:4">
      <c r="B139" s="63"/>
      <c r="D139" s="63">
        <v>0</v>
      </c>
    </row>
    <row r="200" spans="2:2">
      <c r="B200" s="14" t="s">
        <v>186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F266-2121-43E5-80F1-3FF4CEC30E33}">
  <dimension ref="A1:F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18.85546875" style="104" bestFit="1" customWidth="1"/>
    <col min="6" max="6" width="13" style="104" bestFit="1" customWidth="1"/>
    <col min="7" max="16384" width="11.42578125" style="104"/>
  </cols>
  <sheetData>
    <row r="1" spans="1:6" s="64" customFormat="1" ht="15.95" customHeight="1">
      <c r="A1" s="372" t="s">
        <v>821</v>
      </c>
      <c r="B1" s="372"/>
      <c r="C1" s="372"/>
      <c r="D1" s="372"/>
    </row>
    <row r="2" spans="1:6" s="66" customFormat="1" ht="24" customHeight="1">
      <c r="A2" s="65" t="s">
        <v>188</v>
      </c>
      <c r="B2" s="65"/>
      <c r="C2" s="65"/>
      <c r="D2" s="65"/>
    </row>
    <row r="3" spans="1:6" s="68" customFormat="1" ht="15.95" customHeight="1">
      <c r="A3" s="67">
        <v>45382</v>
      </c>
      <c r="B3" s="67"/>
      <c r="C3" s="67"/>
      <c r="D3" s="67"/>
    </row>
    <row r="4" spans="1:6" s="71" customFormat="1" ht="15" customHeight="1">
      <c r="A4" s="69" t="s">
        <v>1</v>
      </c>
      <c r="B4" s="70"/>
      <c r="C4" s="70"/>
      <c r="D4" s="70"/>
      <c r="F4" s="143"/>
    </row>
    <row r="5" spans="1:6" s="64" customFormat="1" ht="3.95" customHeight="1" thickBot="1">
      <c r="A5" s="72"/>
      <c r="B5" s="73"/>
      <c r="C5" s="73"/>
      <c r="D5" s="73"/>
    </row>
    <row r="6" spans="1:6" s="76" customFormat="1" ht="15.95" customHeight="1">
      <c r="A6" s="74"/>
      <c r="B6" s="110" t="s">
        <v>159</v>
      </c>
      <c r="C6" s="110"/>
      <c r="D6" s="110"/>
    </row>
    <row r="7" spans="1:6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6" s="64" customFormat="1" ht="3" customHeight="1">
      <c r="A8" s="79"/>
      <c r="B8" s="80"/>
      <c r="C8" s="80"/>
      <c r="D8" s="80"/>
    </row>
    <row r="9" spans="1:6" s="84" customFormat="1" ht="8.4499999999999993" customHeight="1">
      <c r="A9" s="81" t="s">
        <v>101</v>
      </c>
      <c r="B9" s="82">
        <v>777872.39364999998</v>
      </c>
      <c r="C9" s="82">
        <v>56877.075490000003</v>
      </c>
      <c r="D9" s="82">
        <v>834749.46913999994</v>
      </c>
      <c r="E9" s="83"/>
    </row>
    <row r="10" spans="1:6" s="84" customFormat="1" ht="8.4499999999999993" customHeight="1">
      <c r="A10" s="85" t="s">
        <v>102</v>
      </c>
      <c r="B10" s="86">
        <v>237952.83616000001</v>
      </c>
      <c r="C10" s="86">
        <v>34193.384720000002</v>
      </c>
      <c r="D10" s="86">
        <v>272146.22087999998</v>
      </c>
    </row>
    <row r="11" spans="1:6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6" s="84" customFormat="1" ht="8.4499999999999993" customHeight="1">
      <c r="A12" s="87" t="s">
        <v>104</v>
      </c>
      <c r="B12" s="86">
        <v>145419.78049999999</v>
      </c>
      <c r="C12" s="86">
        <v>837.29250000000002</v>
      </c>
      <c r="D12" s="86">
        <v>146257.073</v>
      </c>
    </row>
    <row r="13" spans="1:6" s="84" customFormat="1" ht="8.4499999999999993" customHeight="1">
      <c r="A13" s="87" t="s">
        <v>105</v>
      </c>
      <c r="B13" s="86">
        <v>394499.77698999998</v>
      </c>
      <c r="C13" s="86">
        <v>81.182960000000008</v>
      </c>
      <c r="D13" s="86">
        <v>394580.95994999999</v>
      </c>
    </row>
    <row r="14" spans="1:6" s="84" customFormat="1" ht="8.4499999999999993" customHeight="1">
      <c r="A14" s="88" t="s">
        <v>106</v>
      </c>
      <c r="B14" s="86">
        <v>0</v>
      </c>
      <c r="C14" s="86">
        <v>0</v>
      </c>
      <c r="D14" s="86">
        <v>0</v>
      </c>
    </row>
    <row r="15" spans="1:6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6" s="84" customFormat="1" ht="8.4499999999999993" customHeight="1">
      <c r="A16" s="87" t="s">
        <v>108</v>
      </c>
      <c r="B16" s="86">
        <v>0</v>
      </c>
      <c r="C16" s="86">
        <v>20628.75992</v>
      </c>
      <c r="D16" s="86">
        <v>20628.75992</v>
      </c>
    </row>
    <row r="17" spans="1:4" s="84" customFormat="1" ht="8.4499999999999993" customHeight="1">
      <c r="A17" s="87" t="s">
        <v>109</v>
      </c>
      <c r="B17" s="86">
        <v>0</v>
      </c>
      <c r="C17" s="86">
        <v>0</v>
      </c>
      <c r="D17" s="86">
        <v>0</v>
      </c>
    </row>
    <row r="18" spans="1:4" s="84" customFormat="1" ht="8.4499999999999993" customHeight="1">
      <c r="A18" s="87" t="s">
        <v>29</v>
      </c>
      <c r="B18" s="86">
        <v>0</v>
      </c>
      <c r="C18" s="86">
        <v>1136.4553900000001</v>
      </c>
      <c r="D18" s="86">
        <v>1136.4553900000001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37162.153210000004</v>
      </c>
      <c r="C20" s="82">
        <v>589.73570000000007</v>
      </c>
      <c r="D20" s="82">
        <v>37751.888909999994</v>
      </c>
    </row>
    <row r="21" spans="1:4" s="84" customFormat="1" ht="8.4499999999999993" customHeight="1">
      <c r="A21" s="87" t="s">
        <v>111</v>
      </c>
      <c r="B21" s="86">
        <v>12268.24807</v>
      </c>
      <c r="C21" s="86">
        <v>579.65870999999993</v>
      </c>
      <c r="D21" s="86">
        <v>12847.906779999999</v>
      </c>
    </row>
    <row r="22" spans="1:4" s="84" customFormat="1" ht="8.4499999999999993" customHeight="1">
      <c r="A22" s="87" t="s">
        <v>112</v>
      </c>
      <c r="B22" s="86">
        <v>0.15950999999999999</v>
      </c>
      <c r="C22" s="86">
        <v>0</v>
      </c>
      <c r="D22" s="86">
        <v>0.15950999999999999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10</v>
      </c>
      <c r="C24" s="86">
        <v>0</v>
      </c>
      <c r="D24" s="86">
        <v>10</v>
      </c>
    </row>
    <row r="25" spans="1:4" s="84" customFormat="1" ht="8.4499999999999993" customHeight="1">
      <c r="A25" s="87" t="s">
        <v>114</v>
      </c>
      <c r="B25" s="86">
        <v>0</v>
      </c>
      <c r="C25" s="86">
        <v>0</v>
      </c>
      <c r="D25" s="86">
        <v>0</v>
      </c>
    </row>
    <row r="26" spans="1:4" s="84" customFormat="1" ht="8.4499999999999993" customHeight="1">
      <c r="A26" s="87" t="s">
        <v>115</v>
      </c>
      <c r="B26" s="86">
        <v>4967.7811200000006</v>
      </c>
      <c r="C26" s="86">
        <v>0</v>
      </c>
      <c r="D26" s="86">
        <v>4967.7811200000006</v>
      </c>
    </row>
    <row r="27" spans="1:4" s="84" customFormat="1" ht="8.4499999999999993" customHeight="1">
      <c r="A27" s="87" t="s">
        <v>116</v>
      </c>
      <c r="B27" s="86">
        <v>19915.964510000002</v>
      </c>
      <c r="C27" s="86">
        <v>10.07699</v>
      </c>
      <c r="D27" s="86">
        <v>19926.041499999999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0</v>
      </c>
      <c r="C30" s="86">
        <v>0</v>
      </c>
      <c r="D30" s="86">
        <v>0</v>
      </c>
    </row>
    <row r="31" spans="1:4" s="84" customFormat="1" ht="8.4499999999999993" customHeight="1">
      <c r="A31" s="87" t="s">
        <v>119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29</v>
      </c>
      <c r="B32" s="86">
        <v>0</v>
      </c>
      <c r="C32" s="86">
        <v>0</v>
      </c>
      <c r="D32" s="86">
        <v>0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740710.24044000008</v>
      </c>
      <c r="C34" s="82">
        <v>56287.339789999998</v>
      </c>
      <c r="D34" s="82">
        <v>796997.58022999996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53859.714810000005</v>
      </c>
      <c r="C36" s="82">
        <v>0.18997</v>
      </c>
      <c r="D36" s="82">
        <v>53859.904780000004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686850.52563000005</v>
      </c>
      <c r="C38" s="82">
        <v>56287.149819999999</v>
      </c>
      <c r="D38" s="82">
        <v>743137.6754500001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189543.79355</v>
      </c>
      <c r="C40" s="82">
        <v>10278.171319999999</v>
      </c>
      <c r="D40" s="82">
        <v>199821.96487</v>
      </c>
    </row>
    <row r="41" spans="1:4" s="84" customFormat="1" ht="8.4499999999999993" customHeight="1">
      <c r="A41" s="87" t="s">
        <v>124</v>
      </c>
      <c r="B41" s="86">
        <v>0</v>
      </c>
      <c r="C41" s="86">
        <v>183.25657000000001</v>
      </c>
      <c r="D41" s="86">
        <v>183.25657000000001</v>
      </c>
    </row>
    <row r="42" spans="1:4" s="84" customFormat="1" ht="8.4499999999999993" customHeight="1">
      <c r="A42" s="87" t="s">
        <v>125</v>
      </c>
      <c r="B42" s="86">
        <v>53.64179</v>
      </c>
      <c r="C42" s="86">
        <v>4136.1487699999998</v>
      </c>
      <c r="D42" s="86">
        <v>4189.7905600000004</v>
      </c>
    </row>
    <row r="43" spans="1:4" s="84" customFormat="1" ht="8.4499999999999993" customHeight="1">
      <c r="A43" s="87" t="s">
        <v>126</v>
      </c>
      <c r="B43" s="86">
        <v>894.26583000000005</v>
      </c>
      <c r="C43" s="86">
        <v>326.84782000000001</v>
      </c>
      <c r="D43" s="86">
        <v>1221.11365</v>
      </c>
    </row>
    <row r="44" spans="1:4" s="84" customFormat="1" ht="8.4499999999999993" customHeight="1">
      <c r="A44" s="87" t="s">
        <v>127</v>
      </c>
      <c r="B44" s="86">
        <v>188595.88593000002</v>
      </c>
      <c r="C44" s="86">
        <v>5631.9181600000002</v>
      </c>
      <c r="D44" s="86">
        <v>194227.80408999999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65400.117939999996</v>
      </c>
      <c r="C46" s="82">
        <v>14687.542529999999</v>
      </c>
      <c r="D46" s="82">
        <v>80087.660470000003</v>
      </c>
    </row>
    <row r="47" spans="1:4" s="84" customFormat="1" ht="8.4499999999999993" customHeight="1">
      <c r="A47" s="87" t="s">
        <v>129</v>
      </c>
      <c r="B47" s="86">
        <v>0</v>
      </c>
      <c r="C47" s="86">
        <v>0</v>
      </c>
      <c r="D47" s="86">
        <v>0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6.5413000000000006</v>
      </c>
      <c r="C49" s="86">
        <v>0</v>
      </c>
      <c r="D49" s="86">
        <v>6.5413000000000006</v>
      </c>
    </row>
    <row r="50" spans="1:4" s="84" customFormat="1" ht="8.4499999999999993" customHeight="1">
      <c r="A50" s="87" t="s">
        <v>130</v>
      </c>
      <c r="B50" s="86">
        <v>65393.576639999999</v>
      </c>
      <c r="C50" s="86">
        <v>14687.542529999999</v>
      </c>
      <c r="D50" s="86">
        <v>80081.119170000005</v>
      </c>
    </row>
    <row r="51" spans="1:4" s="84" customFormat="1" ht="5.25" customHeight="1">
      <c r="A51" s="87"/>
      <c r="B51" s="91"/>
      <c r="C51" s="91"/>
      <c r="D51" s="91"/>
    </row>
    <row r="52" spans="1:4" s="84" customFormat="1" ht="8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8.25" customHeight="1">
      <c r="A53" s="87"/>
      <c r="B53" s="91"/>
      <c r="C53" s="91"/>
      <c r="D53" s="91"/>
    </row>
    <row r="54" spans="1:4" s="84" customFormat="1" ht="8.4499999999999993" customHeight="1">
      <c r="A54" s="89" t="s">
        <v>132</v>
      </c>
      <c r="B54" s="82">
        <v>810994.20123999997</v>
      </c>
      <c r="C54" s="82">
        <v>51877.778610000001</v>
      </c>
      <c r="D54" s="82">
        <v>862871.97985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266806.40675999998</v>
      </c>
      <c r="C56" s="82">
        <v>0</v>
      </c>
      <c r="D56" s="82">
        <v>266806.40675999998</v>
      </c>
    </row>
    <row r="57" spans="1:4" s="84" customFormat="1" ht="8.4499999999999993" customHeight="1">
      <c r="A57" s="87" t="s">
        <v>134</v>
      </c>
      <c r="B57" s="86">
        <v>155947.55385</v>
      </c>
      <c r="C57" s="86">
        <v>0</v>
      </c>
      <c r="D57" s="86">
        <v>155947.55385</v>
      </c>
    </row>
    <row r="58" spans="1:4" s="84" customFormat="1" ht="8.4499999999999993" customHeight="1">
      <c r="A58" s="87" t="s">
        <v>135</v>
      </c>
      <c r="B58" s="86">
        <v>91.375</v>
      </c>
      <c r="C58" s="86">
        <v>0</v>
      </c>
      <c r="D58" s="86" t="s">
        <v>189</v>
      </c>
    </row>
    <row r="59" spans="1:4" s="84" customFormat="1" ht="8.4499999999999993" customHeight="1">
      <c r="A59" s="87" t="s">
        <v>136</v>
      </c>
      <c r="B59" s="86">
        <v>78459.036609999996</v>
      </c>
      <c r="C59" s="86">
        <v>0</v>
      </c>
      <c r="D59" s="86">
        <v>78459.036609999996</v>
      </c>
    </row>
    <row r="60" spans="1:4" s="84" customFormat="1" ht="8.4499999999999993" customHeight="1">
      <c r="A60" s="87" t="s">
        <v>137</v>
      </c>
      <c r="B60" s="86">
        <v>32308.441300000002</v>
      </c>
      <c r="C60" s="86">
        <v>0</v>
      </c>
      <c r="D60" s="86">
        <v>32308.441300000002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544187.79448000004</v>
      </c>
      <c r="C62" s="82">
        <v>51877.778610000001</v>
      </c>
      <c r="D62" s="82">
        <v>596065.57309000008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68692.135849999991</v>
      </c>
      <c r="C64" s="82">
        <v>9222.0472100000006</v>
      </c>
      <c r="D64" s="82">
        <v>77914.183059999996</v>
      </c>
    </row>
    <row r="65" spans="1:5" s="84" customFormat="1" ht="8.4499999999999993" customHeight="1">
      <c r="A65" s="87" t="s">
        <v>140</v>
      </c>
      <c r="B65" s="86">
        <v>490.06342999999998</v>
      </c>
      <c r="C65" s="86">
        <v>1274.01576</v>
      </c>
      <c r="D65" s="86">
        <v>1764.0791899999999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-217.0959</v>
      </c>
      <c r="C67" s="86">
        <v>0</v>
      </c>
      <c r="D67" s="86">
        <v>-217.0959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50593.828099999999</v>
      </c>
      <c r="C69" s="86">
        <v>7948.0314500000004</v>
      </c>
      <c r="D69" s="86">
        <v>58541.859549999994</v>
      </c>
    </row>
    <row r="70" spans="1:5" s="84" customFormat="1" ht="8.4499999999999993" customHeight="1">
      <c r="A70" s="87" t="s">
        <v>145</v>
      </c>
      <c r="B70" s="86">
        <v>13409.91986</v>
      </c>
      <c r="C70" s="86">
        <v>0</v>
      </c>
      <c r="D70" s="86">
        <v>13409.91986</v>
      </c>
    </row>
    <row r="71" spans="1:5" s="84" customFormat="1" ht="8.4499999999999993" customHeight="1">
      <c r="A71" s="87" t="s">
        <v>146</v>
      </c>
      <c r="B71" s="86">
        <v>4415.4203600000001</v>
      </c>
      <c r="C71" s="86">
        <v>0</v>
      </c>
      <c r="D71" s="86">
        <v>4415.4203600000001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-3916.0885800000001</v>
      </c>
      <c r="C73" s="82">
        <v>113.28627</v>
      </c>
      <c r="D73" s="82">
        <v>-3802.80231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471579.57005000004</v>
      </c>
      <c r="C75" s="82">
        <v>42769.017670000001</v>
      </c>
      <c r="D75" s="82">
        <v>514348.58772000001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90732.079540000006</v>
      </c>
      <c r="C77" s="86">
        <v>0</v>
      </c>
      <c r="D77" s="86">
        <v>90732.079540000006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380847.49050999997</v>
      </c>
      <c r="C79" s="91">
        <v>42769.017670000001</v>
      </c>
      <c r="D79" s="91">
        <v>423616.50818</v>
      </c>
    </row>
    <row r="80" spans="1:5" s="64" customFormat="1" ht="3.75" customHeight="1" thickBot="1">
      <c r="A80" s="95"/>
      <c r="B80" s="96"/>
      <c r="C80" s="96"/>
      <c r="D80" s="96"/>
    </row>
    <row r="81" spans="1:4" s="64" customFormat="1" ht="15.75" customHeight="1">
      <c r="A81" s="97" t="s">
        <v>190</v>
      </c>
      <c r="B81" s="98"/>
      <c r="C81" s="98"/>
      <c r="D81" s="98"/>
    </row>
    <row r="82" spans="1:4" s="64" customFormat="1">
      <c r="A82" s="72"/>
      <c r="B82" s="99"/>
      <c r="C82" s="99"/>
      <c r="D82" s="99"/>
    </row>
    <row r="83" spans="1:4" s="64" customFormat="1">
      <c r="A83" s="72"/>
      <c r="B83" s="99"/>
      <c r="C83" s="99"/>
      <c r="D83" s="99"/>
    </row>
    <row r="84" spans="1:4" s="64" customFormat="1">
      <c r="A84" s="72"/>
      <c r="B84" s="101"/>
      <c r="C84" s="101"/>
      <c r="D84" s="101"/>
    </row>
    <row r="85" spans="1:4" s="64" customFormat="1">
      <c r="A85" s="72"/>
      <c r="B85" s="102"/>
      <c r="C85" s="102"/>
      <c r="D85" s="102"/>
    </row>
    <row r="86" spans="1:4" s="64" customFormat="1">
      <c r="A86" s="72"/>
      <c r="B86" s="72"/>
      <c r="C86" s="72"/>
      <c r="D86" s="72"/>
    </row>
    <row r="87" spans="1:4" s="64" customFormat="1">
      <c r="A87" s="72"/>
      <c r="B87" s="72"/>
      <c r="C87" s="72"/>
      <c r="D87" s="72"/>
    </row>
    <row r="88" spans="1:4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B60F1C65-4875-461B-A048-A70430C9F65F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06E6-3307-4E7F-A314-DC4BDDD843F6}">
  <dimension ref="A1:H139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1.5703125" style="3" bestFit="1" customWidth="1"/>
    <col min="7" max="7" width="19" style="3" bestFit="1" customWidth="1"/>
    <col min="8" max="8" width="22.42578125" style="3" bestFit="1" customWidth="1"/>
    <col min="9" max="16384" width="11.42578125" style="3"/>
  </cols>
  <sheetData>
    <row r="1" spans="1:6" ht="17.100000000000001" customHeight="1">
      <c r="A1" s="373" t="s">
        <v>821</v>
      </c>
      <c r="B1" s="373"/>
      <c r="C1" s="373"/>
      <c r="D1" s="373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45382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184250.32800000001</v>
      </c>
      <c r="C9" s="22">
        <v>347976.342</v>
      </c>
      <c r="D9" s="22">
        <v>532226.67099999997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184239.22500000001</v>
      </c>
      <c r="C11" s="27">
        <v>253279.43799999999</v>
      </c>
      <c r="D11" s="27">
        <v>437518.663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11.103</v>
      </c>
      <c r="C13" s="27">
        <v>94696.903999999995</v>
      </c>
      <c r="D13" s="27">
        <v>94708.008000000002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2601321.0639999998</v>
      </c>
      <c r="C17" s="22">
        <v>1766422.466</v>
      </c>
      <c r="D17" s="22">
        <v>4367743.5310000004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2578140.5669999998</v>
      </c>
      <c r="C19" s="27">
        <v>1766422.466</v>
      </c>
      <c r="D19" s="27">
        <v>4344563.034</v>
      </c>
      <c r="E19" s="23"/>
      <c r="F19" s="24"/>
    </row>
    <row r="20" spans="1:8" s="25" customFormat="1" ht="9.75" customHeight="1">
      <c r="A20" s="31" t="s">
        <v>16</v>
      </c>
      <c r="B20" s="27">
        <v>26180.495999999999</v>
      </c>
      <c r="C20" s="27">
        <v>0</v>
      </c>
      <c r="D20" s="27">
        <v>26180.495999999999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2877319.3250000002</v>
      </c>
      <c r="C24" s="22">
        <v>1033526.3810000001</v>
      </c>
      <c r="D24" s="22">
        <v>3910845.7059999998</v>
      </c>
      <c r="E24" s="105"/>
      <c r="F24" s="105"/>
      <c r="G24" s="105"/>
      <c r="H24" s="24"/>
    </row>
    <row r="25" spans="1:8" s="25" customFormat="1" ht="9.75" customHeight="1">
      <c r="A25" s="32" t="s">
        <v>20</v>
      </c>
      <c r="B25" s="29">
        <v>3042513.574</v>
      </c>
      <c r="C25" s="29">
        <v>932718.45299999998</v>
      </c>
      <c r="D25" s="29">
        <v>3975232.0279999999</v>
      </c>
      <c r="E25" s="106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106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106"/>
      <c r="F29" s="24"/>
    </row>
    <row r="30" spans="1:8" s="25" customFormat="1" ht="9.75" customHeight="1">
      <c r="A30" s="26" t="s">
        <v>25</v>
      </c>
      <c r="B30" s="27">
        <v>3039713.8820000002</v>
      </c>
      <c r="C30" s="27">
        <v>932718.45299999998</v>
      </c>
      <c r="D30" s="27">
        <v>3972432.3360000001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2799.6909999999998</v>
      </c>
      <c r="C32" s="27">
        <v>0</v>
      </c>
      <c r="D32" s="27">
        <v>2799.6909999999998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601170.43099999998</v>
      </c>
      <c r="C35" s="29">
        <v>305926.755</v>
      </c>
      <c r="D35" s="29">
        <v>907097.18599999999</v>
      </c>
      <c r="E35" s="33"/>
      <c r="F35" s="24"/>
    </row>
    <row r="36" spans="1:6" s="25" customFormat="1" ht="9.75" customHeight="1">
      <c r="A36" s="32" t="s">
        <v>31</v>
      </c>
      <c r="B36" s="29">
        <v>28153.921999999999</v>
      </c>
      <c r="C36" s="29">
        <v>432714.68599999999</v>
      </c>
      <c r="D36" s="29">
        <v>460868.60800000001</v>
      </c>
      <c r="E36" s="23"/>
      <c r="F36" s="24"/>
    </row>
    <row r="37" spans="1:6" s="25" customFormat="1" ht="9.75" customHeight="1">
      <c r="A37" s="26" t="s">
        <v>32</v>
      </c>
      <c r="B37" s="27">
        <v>26231.394</v>
      </c>
      <c r="C37" s="27">
        <v>412967.712</v>
      </c>
      <c r="D37" s="27">
        <v>439199.10700000002</v>
      </c>
      <c r="E37" s="23"/>
      <c r="F37" s="24"/>
    </row>
    <row r="38" spans="1:6" s="25" customFormat="1" ht="9.75" customHeight="1">
      <c r="A38" s="26" t="s">
        <v>33</v>
      </c>
      <c r="B38" s="27">
        <v>1922.527</v>
      </c>
      <c r="C38" s="27">
        <v>19746.973000000002</v>
      </c>
      <c r="D38" s="27">
        <v>21669.501</v>
      </c>
      <c r="E38" s="23"/>
      <c r="F38" s="24"/>
    </row>
    <row r="39" spans="1:6" s="25" customFormat="1" ht="9.75" customHeight="1">
      <c r="A39" s="28" t="s">
        <v>34</v>
      </c>
      <c r="B39" s="29">
        <v>-698862.14199999999</v>
      </c>
      <c r="C39" s="29">
        <v>-637807.696</v>
      </c>
      <c r="D39" s="29">
        <v>-1336669.838</v>
      </c>
      <c r="E39" s="23"/>
      <c r="F39" s="24"/>
    </row>
    <row r="40" spans="1:6" s="25" customFormat="1" ht="9.75" customHeight="1">
      <c r="A40" s="28" t="s">
        <v>35</v>
      </c>
      <c r="B40" s="29">
        <v>-95656.46</v>
      </c>
      <c r="C40" s="29">
        <v>-25.817</v>
      </c>
      <c r="D40" s="29">
        <v>-95682.278000000006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355146.375</v>
      </c>
      <c r="C42" s="29">
        <v>747466.83600000001</v>
      </c>
      <c r="D42" s="29">
        <v>1102613.2120000001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22513.498</v>
      </c>
      <c r="C44" s="22">
        <v>21679.561000000002</v>
      </c>
      <c r="D44" s="22">
        <v>44193.059000000001</v>
      </c>
      <c r="E44" s="23"/>
      <c r="F44" s="24"/>
    </row>
    <row r="45" spans="1:6" s="25" customFormat="1" ht="9.75" customHeight="1">
      <c r="A45" s="34" t="s">
        <v>38</v>
      </c>
      <c r="B45" s="27">
        <v>81.572999999999993</v>
      </c>
      <c r="C45" s="27">
        <v>115.858</v>
      </c>
      <c r="D45" s="27">
        <v>197.43100000000001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22431.924999999999</v>
      </c>
      <c r="C48" s="27">
        <v>12430.302</v>
      </c>
      <c r="D48" s="27">
        <v>34862.226999999999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9133.4</v>
      </c>
      <c r="D49" s="27">
        <v>9133.4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9183.4230000000007</v>
      </c>
      <c r="C53" s="29">
        <v>0</v>
      </c>
      <c r="D53" s="29">
        <v>9183.4230000000007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136888.19500000001</v>
      </c>
      <c r="C55" s="29">
        <v>10719.352999999999</v>
      </c>
      <c r="D55" s="29">
        <v>147607.54800000001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6186622.2110000001</v>
      </c>
      <c r="C57" s="22">
        <v>3927790.9419999998</v>
      </c>
      <c r="D57" s="22">
        <v>10114413.153999999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107"/>
      <c r="C60" s="107"/>
      <c r="D60" s="107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45382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9535.3680000000004</v>
      </c>
      <c r="C70" s="22">
        <v>0</v>
      </c>
      <c r="D70" s="22">
        <v>9535.3680000000004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9535.3680000000004</v>
      </c>
      <c r="C79" s="29">
        <v>0</v>
      </c>
      <c r="D79" s="29">
        <v>9535.3680000000004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43000</v>
      </c>
      <c r="C84" s="22">
        <v>0</v>
      </c>
      <c r="D84" s="22">
        <v>43000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43000</v>
      </c>
      <c r="C87" s="27">
        <v>0</v>
      </c>
      <c r="D87" s="27">
        <v>43000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1213329.365</v>
      </c>
      <c r="C91" s="22">
        <v>840591.80500000005</v>
      </c>
      <c r="D91" s="22">
        <v>2053921.17</v>
      </c>
      <c r="E91" s="23"/>
      <c r="F91" s="24"/>
    </row>
    <row r="92" spans="1:6" s="25" customFormat="1" ht="9.9499999999999993" customHeight="1">
      <c r="A92" s="54" t="s">
        <v>66</v>
      </c>
      <c r="B92" s="27">
        <v>1213329.365</v>
      </c>
      <c r="C92" s="27">
        <v>33462</v>
      </c>
      <c r="D92" s="27">
        <v>1246791.365</v>
      </c>
      <c r="E92" s="23"/>
      <c r="F92" s="24"/>
    </row>
    <row r="93" spans="1:6" s="25" customFormat="1" ht="9.9499999999999993" customHeight="1">
      <c r="A93" s="54" t="s">
        <v>67</v>
      </c>
      <c r="B93" s="27">
        <v>0</v>
      </c>
      <c r="C93" s="27">
        <v>807129.80500000005</v>
      </c>
      <c r="D93" s="27">
        <v>807129.80500000005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1439145.54</v>
      </c>
      <c r="C95" s="22">
        <v>3000172.0329999998</v>
      </c>
      <c r="D95" s="22">
        <v>4439317.574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1439145.54</v>
      </c>
      <c r="C98" s="27">
        <v>3000172.0329999998</v>
      </c>
      <c r="D98" s="27">
        <v>4439317.574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167763.508</v>
      </c>
      <c r="C100" s="29">
        <v>21432.094000000001</v>
      </c>
      <c r="D100" s="29">
        <v>189195.60200000001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45297.156000000003</v>
      </c>
      <c r="C102" s="22">
        <v>32937.39</v>
      </c>
      <c r="D102" s="22">
        <v>78234.546000000002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89.941999999999993</v>
      </c>
      <c r="C104" s="27">
        <v>0</v>
      </c>
      <c r="D104" s="27">
        <v>89.941999999999993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20009.882000000001</v>
      </c>
      <c r="C106" s="27">
        <v>19811.424999999999</v>
      </c>
      <c r="D106" s="27">
        <v>39821.307999999997</v>
      </c>
      <c r="E106" s="23"/>
      <c r="F106" s="24"/>
    </row>
    <row r="107" spans="1:6" s="25" customFormat="1" ht="9.9499999999999993" customHeight="1">
      <c r="A107" s="54" t="s">
        <v>78</v>
      </c>
      <c r="B107" s="27">
        <v>24638.392</v>
      </c>
      <c r="C107" s="27">
        <v>13101.067999999999</v>
      </c>
      <c r="D107" s="27">
        <v>37739.46</v>
      </c>
      <c r="E107" s="23"/>
      <c r="F107" s="24"/>
    </row>
    <row r="108" spans="1:6" s="25" customFormat="1" ht="9.9499999999999993" customHeight="1">
      <c r="A108" s="54" t="s">
        <v>79</v>
      </c>
      <c r="B108" s="27">
        <v>558.93799999999999</v>
      </c>
      <c r="C108" s="27">
        <v>24.896000000000001</v>
      </c>
      <c r="D108" s="27">
        <v>583.83500000000004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121178.67</v>
      </c>
      <c r="C110" s="22">
        <v>23693.578000000001</v>
      </c>
      <c r="D110" s="22">
        <v>144872.24900000001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4425.3280000000004</v>
      </c>
      <c r="C112" s="22">
        <v>51435.877</v>
      </c>
      <c r="D112" s="22">
        <v>55861.205999999998</v>
      </c>
      <c r="E112" s="23"/>
      <c r="F112" s="24"/>
    </row>
    <row r="113" spans="1:8" s="25" customFormat="1" ht="9.9499999999999993" customHeight="1">
      <c r="A113" s="31" t="s">
        <v>82</v>
      </c>
      <c r="B113" s="27">
        <v>259.38799999999998</v>
      </c>
      <c r="C113" s="27">
        <v>51435.877</v>
      </c>
      <c r="D113" s="27">
        <v>51695.264999999999</v>
      </c>
      <c r="E113" s="23"/>
      <c r="F113" s="24"/>
    </row>
    <row r="114" spans="1:8" s="25" customFormat="1" ht="9.9499999999999993" customHeight="1">
      <c r="A114" s="31" t="s">
        <v>83</v>
      </c>
      <c r="B114" s="27">
        <v>4165.9399999999996</v>
      </c>
      <c r="C114" s="27">
        <v>0</v>
      </c>
      <c r="D114" s="27">
        <v>4165.9399999999996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499999999999993" customHeight="1">
      <c r="A116" s="28" t="s">
        <v>84</v>
      </c>
      <c r="B116" s="29">
        <v>0</v>
      </c>
      <c r="C116" s="29">
        <v>956001.01</v>
      </c>
      <c r="D116" s="29">
        <v>956001.01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3043674.9380000001</v>
      </c>
      <c r="C118" s="22">
        <v>4926263.7889999999</v>
      </c>
      <c r="D118" s="22">
        <v>7969938.727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2247254.3810000001</v>
      </c>
      <c r="C120" s="22">
        <v>-102779.955</v>
      </c>
      <c r="D120" s="22">
        <v>2144474.426</v>
      </c>
      <c r="E120" s="105"/>
      <c r="F120" s="105"/>
      <c r="G120" s="105"/>
      <c r="H120" s="105"/>
    </row>
    <row r="121" spans="1:8" s="25" customFormat="1" ht="9.9499999999999993" customHeight="1">
      <c r="A121" s="54" t="s">
        <v>87</v>
      </c>
      <c r="B121" s="27">
        <v>1970375.35</v>
      </c>
      <c r="C121" s="27">
        <v>0</v>
      </c>
      <c r="D121" s="27">
        <v>1970375.35</v>
      </c>
      <c r="E121" s="23"/>
      <c r="F121" s="24"/>
    </row>
    <row r="122" spans="1:8" s="25" customFormat="1" ht="9.9499999999999993" customHeight="1">
      <c r="A122" s="54" t="s">
        <v>88</v>
      </c>
      <c r="B122" s="27">
        <v>83.81</v>
      </c>
      <c r="C122" s="27">
        <v>0</v>
      </c>
      <c r="D122" s="27">
        <v>83.81</v>
      </c>
      <c r="E122" s="23"/>
      <c r="F122" s="24"/>
    </row>
    <row r="123" spans="1:8" s="25" customFormat="1" ht="9.9499999999999993" customHeight="1">
      <c r="A123" s="54" t="s">
        <v>89</v>
      </c>
      <c r="B123" s="27">
        <v>21512.963</v>
      </c>
      <c r="C123" s="27">
        <v>0</v>
      </c>
      <c r="D123" s="27">
        <v>21512.963</v>
      </c>
      <c r="E123" s="23"/>
      <c r="F123" s="24"/>
    </row>
    <row r="124" spans="1:8" s="25" customFormat="1" ht="9.9499999999999993" customHeight="1">
      <c r="A124" s="54" t="s">
        <v>90</v>
      </c>
      <c r="B124" s="27">
        <v>23462.751</v>
      </c>
      <c r="C124" s="27">
        <v>-102779.955</v>
      </c>
      <c r="D124" s="27">
        <v>-79317.203999999998</v>
      </c>
      <c r="E124" s="23"/>
      <c r="F124" s="24"/>
    </row>
    <row r="125" spans="1:8" s="25" customFormat="1" ht="9.9499999999999993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499999999999993" customHeight="1">
      <c r="A126" s="54" t="s">
        <v>92</v>
      </c>
      <c r="B126" s="27">
        <v>12892.609</v>
      </c>
      <c r="C126" s="27">
        <v>0</v>
      </c>
      <c r="D126" s="27">
        <v>12892.609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5290929.32</v>
      </c>
      <c r="C128" s="22">
        <v>4823483.8329999996</v>
      </c>
      <c r="D128" s="22">
        <v>10114413.153999999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1183742.1710000001</v>
      </c>
      <c r="D130" s="22">
        <v>1220797.662</v>
      </c>
      <c r="E130" s="23"/>
      <c r="F130" s="24"/>
    </row>
    <row r="131" spans="1:6" s="25" customFormat="1" ht="9.9499999999999993" customHeight="1">
      <c r="A131" s="31" t="s">
        <v>95</v>
      </c>
      <c r="B131" s="27">
        <v>37055.491000000002</v>
      </c>
      <c r="C131" s="27">
        <v>66164.789999999994</v>
      </c>
      <c r="D131" s="27">
        <v>103220.281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46749.451999999997</v>
      </c>
      <c r="D132" s="27">
        <v>46749.451999999997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922633.48800000001</v>
      </c>
      <c r="D133" s="27">
        <v>922633.48800000001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148194.44</v>
      </c>
      <c r="D134" s="27">
        <v>148194.44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108"/>
      <c r="C136" s="108"/>
      <c r="D136" s="108"/>
      <c r="E136" s="43"/>
    </row>
    <row r="137" spans="1:6" s="44" customFormat="1">
      <c r="A137" s="62" t="s">
        <v>99</v>
      </c>
      <c r="B137" s="108"/>
      <c r="C137" s="108"/>
      <c r="D137" s="109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38B1911E-4E5B-407B-A999-8551ACF60E4F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A9AB-9E86-428C-A5A3-65C2713481D0}">
  <dimension ref="A1:E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18.85546875" style="104" bestFit="1" customWidth="1"/>
    <col min="6" max="16384" width="11.42578125" style="104"/>
  </cols>
  <sheetData>
    <row r="1" spans="1:5" s="64" customFormat="1" ht="15.95" customHeight="1">
      <c r="A1" s="372" t="s">
        <v>821</v>
      </c>
      <c r="B1" s="372"/>
      <c r="C1" s="372"/>
      <c r="D1" s="372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5" customHeight="1">
      <c r="A3" s="67">
        <v>45382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110" t="s">
        <v>152</v>
      </c>
      <c r="C6" s="110"/>
      <c r="D6" s="110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81732.733790000013</v>
      </c>
      <c r="C9" s="82">
        <v>54569.048090000004</v>
      </c>
      <c r="D9" s="82">
        <v>136301.78187999999</v>
      </c>
      <c r="E9" s="83"/>
    </row>
    <row r="10" spans="1:5" s="84" customFormat="1" ht="8.4499999999999993" customHeight="1">
      <c r="A10" s="85" t="s">
        <v>102</v>
      </c>
      <c r="B10" s="86">
        <v>1033.1254100000001</v>
      </c>
      <c r="C10" s="86">
        <v>2734.2272899999998</v>
      </c>
      <c r="D10" s="86">
        <v>3767.3527000000004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11850.83267</v>
      </c>
      <c r="C12" s="86">
        <v>23299.933649999999</v>
      </c>
      <c r="D12" s="86">
        <v>35150.766320000002</v>
      </c>
    </row>
    <row r="13" spans="1:5" s="84" customFormat="1" ht="8.4499999999999993" customHeight="1">
      <c r="A13" s="87" t="s">
        <v>105</v>
      </c>
      <c r="B13" s="86">
        <v>69085.465230000002</v>
      </c>
      <c r="C13" s="86">
        <v>21252.886850000003</v>
      </c>
      <c r="D13" s="86">
        <v>90338.352079999997</v>
      </c>
    </row>
    <row r="14" spans="1:5" s="84" customFormat="1" ht="8.4499999999999993" customHeight="1">
      <c r="A14" s="88" t="s">
        <v>106</v>
      </c>
      <c r="B14" s="86">
        <v>-236.75873000000001</v>
      </c>
      <c r="C14" s="86">
        <v>2227.7409900000002</v>
      </c>
      <c r="D14" s="86">
        <v>1990.98226</v>
      </c>
    </row>
    <row r="15" spans="1:5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5" s="84" customFormat="1" ht="8.4499999999999993" customHeight="1">
      <c r="A16" s="87" t="s">
        <v>108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109</v>
      </c>
      <c r="B17" s="86">
        <v>0</v>
      </c>
      <c r="C17" s="86">
        <v>5054.2593099999995</v>
      </c>
      <c r="D17" s="86">
        <v>5054.2593099999995</v>
      </c>
    </row>
    <row r="18" spans="1:4" s="84" customFormat="1" ht="8.4499999999999993" customHeight="1">
      <c r="A18" s="87" t="s">
        <v>29</v>
      </c>
      <c r="B18" s="86">
        <v>6.9210000000000008E-2</v>
      </c>
      <c r="C18" s="86">
        <v>0</v>
      </c>
      <c r="D18" s="86">
        <v>6.9210000000000008E-2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47587.42136</v>
      </c>
      <c r="C20" s="82">
        <v>72121.79568000001</v>
      </c>
      <c r="D20" s="82">
        <v>119709.21704</v>
      </c>
    </row>
    <row r="21" spans="1:4" s="84" customFormat="1" ht="8.4499999999999993" customHeight="1">
      <c r="A21" s="87" t="s">
        <v>111</v>
      </c>
      <c r="B21" s="86">
        <v>89.818860000000001</v>
      </c>
      <c r="C21" s="86">
        <v>179.18971999999999</v>
      </c>
      <c r="D21" s="86">
        <v>269.00857999999999</v>
      </c>
    </row>
    <row r="22" spans="1:4" s="84" customFormat="1" ht="8.4499999999999993" customHeight="1">
      <c r="A22" s="87" t="s">
        <v>112</v>
      </c>
      <c r="B22" s="86">
        <v>89.942390000000003</v>
      </c>
      <c r="C22" s="86">
        <v>0</v>
      </c>
      <c r="D22" s="86">
        <v>89.942390000000003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23063.45566</v>
      </c>
      <c r="C24" s="86">
        <v>14006.872869999999</v>
      </c>
      <c r="D24" s="86">
        <v>37070.328529999999</v>
      </c>
    </row>
    <row r="25" spans="1:4" s="84" customFormat="1" ht="8.4499999999999993" customHeight="1">
      <c r="A25" s="87" t="s">
        <v>114</v>
      </c>
      <c r="B25" s="86">
        <v>23144.036670000001</v>
      </c>
      <c r="C25" s="86">
        <v>36978.966249999998</v>
      </c>
      <c r="D25" s="86">
        <v>60123.002919999999</v>
      </c>
    </row>
    <row r="26" spans="1:4" s="84" customFormat="1" ht="8.4499999999999993" customHeight="1">
      <c r="A26" s="87" t="s">
        <v>115</v>
      </c>
      <c r="B26" s="86">
        <v>0</v>
      </c>
      <c r="C26" s="86">
        <v>12600.778749999999</v>
      </c>
      <c r="D26" s="86">
        <v>12600.778749999999</v>
      </c>
    </row>
    <row r="27" spans="1:4" s="84" customFormat="1" ht="8.4499999999999993" customHeight="1">
      <c r="A27" s="87" t="s">
        <v>116</v>
      </c>
      <c r="B27" s="86">
        <v>0</v>
      </c>
      <c r="C27" s="86">
        <v>0</v>
      </c>
      <c r="D27" s="86">
        <v>0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0</v>
      </c>
      <c r="C30" s="86">
        <v>6887.8204500000002</v>
      </c>
      <c r="D30" s="86">
        <v>6887.8204500000002</v>
      </c>
    </row>
    <row r="31" spans="1:4" s="84" customFormat="1" ht="8.4499999999999993" customHeight="1">
      <c r="A31" s="87" t="s">
        <v>119</v>
      </c>
      <c r="B31" s="86">
        <v>0</v>
      </c>
      <c r="C31" s="86">
        <v>1468.1676400000001</v>
      </c>
      <c r="D31" s="86">
        <v>1468.1676400000001</v>
      </c>
    </row>
    <row r="32" spans="1:4" s="84" customFormat="1" ht="8.4499999999999993" customHeight="1">
      <c r="A32" s="87" t="s">
        <v>29</v>
      </c>
      <c r="B32" s="86">
        <v>1200.16778</v>
      </c>
      <c r="C32" s="86">
        <v>0</v>
      </c>
      <c r="D32" s="86">
        <v>1200.16778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34145.312429999998</v>
      </c>
      <c r="C34" s="82">
        <v>-17552.747589999999</v>
      </c>
      <c r="D34" s="82">
        <v>16592.564839999999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7917.2924400000002</v>
      </c>
      <c r="C36" s="82">
        <v>-7226.9121699999996</v>
      </c>
      <c r="D36" s="82">
        <v>690.38027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26228.019989999997</v>
      </c>
      <c r="C38" s="82">
        <v>-10325.835419999999</v>
      </c>
      <c r="D38" s="82">
        <v>15902.184569999999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14604.3485</v>
      </c>
      <c r="C40" s="82">
        <v>5054.0993699999999</v>
      </c>
      <c r="D40" s="82">
        <v>19658.44787</v>
      </c>
    </row>
    <row r="41" spans="1:4" s="84" customFormat="1" ht="8.4499999999999993" customHeight="1">
      <c r="A41" s="87" t="s">
        <v>124</v>
      </c>
      <c r="B41" s="86">
        <v>0</v>
      </c>
      <c r="C41" s="86">
        <v>2828.5035700000003</v>
      </c>
      <c r="D41" s="86">
        <v>2828.5035700000003</v>
      </c>
    </row>
    <row r="42" spans="1:4" s="84" customFormat="1" ht="8.4499999999999993" customHeight="1">
      <c r="A42" s="87" t="s">
        <v>125</v>
      </c>
      <c r="B42" s="86">
        <v>121.34774</v>
      </c>
      <c r="C42" s="86">
        <v>541.05676000000005</v>
      </c>
      <c r="D42" s="86">
        <v>662.40449999999998</v>
      </c>
    </row>
    <row r="43" spans="1:4" s="84" customFormat="1" ht="8.4499999999999993" customHeight="1">
      <c r="A43" s="87" t="s">
        <v>126</v>
      </c>
      <c r="B43" s="86">
        <v>14450.58201</v>
      </c>
      <c r="C43" s="86">
        <v>1684.5390400000001</v>
      </c>
      <c r="D43" s="86">
        <v>16135.121050000002</v>
      </c>
    </row>
    <row r="44" spans="1:4" s="84" customFormat="1" ht="8.4499999999999993" customHeight="1">
      <c r="A44" s="87" t="s">
        <v>127</v>
      </c>
      <c r="B44" s="86">
        <v>32.418750000000003</v>
      </c>
      <c r="C44" s="86">
        <v>0</v>
      </c>
      <c r="D44" s="86">
        <v>32.418750000000003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1009.74386</v>
      </c>
      <c r="C46" s="82">
        <v>265.01272000000006</v>
      </c>
      <c r="D46" s="82">
        <v>1274.75658</v>
      </c>
    </row>
    <row r="47" spans="1:4" s="84" customFormat="1" ht="8.4499999999999993" customHeight="1">
      <c r="A47" s="87" t="s">
        <v>129</v>
      </c>
      <c r="B47" s="86">
        <v>87.548270000000002</v>
      </c>
      <c r="C47" s="86">
        <v>25.064510000000002</v>
      </c>
      <c r="D47" s="86">
        <v>112.61278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0</v>
      </c>
      <c r="C49" s="86">
        <v>0</v>
      </c>
      <c r="D49" s="86">
        <v>0</v>
      </c>
    </row>
    <row r="50" spans="1:4" s="84" customFormat="1" ht="8.4499999999999993" customHeight="1">
      <c r="A50" s="87" t="s">
        <v>130</v>
      </c>
      <c r="B50" s="86">
        <v>922.19558999999992</v>
      </c>
      <c r="C50" s="86">
        <v>239.94820999999999</v>
      </c>
      <c r="D50" s="86">
        <v>1162.1438000000001</v>
      </c>
    </row>
    <row r="51" spans="1:4" s="84" customFormat="1" ht="3.75" customHeight="1">
      <c r="A51" s="87"/>
      <c r="B51" s="91"/>
      <c r="C51" s="91"/>
      <c r="D51" s="91"/>
    </row>
    <row r="52" spans="1:4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3" customHeight="1">
      <c r="A53" s="87"/>
      <c r="B53" s="91"/>
      <c r="C53" s="91"/>
      <c r="D53" s="91"/>
    </row>
    <row r="54" spans="1:4" s="84" customFormat="1" ht="8.4499999999999993" customHeight="1">
      <c r="A54" s="89" t="s">
        <v>132</v>
      </c>
      <c r="B54" s="82">
        <v>39822.624630000006</v>
      </c>
      <c r="C54" s="82">
        <v>-5536.7487699999992</v>
      </c>
      <c r="D54" s="82">
        <v>34285.87586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18036.202129999998</v>
      </c>
      <c r="C56" s="82">
        <v>1893.4475899999998</v>
      </c>
      <c r="D56" s="82">
        <v>19929.649719999998</v>
      </c>
    </row>
    <row r="57" spans="1:4" s="84" customFormat="1" ht="8.4499999999999993" customHeight="1">
      <c r="A57" s="87" t="s">
        <v>134</v>
      </c>
      <c r="B57" s="86">
        <v>9423.3534600000003</v>
      </c>
      <c r="C57" s="86">
        <v>131.48163</v>
      </c>
      <c r="D57" s="86">
        <v>9554.8350900000005</v>
      </c>
    </row>
    <row r="58" spans="1:4" s="84" customFormat="1" ht="8.4499999999999993" customHeight="1">
      <c r="A58" s="87" t="s">
        <v>135</v>
      </c>
      <c r="B58" s="86">
        <v>206.43102999999999</v>
      </c>
      <c r="C58" s="86">
        <v>0</v>
      </c>
      <c r="D58" s="86">
        <v>206.43102999999999</v>
      </c>
    </row>
    <row r="59" spans="1:4" s="84" customFormat="1" ht="8.4499999999999993" customHeight="1">
      <c r="A59" s="87" t="s">
        <v>136</v>
      </c>
      <c r="B59" s="86">
        <v>7414.7083400000001</v>
      </c>
      <c r="C59" s="86">
        <v>1760.2100500000001</v>
      </c>
      <c r="D59" s="86">
        <v>9174.9183900000007</v>
      </c>
    </row>
    <row r="60" spans="1:4" s="84" customFormat="1" ht="8.4499999999999993" customHeight="1">
      <c r="A60" s="87" t="s">
        <v>137</v>
      </c>
      <c r="B60" s="86">
        <v>991.7093000000001</v>
      </c>
      <c r="C60" s="86">
        <v>1.7559100000000001</v>
      </c>
      <c r="D60" s="86">
        <v>993.46520999999996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21786.422500000001</v>
      </c>
      <c r="C62" s="82">
        <v>-7430.1963599999999</v>
      </c>
      <c r="D62" s="82">
        <v>14356.226140000001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-823.24818000000005</v>
      </c>
      <c r="C64" s="82">
        <v>240.20908000000003</v>
      </c>
      <c r="D64" s="82">
        <v>-583.03909999999996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-2023.0002500000001</v>
      </c>
      <c r="C67" s="86">
        <v>190.90813</v>
      </c>
      <c r="D67" s="86">
        <v>-1832.09212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188.59777</v>
      </c>
      <c r="C69" s="86">
        <v>49.300950000000007</v>
      </c>
      <c r="D69" s="86">
        <v>237.89872</v>
      </c>
    </row>
    <row r="70" spans="1:5" s="84" customFormat="1" ht="8.4499999999999993" customHeight="1">
      <c r="A70" s="87" t="s">
        <v>145</v>
      </c>
      <c r="B70" s="86">
        <v>461.65022000000005</v>
      </c>
      <c r="C70" s="86">
        <v>0</v>
      </c>
      <c r="D70" s="86">
        <v>461.65022000000005</v>
      </c>
    </row>
    <row r="71" spans="1:5" s="84" customFormat="1" ht="8.4499999999999993" customHeight="1">
      <c r="A71" s="87" t="s">
        <v>146</v>
      </c>
      <c r="B71" s="86">
        <v>549.50407999999993</v>
      </c>
      <c r="C71" s="86">
        <v>0</v>
      </c>
      <c r="D71" s="86">
        <v>549.50407999999993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686.10645999999997</v>
      </c>
      <c r="C73" s="82">
        <v>860.76141000000007</v>
      </c>
      <c r="D73" s="82">
        <v>1546.86787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23295.777140000002</v>
      </c>
      <c r="C75" s="82">
        <v>-6809.6440300000004</v>
      </c>
      <c r="D75" s="82">
        <v>16486.133109999999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3593.5237199999997</v>
      </c>
      <c r="C77" s="86">
        <v>0</v>
      </c>
      <c r="D77" s="86">
        <v>3593.5237199999997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19702.253420000001</v>
      </c>
      <c r="C79" s="91">
        <v>-6809.6440300000004</v>
      </c>
      <c r="D79" s="91">
        <v>12892.609390000001</v>
      </c>
    </row>
    <row r="80" spans="1:5" s="64" customFormat="1" ht="3.75" customHeight="1" thickBot="1">
      <c r="A80" s="95"/>
      <c r="B80" s="96"/>
      <c r="C80" s="96"/>
      <c r="D80" s="96"/>
    </row>
    <row r="81" spans="1:4" s="64" customFormat="1" ht="15.75" customHeight="1">
      <c r="A81" s="97" t="s">
        <v>47</v>
      </c>
      <c r="B81" s="98"/>
      <c r="C81" s="98"/>
      <c r="D81" s="98"/>
    </row>
    <row r="82" spans="1:4" s="64" customFormat="1">
      <c r="A82" s="72"/>
      <c r="B82" s="99"/>
      <c r="C82" s="99"/>
      <c r="D82" s="99"/>
    </row>
    <row r="83" spans="1:4" s="64" customFormat="1">
      <c r="A83" s="72"/>
      <c r="B83" s="72"/>
      <c r="C83" s="99"/>
      <c r="D83" s="72"/>
    </row>
    <row r="84" spans="1:4" s="64" customFormat="1">
      <c r="A84" s="72"/>
      <c r="B84" s="101"/>
      <c r="C84" s="101"/>
      <c r="D84" s="101"/>
    </row>
    <row r="85" spans="1:4" s="64" customFormat="1">
      <c r="A85" s="72"/>
      <c r="B85" s="102"/>
      <c r="C85" s="102"/>
      <c r="D85" s="102"/>
    </row>
    <row r="86" spans="1:4" s="64" customFormat="1">
      <c r="A86" s="72"/>
      <c r="B86" s="72"/>
      <c r="C86" s="72"/>
      <c r="D86" s="72"/>
    </row>
    <row r="87" spans="1:4" s="64" customFormat="1">
      <c r="A87" s="72"/>
      <c r="B87" s="72"/>
      <c r="C87" s="72"/>
      <c r="D87" s="72"/>
    </row>
    <row r="88" spans="1:4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0D2657D2-57EA-4FA9-A357-B029075C3E39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E154-A144-47A7-9082-630789C5A2A3}">
  <dimension ref="A1:F139"/>
  <sheetViews>
    <sheetView showGridLines="0" topLeftCell="A114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1.42578125" style="3" bestFit="1" customWidth="1"/>
    <col min="7" max="16384" width="11.42578125" style="3"/>
  </cols>
  <sheetData>
    <row r="1" spans="1:6" ht="17.100000000000001" customHeight="1">
      <c r="A1" s="373" t="s">
        <v>821</v>
      </c>
      <c r="B1" s="373"/>
      <c r="C1" s="373"/>
      <c r="D1" s="373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45382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185479.37599999999</v>
      </c>
      <c r="C9" s="22">
        <v>3654.4090000000001</v>
      </c>
      <c r="D9" s="22">
        <v>189133.78599999999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185191.35500000001</v>
      </c>
      <c r="C11" s="27">
        <v>2519.92</v>
      </c>
      <c r="D11" s="27">
        <v>187711.27600000001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288.02</v>
      </c>
      <c r="C13" s="27">
        <v>1134.489</v>
      </c>
      <c r="D13" s="27">
        <v>1422.509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274728.65899999999</v>
      </c>
      <c r="C24" s="22">
        <v>0</v>
      </c>
      <c r="D24" s="22">
        <v>274728.65899999999</v>
      </c>
      <c r="E24" s="23"/>
      <c r="F24" s="24"/>
    </row>
    <row r="25" spans="1:6" s="25" customFormat="1" ht="9.75" customHeight="1">
      <c r="A25" s="32" t="s">
        <v>20</v>
      </c>
      <c r="B25" s="29">
        <v>310082.34700000001</v>
      </c>
      <c r="C25" s="29">
        <v>0</v>
      </c>
      <c r="D25" s="29">
        <v>310082.34700000001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309945.51400000002</v>
      </c>
      <c r="C30" s="27">
        <v>0</v>
      </c>
      <c r="D30" s="27">
        <v>309945.51400000002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136.83199999999999</v>
      </c>
      <c r="C34" s="27">
        <v>0</v>
      </c>
      <c r="D34" s="27">
        <v>136.83199999999999</v>
      </c>
      <c r="E34" s="23"/>
      <c r="F34" s="24"/>
    </row>
    <row r="35" spans="1:6" s="25" customFormat="1" ht="9.75" customHeight="1">
      <c r="A35" s="32" t="s">
        <v>30</v>
      </c>
      <c r="B35" s="29">
        <v>2388.9989999999998</v>
      </c>
      <c r="C35" s="29">
        <v>0</v>
      </c>
      <c r="D35" s="29">
        <v>2388.9989999999998</v>
      </c>
      <c r="E35" s="33"/>
      <c r="F35" s="24"/>
    </row>
    <row r="36" spans="1:6" s="25" customFormat="1" ht="9.75" customHeight="1">
      <c r="A36" s="32" t="s">
        <v>31</v>
      </c>
      <c r="B36" s="29">
        <v>205168.427</v>
      </c>
      <c r="C36" s="29">
        <v>328629.89799999999</v>
      </c>
      <c r="D36" s="29">
        <v>533798.32499999995</v>
      </c>
      <c r="E36" s="23"/>
      <c r="F36" s="24"/>
    </row>
    <row r="37" spans="1:6" s="25" customFormat="1" ht="9.75" customHeight="1">
      <c r="A37" s="26" t="s">
        <v>32</v>
      </c>
      <c r="B37" s="27">
        <v>26493.468000000001</v>
      </c>
      <c r="C37" s="27">
        <v>42326.415000000001</v>
      </c>
      <c r="D37" s="27">
        <v>68819.884000000005</v>
      </c>
      <c r="E37" s="23"/>
      <c r="F37" s="24"/>
    </row>
    <row r="38" spans="1:6" s="25" customFormat="1" ht="9.75" customHeight="1">
      <c r="A38" s="26" t="s">
        <v>33</v>
      </c>
      <c r="B38" s="27">
        <v>178674.95800000001</v>
      </c>
      <c r="C38" s="27">
        <v>286303.48300000001</v>
      </c>
      <c r="D38" s="27">
        <v>464978.44099999999</v>
      </c>
      <c r="E38" s="23"/>
      <c r="F38" s="24"/>
    </row>
    <row r="39" spans="1:6" s="25" customFormat="1" ht="9.75" customHeight="1">
      <c r="A39" s="28" t="s">
        <v>34</v>
      </c>
      <c r="B39" s="29">
        <v>-232734.71599999999</v>
      </c>
      <c r="C39" s="29">
        <v>-314254.28399999999</v>
      </c>
      <c r="D39" s="29">
        <v>-546989.00100000005</v>
      </c>
      <c r="E39" s="23"/>
      <c r="F39" s="24"/>
    </row>
    <row r="40" spans="1:6" s="25" customFormat="1" ht="9.75" customHeight="1">
      <c r="A40" s="28" t="s">
        <v>35</v>
      </c>
      <c r="B40" s="29">
        <v>-10176.397000000001</v>
      </c>
      <c r="C40" s="29">
        <v>-14375.612999999999</v>
      </c>
      <c r="D40" s="29">
        <v>-24552.010999999999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6584.43</v>
      </c>
      <c r="C42" s="29">
        <v>408.25400000000002</v>
      </c>
      <c r="D42" s="29">
        <v>6992.6840000000002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30113.981</v>
      </c>
      <c r="C44" s="22">
        <v>0.42</v>
      </c>
      <c r="D44" s="22">
        <v>30114.401999999998</v>
      </c>
      <c r="E44" s="23"/>
      <c r="F44" s="24"/>
    </row>
    <row r="45" spans="1:6" s="25" customFormat="1" ht="9.75" customHeight="1">
      <c r="A45" s="34" t="s">
        <v>38</v>
      </c>
      <c r="B45" s="27">
        <v>660.346</v>
      </c>
      <c r="C45" s="27">
        <v>0.42</v>
      </c>
      <c r="D45" s="27">
        <v>660.76599999999996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29453.634999999998</v>
      </c>
      <c r="C48" s="27">
        <v>0</v>
      </c>
      <c r="D48" s="27">
        <v>29453.634999999998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4845.6769999999997</v>
      </c>
      <c r="C53" s="29">
        <v>0</v>
      </c>
      <c r="D53" s="29">
        <v>4845.6769999999997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30311.475999999999</v>
      </c>
      <c r="C55" s="29">
        <v>413.916</v>
      </c>
      <c r="D55" s="29">
        <v>30725.392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532063.60199999996</v>
      </c>
      <c r="C57" s="22">
        <v>4477</v>
      </c>
      <c r="D57" s="22">
        <v>536540.60199999996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45382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37714.285000000003</v>
      </c>
      <c r="C91" s="22">
        <v>0</v>
      </c>
      <c r="D91" s="22">
        <v>37714.285000000003</v>
      </c>
      <c r="E91" s="23"/>
      <c r="F91" s="24"/>
    </row>
    <row r="92" spans="1:6" s="25" customFormat="1" ht="9.9499999999999993" customHeight="1">
      <c r="A92" s="54" t="s">
        <v>66</v>
      </c>
      <c r="B92" s="27">
        <v>37714.285000000003</v>
      </c>
      <c r="C92" s="27">
        <v>0</v>
      </c>
      <c r="D92" s="27">
        <v>37714.285000000003</v>
      </c>
      <c r="E92" s="23"/>
      <c r="F92" s="24"/>
    </row>
    <row r="93" spans="1:6" s="25" customFormat="1" ht="9.9499999999999993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27404.907999999999</v>
      </c>
      <c r="C100" s="29">
        <v>369.90800000000002</v>
      </c>
      <c r="D100" s="29">
        <v>27774.815999999999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261.04700000000003</v>
      </c>
      <c r="C102" s="22">
        <v>1134.489</v>
      </c>
      <c r="D102" s="22">
        <v>1395.5360000000001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33.814</v>
      </c>
      <c r="C106" s="27">
        <v>0</v>
      </c>
      <c r="D106" s="27">
        <v>33.814</v>
      </c>
      <c r="E106" s="23"/>
      <c r="F106" s="24"/>
    </row>
    <row r="107" spans="1:6" s="25" customFormat="1" ht="9.9499999999999993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499999999999993" customHeight="1">
      <c r="A108" s="54" t="s">
        <v>79</v>
      </c>
      <c r="B108" s="27">
        <v>227.232</v>
      </c>
      <c r="C108" s="27">
        <v>1134.489</v>
      </c>
      <c r="D108" s="27">
        <v>1361.721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4859.9250000000002</v>
      </c>
      <c r="C110" s="22">
        <v>894.83900000000006</v>
      </c>
      <c r="D110" s="22">
        <v>5754.7640000000001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23654.347000000002</v>
      </c>
      <c r="C112" s="22">
        <v>778.79</v>
      </c>
      <c r="D112" s="22">
        <v>24433.137999999999</v>
      </c>
      <c r="E112" s="23"/>
      <c r="F112" s="24"/>
    </row>
    <row r="113" spans="1:6" s="25" customFormat="1" ht="9.9499999999999993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499999999999993" customHeight="1">
      <c r="A114" s="31" t="s">
        <v>83</v>
      </c>
      <c r="B114" s="29">
        <v>23654.347000000002</v>
      </c>
      <c r="C114" s="29">
        <v>778.79</v>
      </c>
      <c r="D114" s="29">
        <v>24433.137999999999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499999999999993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93894.513999999996</v>
      </c>
      <c r="C118" s="22">
        <v>3178.027</v>
      </c>
      <c r="D118" s="22">
        <v>97072.540999999997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439468.06099999999</v>
      </c>
      <c r="C120" s="22">
        <v>0</v>
      </c>
      <c r="D120" s="22">
        <v>439468.06099999999</v>
      </c>
      <c r="E120" s="23"/>
      <c r="F120" s="24"/>
    </row>
    <row r="121" spans="1:6" s="25" customFormat="1" ht="9.9499999999999993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499999999999993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499999999999993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499999999999993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499999999999993" customHeight="1">
      <c r="A125" s="54" t="s">
        <v>91</v>
      </c>
      <c r="B125" s="27">
        <v>-661850.20200000005</v>
      </c>
      <c r="C125" s="27">
        <v>0</v>
      </c>
      <c r="D125" s="27">
        <v>-661850.20200000005</v>
      </c>
      <c r="E125" s="23"/>
      <c r="F125" s="24"/>
    </row>
    <row r="126" spans="1:6" s="25" customFormat="1" ht="9.9499999999999993" customHeight="1">
      <c r="A126" s="54" t="s">
        <v>92</v>
      </c>
      <c r="B126" s="27">
        <v>7601.56</v>
      </c>
      <c r="C126" s="27">
        <v>0</v>
      </c>
      <c r="D126" s="27">
        <v>7601.56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533362.57499999995</v>
      </c>
      <c r="C128" s="22">
        <v>3178.027</v>
      </c>
      <c r="D128" s="22">
        <v>536540.60199999996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499999999999993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A50508DA-7C10-4932-A848-80FEDCEA7EC1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68BE-CCF0-4646-8CE5-C38DE2AA1DC3}">
  <dimension ref="A1:F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6" width="20" style="104" bestFit="1" customWidth="1"/>
    <col min="7" max="16384" width="11.42578125" style="104"/>
  </cols>
  <sheetData>
    <row r="1" spans="1:5" s="64" customFormat="1" ht="15.95" customHeight="1">
      <c r="A1" s="372" t="s">
        <v>821</v>
      </c>
      <c r="B1" s="372"/>
      <c r="C1" s="372"/>
      <c r="D1" s="372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5" customHeight="1">
      <c r="A3" s="67">
        <v>45382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75" t="s">
        <v>3</v>
      </c>
      <c r="C6" s="75"/>
      <c r="D6" s="75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24571.164219999999</v>
      </c>
      <c r="C9" s="82">
        <v>1192.8296499999999</v>
      </c>
      <c r="D9" s="82">
        <v>25763.993870000002</v>
      </c>
      <c r="E9" s="83"/>
    </row>
    <row r="10" spans="1:5" s="84" customFormat="1" ht="8.4499999999999993" customHeight="1">
      <c r="A10" s="85" t="s">
        <v>102</v>
      </c>
      <c r="B10" s="86">
        <v>2846.9907800000001</v>
      </c>
      <c r="C10" s="86">
        <v>11.373559999999999</v>
      </c>
      <c r="D10" s="86">
        <v>2858.3643399999996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0</v>
      </c>
      <c r="C12" s="86">
        <v>0</v>
      </c>
      <c r="D12" s="86">
        <v>0</v>
      </c>
    </row>
    <row r="13" spans="1:5" s="84" customFormat="1" ht="8.4499999999999993" customHeight="1">
      <c r="A13" s="87" t="s">
        <v>105</v>
      </c>
      <c r="B13" s="86">
        <v>21724.173440000002</v>
      </c>
      <c r="C13" s="86">
        <v>1181.4560900000001</v>
      </c>
      <c r="D13" s="86">
        <v>22905.629530000002</v>
      </c>
    </row>
    <row r="14" spans="1:5" s="84" customFormat="1" ht="8.4499999999999993" customHeight="1">
      <c r="A14" s="88" t="s">
        <v>106</v>
      </c>
      <c r="B14" s="86">
        <v>0</v>
      </c>
      <c r="C14" s="86">
        <v>0</v>
      </c>
      <c r="D14" s="86">
        <v>0</v>
      </c>
    </row>
    <row r="15" spans="1:5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5" s="84" customFormat="1" ht="8.4499999999999993" customHeight="1">
      <c r="A16" s="87" t="s">
        <v>108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109</v>
      </c>
      <c r="B17" s="86">
        <v>0</v>
      </c>
      <c r="C17" s="86">
        <v>0</v>
      </c>
      <c r="D17" s="86">
        <v>0</v>
      </c>
    </row>
    <row r="18" spans="1:4" s="84" customFormat="1" ht="8.4499999999999993" customHeight="1">
      <c r="A18" s="87" t="s">
        <v>29</v>
      </c>
      <c r="B18" s="86">
        <v>0</v>
      </c>
      <c r="C18" s="86">
        <v>0</v>
      </c>
      <c r="D18" s="86">
        <v>0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844.01387</v>
      </c>
      <c r="C20" s="82">
        <v>16.063980000000001</v>
      </c>
      <c r="D20" s="82">
        <v>860.07785000000001</v>
      </c>
    </row>
    <row r="21" spans="1:4" s="84" customFormat="1" ht="8.4499999999999993" customHeight="1">
      <c r="A21" s="87" t="s">
        <v>111</v>
      </c>
      <c r="B21" s="86">
        <v>0</v>
      </c>
      <c r="C21" s="86">
        <v>0</v>
      </c>
      <c r="D21" s="86">
        <v>0</v>
      </c>
    </row>
    <row r="22" spans="1:4" s="84" customFormat="1" ht="8.4499999999999993" customHeight="1">
      <c r="A22" s="87" t="s">
        <v>112</v>
      </c>
      <c r="B22" s="86">
        <v>0</v>
      </c>
      <c r="C22" s="86">
        <v>0</v>
      </c>
      <c r="D22" s="86">
        <v>0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844.01479000000006</v>
      </c>
      <c r="C24" s="86">
        <v>0</v>
      </c>
      <c r="D24" s="86">
        <v>844.01479000000006</v>
      </c>
    </row>
    <row r="25" spans="1:4" s="84" customFormat="1" ht="8.4499999999999993" customHeight="1">
      <c r="A25" s="87" t="s">
        <v>114</v>
      </c>
      <c r="B25" s="86">
        <v>0</v>
      </c>
      <c r="C25" s="86">
        <v>0</v>
      </c>
      <c r="D25" s="86">
        <v>0</v>
      </c>
    </row>
    <row r="26" spans="1:4" s="84" customFormat="1" ht="8.4499999999999993" customHeight="1">
      <c r="A26" s="87" t="s">
        <v>115</v>
      </c>
      <c r="B26" s="86">
        <v>0</v>
      </c>
      <c r="C26" s="86">
        <v>0</v>
      </c>
      <c r="D26" s="86">
        <v>0</v>
      </c>
    </row>
    <row r="27" spans="1:4" s="84" customFormat="1" ht="8.4499999999999993" customHeight="1">
      <c r="A27" s="87" t="s">
        <v>116</v>
      </c>
      <c r="B27" s="86">
        <v>0</v>
      </c>
      <c r="C27" s="86">
        <v>0</v>
      </c>
      <c r="D27" s="86">
        <v>0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-9.2000000000000003E-4</v>
      </c>
      <c r="C30" s="86">
        <v>16.063980000000001</v>
      </c>
      <c r="D30" s="86">
        <v>16.06306</v>
      </c>
    </row>
    <row r="31" spans="1:4" s="84" customFormat="1" ht="8.4499999999999993" customHeight="1">
      <c r="A31" s="87" t="s">
        <v>119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29</v>
      </c>
      <c r="B32" s="86">
        <v>0</v>
      </c>
      <c r="C32" s="86">
        <v>0</v>
      </c>
      <c r="D32" s="86">
        <v>0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23727.15035</v>
      </c>
      <c r="C34" s="82">
        <v>1176.76567</v>
      </c>
      <c r="D34" s="82">
        <v>24903.916020000001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2266.2585399999998</v>
      </c>
      <c r="C36" s="82">
        <v>-949.61428000000001</v>
      </c>
      <c r="D36" s="82">
        <v>1316.64426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21460.891809999997</v>
      </c>
      <c r="C38" s="82">
        <v>2126.37995</v>
      </c>
      <c r="D38" s="82">
        <v>23587.271760000003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10870.60737</v>
      </c>
      <c r="C40" s="82">
        <v>0</v>
      </c>
      <c r="D40" s="82">
        <v>10870.60737</v>
      </c>
    </row>
    <row r="41" spans="1:4" s="84" customFormat="1" ht="8.4499999999999993" customHeight="1">
      <c r="A41" s="87" t="s">
        <v>124</v>
      </c>
      <c r="B41" s="86">
        <v>0</v>
      </c>
      <c r="C41" s="86">
        <v>0</v>
      </c>
      <c r="D41" s="86">
        <v>0</v>
      </c>
    </row>
    <row r="42" spans="1:4" s="84" customFormat="1" ht="8.4499999999999993" customHeight="1">
      <c r="A42" s="87" t="s">
        <v>125</v>
      </c>
      <c r="B42" s="86">
        <v>0</v>
      </c>
      <c r="C42" s="86">
        <v>0</v>
      </c>
      <c r="D42" s="86">
        <v>0</v>
      </c>
    </row>
    <row r="43" spans="1:4" s="84" customFormat="1" ht="8.4499999999999993" customHeight="1">
      <c r="A43" s="87" t="s">
        <v>126</v>
      </c>
      <c r="B43" s="86">
        <v>10463.43173</v>
      </c>
      <c r="C43" s="86">
        <v>0</v>
      </c>
      <c r="D43" s="86">
        <v>10463.43173</v>
      </c>
    </row>
    <row r="44" spans="1:4" s="84" customFormat="1" ht="8.4499999999999993" customHeight="1">
      <c r="A44" s="87" t="s">
        <v>127</v>
      </c>
      <c r="B44" s="86">
        <v>407.17563999999999</v>
      </c>
      <c r="C44" s="86">
        <v>0</v>
      </c>
      <c r="D44" s="86">
        <v>407.17563999999999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10595.99091</v>
      </c>
      <c r="C46" s="82">
        <v>770.75115000000005</v>
      </c>
      <c r="D46" s="82">
        <v>11366.74206</v>
      </c>
    </row>
    <row r="47" spans="1:4" s="84" customFormat="1" ht="8.4499999999999993" customHeight="1">
      <c r="A47" s="87" t="s">
        <v>129</v>
      </c>
      <c r="B47" s="86">
        <v>0</v>
      </c>
      <c r="C47" s="86">
        <v>0</v>
      </c>
      <c r="D47" s="86">
        <v>0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9648.4835999999996</v>
      </c>
      <c r="C49" s="86">
        <v>766.53003999999999</v>
      </c>
      <c r="D49" s="86">
        <v>10415.013640000001</v>
      </c>
    </row>
    <row r="50" spans="1:4" s="84" customFormat="1" ht="8.4499999999999993" customHeight="1">
      <c r="A50" s="87" t="s">
        <v>130</v>
      </c>
      <c r="B50" s="86">
        <v>947.50731000000007</v>
      </c>
      <c r="C50" s="86">
        <v>4.2211099999999995</v>
      </c>
      <c r="D50" s="86">
        <v>951.72842000000003</v>
      </c>
    </row>
    <row r="51" spans="1:4" s="84" customFormat="1" ht="3" customHeight="1">
      <c r="A51" s="87"/>
      <c r="B51" s="91"/>
      <c r="C51" s="91"/>
      <c r="D51" s="91"/>
    </row>
    <row r="52" spans="1:4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7.5" customHeight="1">
      <c r="A53" s="93"/>
      <c r="B53" s="86"/>
      <c r="C53" s="86"/>
      <c r="D53" s="86"/>
    </row>
    <row r="54" spans="1:4" s="84" customFormat="1" ht="8.4499999999999993" customHeight="1">
      <c r="A54" s="89" t="s">
        <v>132</v>
      </c>
      <c r="B54" s="82">
        <v>21735.508269999998</v>
      </c>
      <c r="C54" s="82">
        <v>1355.6288</v>
      </c>
      <c r="D54" s="82">
        <v>23091.137070000001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11387.22481</v>
      </c>
      <c r="C56" s="82">
        <v>527.15824999999995</v>
      </c>
      <c r="D56" s="82">
        <v>11914.38306</v>
      </c>
    </row>
    <row r="57" spans="1:4" s="84" customFormat="1" ht="8.4499999999999993" customHeight="1">
      <c r="A57" s="87" t="s">
        <v>134</v>
      </c>
      <c r="B57" s="86">
        <v>8811.1470100000006</v>
      </c>
      <c r="C57" s="86">
        <v>-7.6859999999999998E-2</v>
      </c>
      <c r="D57" s="86">
        <v>8811.0701499999996</v>
      </c>
    </row>
    <row r="58" spans="1:4" s="84" customFormat="1" ht="8.4499999999999993" customHeight="1">
      <c r="A58" s="87" t="s">
        <v>135</v>
      </c>
      <c r="B58" s="86">
        <v>86.4</v>
      </c>
      <c r="C58" s="86">
        <v>0</v>
      </c>
      <c r="D58" s="86">
        <v>86.4</v>
      </c>
    </row>
    <row r="59" spans="1:4" s="84" customFormat="1" ht="8.4499999999999993" customHeight="1">
      <c r="A59" s="87" t="s">
        <v>136</v>
      </c>
      <c r="B59" s="86">
        <v>2390.07123</v>
      </c>
      <c r="C59" s="86">
        <v>527.23510999999996</v>
      </c>
      <c r="D59" s="86">
        <v>2917.3063399999996</v>
      </c>
    </row>
    <row r="60" spans="1:4" s="84" customFormat="1" ht="8.4499999999999993" customHeight="1">
      <c r="A60" s="87" t="s">
        <v>137</v>
      </c>
      <c r="B60" s="86">
        <v>99.606570000000005</v>
      </c>
      <c r="C60" s="86">
        <v>0</v>
      </c>
      <c r="D60" s="86">
        <v>99.606570000000005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10348.283460000001</v>
      </c>
      <c r="C62" s="82">
        <v>828.47055</v>
      </c>
      <c r="D62" s="82">
        <v>11176.754010000001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1747.2125100000001</v>
      </c>
      <c r="C64" s="82">
        <v>68.505070000000003</v>
      </c>
      <c r="D64" s="82">
        <v>1815.71758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696.64201000000003</v>
      </c>
      <c r="C67" s="86">
        <v>6.5854900000000001</v>
      </c>
      <c r="D67" s="86">
        <v>703.22749999999996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628.96170999999993</v>
      </c>
      <c r="C69" s="86">
        <v>61.919580000000003</v>
      </c>
      <c r="D69" s="86">
        <v>690.88129000000004</v>
      </c>
    </row>
    <row r="70" spans="1:5" s="84" customFormat="1" ht="8.4499999999999993" customHeight="1">
      <c r="A70" s="87" t="s">
        <v>145</v>
      </c>
      <c r="B70" s="86">
        <v>198.70292000000001</v>
      </c>
      <c r="C70" s="86">
        <v>0</v>
      </c>
      <c r="D70" s="86">
        <v>198.70292000000001</v>
      </c>
    </row>
    <row r="71" spans="1:5" s="84" customFormat="1" ht="8.4499999999999993" customHeight="1">
      <c r="A71" s="87" t="s">
        <v>146</v>
      </c>
      <c r="B71" s="86">
        <v>222.90586999999999</v>
      </c>
      <c r="C71" s="86">
        <v>0</v>
      </c>
      <c r="D71" s="86">
        <v>222.90586999999999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-53.986270000000005</v>
      </c>
      <c r="C73" s="82">
        <v>-179.33627999999999</v>
      </c>
      <c r="D73" s="82">
        <v>-233.32255000000001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8547.0846799999999</v>
      </c>
      <c r="C75" s="82">
        <v>580.62920000000008</v>
      </c>
      <c r="D75" s="82">
        <v>9127.7138800000012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1526.1529300000002</v>
      </c>
      <c r="C77" s="86">
        <v>0</v>
      </c>
      <c r="D77" s="86">
        <v>1526.1529300000002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7020.9317499999997</v>
      </c>
      <c r="C79" s="91">
        <v>580.62920000000008</v>
      </c>
      <c r="D79" s="91">
        <v>7601.56095</v>
      </c>
    </row>
    <row r="80" spans="1:5" s="64" customFormat="1" ht="3.75" customHeight="1" thickBot="1">
      <c r="A80" s="95"/>
      <c r="B80" s="96"/>
      <c r="C80" s="96"/>
      <c r="D80" s="96"/>
    </row>
    <row r="81" spans="1:6" s="64" customFormat="1" ht="15.75" customHeight="1">
      <c r="A81" s="97" t="s">
        <v>47</v>
      </c>
      <c r="B81" s="98"/>
      <c r="C81" s="98"/>
      <c r="D81" s="98"/>
    </row>
    <row r="82" spans="1:6" s="64" customFormat="1">
      <c r="A82" s="72"/>
      <c r="B82" s="99"/>
      <c r="C82" s="99"/>
      <c r="D82" s="99"/>
    </row>
    <row r="83" spans="1:6" s="64" customFormat="1">
      <c r="A83" s="72"/>
      <c r="B83" s="99"/>
      <c r="C83" s="99"/>
      <c r="D83" s="99"/>
      <c r="E83" s="100"/>
      <c r="F83" s="100"/>
    </row>
    <row r="84" spans="1:6" s="64" customFormat="1">
      <c r="A84" s="72"/>
      <c r="B84" s="101"/>
      <c r="C84" s="101"/>
      <c r="D84" s="101"/>
    </row>
    <row r="85" spans="1:6" s="64" customFormat="1">
      <c r="A85" s="72"/>
      <c r="B85" s="102"/>
      <c r="C85" s="102"/>
      <c r="D85" s="102"/>
      <c r="E85" s="100"/>
    </row>
    <row r="86" spans="1:6" s="64" customFormat="1">
      <c r="A86" s="72"/>
      <c r="B86" s="72"/>
      <c r="C86" s="72"/>
      <c r="D86" s="72"/>
    </row>
    <row r="87" spans="1:6" s="64" customFormat="1">
      <c r="A87" s="72"/>
      <c r="B87" s="72"/>
      <c r="C87" s="72"/>
      <c r="D87" s="72"/>
    </row>
    <row r="88" spans="1:6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A7382918-269C-4586-A040-4259684DDB47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53D0-47B6-4ABB-9138-F3E846AA5C31}">
  <dimension ref="A1:G139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4.85546875" style="3" bestFit="1" customWidth="1"/>
    <col min="7" max="7" width="22.42578125" style="3" bestFit="1" customWidth="1"/>
    <col min="8" max="16384" width="11.42578125" style="3"/>
  </cols>
  <sheetData>
    <row r="1" spans="1:6" ht="17.100000000000001" customHeight="1">
      <c r="A1" s="373" t="s">
        <v>821</v>
      </c>
      <c r="B1" s="373"/>
      <c r="C1" s="373"/>
      <c r="D1" s="373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111">
        <v>45382</v>
      </c>
      <c r="B3" s="111"/>
      <c r="C3" s="111"/>
      <c r="D3" s="111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12" t="s">
        <v>155</v>
      </c>
      <c r="C6" s="112"/>
      <c r="D6" s="112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2193035.7880000002</v>
      </c>
      <c r="C9" s="22">
        <v>439278.37800000003</v>
      </c>
      <c r="D9" s="22">
        <v>2632314.1660000002</v>
      </c>
      <c r="E9" s="106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2192958.088</v>
      </c>
      <c r="C11" s="27">
        <v>66470.679000000004</v>
      </c>
      <c r="D11" s="27">
        <v>2259428.7680000002</v>
      </c>
      <c r="E11" s="106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77.698999999999998</v>
      </c>
      <c r="C13" s="27">
        <v>372807.69799999997</v>
      </c>
      <c r="D13" s="27">
        <v>372885.397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21424.223999999998</v>
      </c>
      <c r="C17" s="22">
        <v>29746.906999999999</v>
      </c>
      <c r="D17" s="22">
        <v>51171.131999999998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7" s="25" customFormat="1" ht="9.75" customHeight="1">
      <c r="A20" s="31" t="s">
        <v>16</v>
      </c>
      <c r="B20" s="27">
        <v>21424.223999999998</v>
      </c>
      <c r="C20" s="27">
        <v>29746.906999999999</v>
      </c>
      <c r="D20" s="27">
        <v>51171.131999999998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19234.805</v>
      </c>
      <c r="C24" s="22">
        <v>26.690999999999999</v>
      </c>
      <c r="D24" s="22">
        <v>19261.495999999999</v>
      </c>
      <c r="E24" s="106"/>
      <c r="F24" s="106"/>
      <c r="G24" s="105"/>
    </row>
    <row r="25" spans="1:7" s="25" customFormat="1" ht="9.75" customHeight="1">
      <c r="A25" s="28" t="s">
        <v>20</v>
      </c>
      <c r="B25" s="29">
        <v>18511.850999999999</v>
      </c>
      <c r="C25" s="29">
        <v>25.013999999999999</v>
      </c>
      <c r="D25" s="29">
        <v>18536.866000000002</v>
      </c>
      <c r="E25" s="106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106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18511.850999999999</v>
      </c>
      <c r="C32" s="27">
        <v>25.013999999999999</v>
      </c>
      <c r="D32" s="27">
        <v>18536.866000000002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234.25200000000001</v>
      </c>
      <c r="C35" s="29">
        <v>0</v>
      </c>
      <c r="D35" s="29">
        <v>234.25200000000001</v>
      </c>
      <c r="E35" s="33"/>
      <c r="F35" s="24"/>
    </row>
    <row r="36" spans="1:6" s="25" customFormat="1" ht="9.75" customHeight="1">
      <c r="A36" s="28" t="s">
        <v>31</v>
      </c>
      <c r="B36" s="29">
        <v>98252.191999999995</v>
      </c>
      <c r="C36" s="29">
        <v>82.784999999999997</v>
      </c>
      <c r="D36" s="29">
        <v>98334.978000000003</v>
      </c>
      <c r="E36" s="23"/>
      <c r="F36" s="24"/>
    </row>
    <row r="37" spans="1:6" s="25" customFormat="1" ht="9.75" customHeight="1">
      <c r="A37" s="26" t="s">
        <v>32</v>
      </c>
      <c r="B37" s="27">
        <v>98180.614000000001</v>
      </c>
      <c r="C37" s="27">
        <v>82.784999999999997</v>
      </c>
      <c r="D37" s="27">
        <v>98263.399000000005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-83676.736999999994</v>
      </c>
      <c r="C39" s="29">
        <v>-63.667999999999999</v>
      </c>
      <c r="D39" s="29">
        <v>-83740.406000000003</v>
      </c>
      <c r="E39" s="23"/>
      <c r="F39" s="24"/>
    </row>
    <row r="40" spans="1:6" s="25" customFormat="1" ht="9.75" customHeight="1">
      <c r="A40" s="28" t="s">
        <v>35</v>
      </c>
      <c r="B40" s="29">
        <v>-14086.753000000001</v>
      </c>
      <c r="C40" s="29">
        <v>-17.440000000000001</v>
      </c>
      <c r="D40" s="29">
        <v>-14104.194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10934249.206</v>
      </c>
      <c r="C42" s="29">
        <v>50329.137999999999</v>
      </c>
      <c r="D42" s="29">
        <v>10984578.344000001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23007.327000000001</v>
      </c>
      <c r="C44" s="22">
        <v>1875.8630000000001</v>
      </c>
      <c r="D44" s="22">
        <v>24883.190999999999</v>
      </c>
      <c r="E44" s="23"/>
      <c r="F44" s="24"/>
    </row>
    <row r="45" spans="1:6" s="25" customFormat="1" ht="9.75" customHeight="1">
      <c r="A45" s="34" t="s">
        <v>38</v>
      </c>
      <c r="B45" s="27">
        <v>447.19900000000001</v>
      </c>
      <c r="C45" s="27">
        <v>1598.873</v>
      </c>
      <c r="D45" s="27">
        <v>2046.0719999999999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311.863</v>
      </c>
      <c r="C48" s="27">
        <v>0.28199999999999997</v>
      </c>
      <c r="D48" s="27">
        <v>312.14499999999998</v>
      </c>
      <c r="E48" s="23"/>
      <c r="F48" s="24"/>
    </row>
    <row r="49" spans="1:6" s="25" customFormat="1" ht="9.75" customHeight="1">
      <c r="A49" s="26" t="s">
        <v>42</v>
      </c>
      <c r="B49" s="27">
        <v>22248.263999999999</v>
      </c>
      <c r="C49" s="27">
        <v>276.70699999999999</v>
      </c>
      <c r="D49" s="27">
        <v>22524.972000000002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1426.586</v>
      </c>
      <c r="C53" s="29">
        <v>0</v>
      </c>
      <c r="D53" s="29">
        <v>1426.586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103687.769</v>
      </c>
      <c r="C55" s="29">
        <v>3888.9749999999999</v>
      </c>
      <c r="D55" s="29">
        <v>107576.745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13296065.707</v>
      </c>
      <c r="C57" s="22">
        <v>525145.95499999996</v>
      </c>
      <c r="D57" s="22">
        <v>13821211.662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107"/>
      <c r="C60" s="107"/>
      <c r="D60" s="107"/>
      <c r="E60" s="43"/>
      <c r="F60" s="24"/>
    </row>
    <row r="61" spans="1:6" ht="6" hidden="1" customHeight="1">
      <c r="A61" s="113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45382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12" t="s">
        <v>155</v>
      </c>
      <c r="C67" s="112"/>
      <c r="D67" s="112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2334567.5789999999</v>
      </c>
      <c r="C91" s="22">
        <v>2904813.9369999999</v>
      </c>
      <c r="D91" s="22">
        <v>5239381.517</v>
      </c>
      <c r="E91" s="23"/>
      <c r="F91" s="24"/>
    </row>
    <row r="92" spans="1:6" s="25" customFormat="1" ht="9.9499999999999993" customHeight="1">
      <c r="A92" s="54" t="s">
        <v>66</v>
      </c>
      <c r="B92" s="27">
        <v>1195000</v>
      </c>
      <c r="C92" s="27">
        <v>0</v>
      </c>
      <c r="D92" s="27">
        <v>1195000</v>
      </c>
      <c r="E92" s="23"/>
      <c r="F92" s="24"/>
    </row>
    <row r="93" spans="1:6" s="25" customFormat="1" ht="9.9499999999999993" customHeight="1">
      <c r="A93" s="54" t="s">
        <v>67</v>
      </c>
      <c r="B93" s="27">
        <v>1139567.5789999999</v>
      </c>
      <c r="C93" s="27">
        <v>2904813.9369999999</v>
      </c>
      <c r="D93" s="27">
        <v>4044381.517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799772.03799999994</v>
      </c>
      <c r="C95" s="22">
        <v>2220424.6850000001</v>
      </c>
      <c r="D95" s="22">
        <v>3020196.7239999999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799772.03799999994</v>
      </c>
      <c r="C98" s="27">
        <v>2220424.6850000001</v>
      </c>
      <c r="D98" s="27">
        <v>3020196.7239999999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1869719.7</v>
      </c>
      <c r="C100" s="29">
        <v>2647.1170000000002</v>
      </c>
      <c r="D100" s="29">
        <v>1872366.817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39631.084999999999</v>
      </c>
      <c r="C102" s="22">
        <v>80705.099000000002</v>
      </c>
      <c r="D102" s="22">
        <v>120336.18399999999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30089.521000000001</v>
      </c>
      <c r="C106" s="27">
        <v>32218.722000000002</v>
      </c>
      <c r="D106" s="27">
        <v>62308.243000000002</v>
      </c>
      <c r="E106" s="23"/>
      <c r="F106" s="24"/>
    </row>
    <row r="107" spans="1:6" s="25" customFormat="1" ht="9.9499999999999993" customHeight="1">
      <c r="A107" s="54" t="s">
        <v>78</v>
      </c>
      <c r="B107" s="27">
        <v>9541.5640000000003</v>
      </c>
      <c r="C107" s="27">
        <v>48486.377</v>
      </c>
      <c r="D107" s="27">
        <v>58027.940999999999</v>
      </c>
      <c r="E107" s="23"/>
      <c r="F107" s="24"/>
    </row>
    <row r="108" spans="1:6" s="25" customFormat="1" ht="9.9499999999999993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49827.659</v>
      </c>
      <c r="C110" s="22">
        <v>3799.395</v>
      </c>
      <c r="D110" s="22">
        <v>53627.055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2137.4630000000002</v>
      </c>
      <c r="C112" s="22">
        <v>754.58399999999995</v>
      </c>
      <c r="D112" s="22">
        <v>2892.047</v>
      </c>
      <c r="E112" s="23"/>
      <c r="F112" s="24"/>
    </row>
    <row r="113" spans="1:7" s="25" customFormat="1" ht="9.9499999999999993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499999999999993" customHeight="1">
      <c r="A114" s="31" t="s">
        <v>83</v>
      </c>
      <c r="B114" s="29">
        <v>2137.4630000000002</v>
      </c>
      <c r="C114" s="29">
        <v>754.58399999999995</v>
      </c>
      <c r="D114" s="29">
        <v>2892.047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499999999999993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5095655.5269999998</v>
      </c>
      <c r="C118" s="22">
        <v>5213144.82</v>
      </c>
      <c r="D118" s="22">
        <v>10308800.346999999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3511651.1370000001</v>
      </c>
      <c r="C120" s="22">
        <v>760.17700000000002</v>
      </c>
      <c r="D120" s="22">
        <v>3512411.3149999999</v>
      </c>
      <c r="E120" s="106"/>
      <c r="F120" s="106"/>
      <c r="G120" s="114"/>
    </row>
    <row r="121" spans="1:7" s="25" customFormat="1" ht="9.9499999999999993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106"/>
      <c r="F121" s="24"/>
    </row>
    <row r="122" spans="1:7" s="25" customFormat="1" ht="9.9499999999999993" customHeight="1">
      <c r="A122" s="54" t="s">
        <v>88</v>
      </c>
      <c r="B122" s="27">
        <v>0</v>
      </c>
      <c r="C122" s="27">
        <v>0</v>
      </c>
      <c r="D122" s="27">
        <v>0</v>
      </c>
      <c r="E122" s="106"/>
      <c r="F122" s="24"/>
    </row>
    <row r="123" spans="1:7" s="25" customFormat="1" ht="9.9499999999999993" customHeight="1">
      <c r="A123" s="54" t="s">
        <v>89</v>
      </c>
      <c r="B123" s="27">
        <v>50084.044000000002</v>
      </c>
      <c r="C123" s="27">
        <v>0</v>
      </c>
      <c r="D123" s="27">
        <v>50084.044000000002</v>
      </c>
      <c r="E123" s="106"/>
      <c r="F123" s="24"/>
      <c r="G123" s="24"/>
    </row>
    <row r="124" spans="1:7" s="25" customFormat="1" ht="9.9499999999999993" customHeight="1">
      <c r="A124" s="54" t="s">
        <v>90</v>
      </c>
      <c r="B124" s="27">
        <v>-118913.549</v>
      </c>
      <c r="C124" s="27">
        <v>760.17700000000002</v>
      </c>
      <c r="D124" s="27">
        <v>-118153.371</v>
      </c>
      <c r="E124" s="106"/>
      <c r="F124" s="24"/>
    </row>
    <row r="125" spans="1:7" s="25" customFormat="1" ht="9.9499999999999993" customHeight="1">
      <c r="A125" s="54" t="s">
        <v>91</v>
      </c>
      <c r="B125" s="27">
        <v>82472.45</v>
      </c>
      <c r="C125" s="27">
        <v>0</v>
      </c>
      <c r="D125" s="27">
        <v>82472.45</v>
      </c>
      <c r="E125" s="106"/>
      <c r="F125" s="24"/>
    </row>
    <row r="126" spans="1:7" s="25" customFormat="1" ht="9.9499999999999993" customHeight="1">
      <c r="A126" s="54" t="s">
        <v>92</v>
      </c>
      <c r="B126" s="27">
        <v>18400.883999999998</v>
      </c>
      <c r="C126" s="27">
        <v>0</v>
      </c>
      <c r="D126" s="27">
        <v>18400.883999999998</v>
      </c>
      <c r="E126" s="106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8607306.6640000008</v>
      </c>
      <c r="C128" s="22">
        <v>5213904.9979999997</v>
      </c>
      <c r="D128" s="22">
        <v>13821211.662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4922742.9129999997</v>
      </c>
      <c r="D130" s="22">
        <v>4922742.9129999997</v>
      </c>
      <c r="E130" s="23"/>
      <c r="F130" s="24"/>
    </row>
    <row r="131" spans="1:6" s="25" customFormat="1" ht="9.9499999999999993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4912737.4510000004</v>
      </c>
      <c r="D133" s="27">
        <v>4912737.4510000004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108"/>
      <c r="C136" s="108"/>
      <c r="D136" s="108"/>
      <c r="E136" s="43"/>
    </row>
    <row r="137" spans="1:6" s="44" customFormat="1">
      <c r="A137" s="62" t="s">
        <v>99</v>
      </c>
      <c r="B137" s="108"/>
      <c r="C137" s="108"/>
      <c r="D137" s="108"/>
      <c r="E137" s="43"/>
    </row>
    <row r="138" spans="1:6">
      <c r="B138" s="108"/>
      <c r="C138" s="108"/>
      <c r="D138" s="108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3A87FF96-910F-4A1F-B845-7BD47D6273B0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366B-EFAB-47AF-819C-F0A1E25D412D}">
  <dimension ref="A1:E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21.5703125" style="104" bestFit="1" customWidth="1"/>
    <col min="6" max="16384" width="11.42578125" style="104"/>
  </cols>
  <sheetData>
    <row r="1" spans="1:5" s="64" customFormat="1" ht="15.95" customHeight="1">
      <c r="A1" s="372" t="s">
        <v>821</v>
      </c>
      <c r="B1" s="372"/>
      <c r="C1" s="372"/>
      <c r="D1" s="372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5" customHeight="1">
      <c r="A3" s="67">
        <v>45382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115" t="s">
        <v>155</v>
      </c>
      <c r="C6" s="115"/>
      <c r="D6" s="115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198405.24846</v>
      </c>
      <c r="C9" s="82">
        <v>6394.1420399999997</v>
      </c>
      <c r="D9" s="82">
        <v>204799.39050000001</v>
      </c>
      <c r="E9" s="83"/>
    </row>
    <row r="10" spans="1:5" s="84" customFormat="1" ht="8.4499999999999993" customHeight="1">
      <c r="A10" s="85" t="s">
        <v>102</v>
      </c>
      <c r="B10" s="86">
        <v>23386.629350000003</v>
      </c>
      <c r="C10" s="86">
        <v>5319.6911600000003</v>
      </c>
      <c r="D10" s="86">
        <v>28706.320510000005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339.39722999999998</v>
      </c>
      <c r="C12" s="86">
        <v>477.70432</v>
      </c>
      <c r="D12" s="86">
        <v>817.10154999999997</v>
      </c>
    </row>
    <row r="13" spans="1:5" s="84" customFormat="1" ht="8.4499999999999993" customHeight="1">
      <c r="A13" s="87" t="s">
        <v>105</v>
      </c>
      <c r="B13" s="86">
        <v>1060.1340600000001</v>
      </c>
      <c r="C13" s="86">
        <v>1.5977300000000001</v>
      </c>
      <c r="D13" s="86">
        <v>1061.73179</v>
      </c>
    </row>
    <row r="14" spans="1:5" s="84" customFormat="1" ht="8.4499999999999993" customHeight="1">
      <c r="A14" s="87" t="s">
        <v>124</v>
      </c>
      <c r="B14" s="86">
        <v>173591.86984</v>
      </c>
      <c r="C14" s="86">
        <v>196.88788</v>
      </c>
      <c r="D14" s="86">
        <v>173788.75771999999</v>
      </c>
    </row>
    <row r="15" spans="1:5" s="84" customFormat="1" ht="8.4499999999999993" customHeight="1">
      <c r="A15" s="88" t="s">
        <v>106</v>
      </c>
      <c r="B15" s="86">
        <v>0</v>
      </c>
      <c r="C15" s="86">
        <v>62.920050000000003</v>
      </c>
      <c r="D15" s="86">
        <v>62.920050000000003</v>
      </c>
    </row>
    <row r="16" spans="1:5" s="84" customFormat="1" ht="8.4499999999999993" customHeight="1">
      <c r="A16" s="87" t="s">
        <v>107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108</v>
      </c>
      <c r="B17" s="86">
        <v>0</v>
      </c>
      <c r="C17" s="86">
        <v>125.05124000000001</v>
      </c>
      <c r="D17" s="86">
        <v>125.05124000000001</v>
      </c>
    </row>
    <row r="18" spans="1:4" s="84" customFormat="1" ht="8.4499999999999993" customHeight="1">
      <c r="A18" s="87" t="s">
        <v>109</v>
      </c>
      <c r="B18" s="86">
        <v>0</v>
      </c>
      <c r="C18" s="86">
        <v>210.25220000000002</v>
      </c>
      <c r="D18" s="86">
        <v>210.25220000000002</v>
      </c>
    </row>
    <row r="19" spans="1:4" s="84" customFormat="1" ht="8.4499999999999993" customHeight="1">
      <c r="A19" s="87" t="s">
        <v>29</v>
      </c>
      <c r="B19" s="86">
        <v>27.217980000000001</v>
      </c>
      <c r="C19" s="86">
        <v>3.746E-2</v>
      </c>
      <c r="D19" s="86">
        <v>27.25544</v>
      </c>
    </row>
    <row r="20" spans="1:4" s="84" customFormat="1" ht="3" customHeight="1">
      <c r="A20" s="87"/>
      <c r="B20" s="86"/>
      <c r="C20" s="86"/>
      <c r="D20" s="86"/>
    </row>
    <row r="21" spans="1:4" s="84" customFormat="1" ht="8.4499999999999993" customHeight="1">
      <c r="A21" s="89" t="s">
        <v>110</v>
      </c>
      <c r="B21" s="82">
        <v>54857.522440000001</v>
      </c>
      <c r="C21" s="82">
        <v>95858.92164</v>
      </c>
      <c r="D21" s="82">
        <v>150716.44407999999</v>
      </c>
    </row>
    <row r="22" spans="1:4" s="84" customFormat="1" ht="8.4499999999999993" customHeight="1">
      <c r="A22" s="87" t="s">
        <v>111</v>
      </c>
      <c r="B22" s="86">
        <v>0</v>
      </c>
      <c r="C22" s="86">
        <v>0</v>
      </c>
      <c r="D22" s="86">
        <v>0</v>
      </c>
    </row>
    <row r="23" spans="1:4" s="84" customFormat="1" ht="8.4499999999999993" customHeight="1">
      <c r="A23" s="87" t="s">
        <v>112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103</v>
      </c>
      <c r="B24" s="86">
        <v>0</v>
      </c>
      <c r="C24" s="86">
        <v>0</v>
      </c>
      <c r="D24" s="86">
        <v>0</v>
      </c>
    </row>
    <row r="25" spans="1:4" s="84" customFormat="1" ht="8.4499999999999993" customHeight="1">
      <c r="A25" s="87" t="s">
        <v>113</v>
      </c>
      <c r="B25" s="86">
        <v>27059.0936</v>
      </c>
      <c r="C25" s="86">
        <v>37891.50374</v>
      </c>
      <c r="D25" s="86">
        <v>64950.59734</v>
      </c>
    </row>
    <row r="26" spans="1:4" s="84" customFormat="1" ht="8.4499999999999993" customHeight="1">
      <c r="A26" s="87" t="s">
        <v>129</v>
      </c>
      <c r="B26" s="86">
        <v>0</v>
      </c>
      <c r="C26" s="86">
        <v>0</v>
      </c>
      <c r="D26" s="86">
        <v>0</v>
      </c>
    </row>
    <row r="27" spans="1:4" s="84" customFormat="1" ht="8.4499999999999993" customHeight="1">
      <c r="A27" s="87" t="s">
        <v>114</v>
      </c>
      <c r="B27" s="86">
        <v>24116.608680000001</v>
      </c>
      <c r="C27" s="86">
        <v>26901.87672</v>
      </c>
      <c r="D27" s="86">
        <v>51018.485400000005</v>
      </c>
    </row>
    <row r="28" spans="1:4" s="84" customFormat="1" ht="8.4499999999999993" customHeight="1">
      <c r="A28" s="87" t="s">
        <v>115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116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117</v>
      </c>
      <c r="B30" s="86">
        <v>0</v>
      </c>
      <c r="C30" s="86">
        <v>0</v>
      </c>
      <c r="D30" s="86">
        <v>0</v>
      </c>
    </row>
    <row r="31" spans="1:4" s="84" customFormat="1" ht="8.4499999999999993" customHeight="1">
      <c r="A31" s="87" t="s">
        <v>118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108</v>
      </c>
      <c r="B32" s="86">
        <v>0</v>
      </c>
      <c r="C32" s="86">
        <v>0</v>
      </c>
      <c r="D32" s="86">
        <v>0</v>
      </c>
    </row>
    <row r="33" spans="1:4" s="84" customFormat="1" ht="8.4499999999999993" customHeight="1">
      <c r="A33" s="87" t="s">
        <v>119</v>
      </c>
      <c r="B33" s="86">
        <v>0</v>
      </c>
      <c r="C33" s="86">
        <v>29988.217350000003</v>
      </c>
      <c r="D33" s="86">
        <v>29988.217350000003</v>
      </c>
    </row>
    <row r="34" spans="1:4" s="84" customFormat="1" ht="8.4499999999999993" customHeight="1">
      <c r="A34" s="87" t="s">
        <v>29</v>
      </c>
      <c r="B34" s="86">
        <v>3681.8201600000002</v>
      </c>
      <c r="C34" s="86">
        <v>1077.32383</v>
      </c>
      <c r="D34" s="86">
        <v>4759.1439900000005</v>
      </c>
    </row>
    <row r="35" spans="1:4" s="84" customFormat="1" ht="3" customHeight="1">
      <c r="A35" s="87"/>
      <c r="B35" s="86"/>
      <c r="C35" s="86"/>
      <c r="D35" s="86"/>
    </row>
    <row r="36" spans="1:4" s="84" customFormat="1" ht="8.4499999999999993" customHeight="1">
      <c r="A36" s="89" t="s">
        <v>120</v>
      </c>
      <c r="B36" s="82">
        <v>143547.72602</v>
      </c>
      <c r="C36" s="82">
        <v>-89464.779599999994</v>
      </c>
      <c r="D36" s="82">
        <v>54082.946420000007</v>
      </c>
    </row>
    <row r="37" spans="1:4" s="84" customFormat="1" ht="3" customHeight="1">
      <c r="A37" s="90"/>
      <c r="B37" s="91"/>
      <c r="C37" s="91"/>
      <c r="D37" s="91"/>
    </row>
    <row r="38" spans="1:4" s="84" customFormat="1" ht="8.4499999999999993" customHeight="1">
      <c r="A38" s="92" t="s">
        <v>121</v>
      </c>
      <c r="B38" s="82">
        <v>128.22937000000002</v>
      </c>
      <c r="C38" s="82">
        <v>-0.10161000000000001</v>
      </c>
      <c r="D38" s="82">
        <v>128.12776000000002</v>
      </c>
    </row>
    <row r="39" spans="1:4" s="84" customFormat="1" ht="3" customHeight="1">
      <c r="A39" s="87"/>
      <c r="B39" s="86"/>
      <c r="C39" s="86"/>
      <c r="D39" s="86"/>
    </row>
    <row r="40" spans="1:4" s="84" customFormat="1" ht="8.4499999999999993" customHeight="1">
      <c r="A40" s="89" t="s">
        <v>122</v>
      </c>
      <c r="B40" s="82">
        <v>143419.49665000002</v>
      </c>
      <c r="C40" s="82">
        <v>-89464.677989999996</v>
      </c>
      <c r="D40" s="82">
        <v>53954.818660000019</v>
      </c>
    </row>
    <row r="41" spans="1:4" s="84" customFormat="1" ht="3" customHeight="1">
      <c r="A41" s="90"/>
      <c r="B41" s="91"/>
      <c r="C41" s="91"/>
      <c r="D41" s="91"/>
    </row>
    <row r="42" spans="1:4" s="84" customFormat="1" ht="8.4499999999999993" customHeight="1">
      <c r="A42" s="89" t="s">
        <v>123</v>
      </c>
      <c r="B42" s="82">
        <v>1429.59284</v>
      </c>
      <c r="C42" s="82">
        <v>221.77329000000003</v>
      </c>
      <c r="D42" s="82">
        <v>1651.3661300000001</v>
      </c>
    </row>
    <row r="43" spans="1:4" s="84" customFormat="1" ht="8.4499999999999993" customHeight="1">
      <c r="A43" s="87" t="s">
        <v>125</v>
      </c>
      <c r="B43" s="86">
        <v>0</v>
      </c>
      <c r="C43" s="86">
        <v>0</v>
      </c>
      <c r="D43" s="86">
        <v>0</v>
      </c>
    </row>
    <row r="44" spans="1:4" s="84" customFormat="1" ht="8.4499999999999993" customHeight="1">
      <c r="A44" s="87" t="s">
        <v>126</v>
      </c>
      <c r="B44" s="86">
        <v>12.63165</v>
      </c>
      <c r="C44" s="86">
        <v>27.25075</v>
      </c>
      <c r="D44" s="86">
        <v>39.882400000000004</v>
      </c>
    </row>
    <row r="45" spans="1:4" s="84" customFormat="1" ht="8.4499999999999993" customHeight="1">
      <c r="A45" s="87" t="s">
        <v>127</v>
      </c>
      <c r="B45" s="86">
        <v>1416.96119</v>
      </c>
      <c r="C45" s="86">
        <v>194.52254000000002</v>
      </c>
      <c r="D45" s="86">
        <v>1611.4837299999999</v>
      </c>
    </row>
    <row r="46" spans="1:4" s="84" customFormat="1" ht="3" customHeight="1">
      <c r="A46" s="87"/>
      <c r="B46" s="91"/>
      <c r="C46" s="91"/>
      <c r="D46" s="91"/>
    </row>
    <row r="47" spans="1:4" s="84" customFormat="1" ht="8.4499999999999993" customHeight="1">
      <c r="A47" s="89" t="s">
        <v>128</v>
      </c>
      <c r="B47" s="82">
        <v>759.31907000000012</v>
      </c>
      <c r="C47" s="82">
        <v>33.741440000000004</v>
      </c>
      <c r="D47" s="82">
        <v>793.06051000000014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5" s="84" customFormat="1" ht="8.4499999999999993" customHeight="1">
      <c r="A49" s="87" t="s">
        <v>126</v>
      </c>
      <c r="B49" s="86">
        <v>35.373539999999998</v>
      </c>
      <c r="C49" s="86">
        <v>5.6654999999999998</v>
      </c>
      <c r="D49" s="86">
        <v>41.03904</v>
      </c>
    </row>
    <row r="50" spans="1:5" s="84" customFormat="1" ht="8.4499999999999993" customHeight="1">
      <c r="A50" s="87" t="s">
        <v>130</v>
      </c>
      <c r="B50" s="86">
        <v>723.94553000000008</v>
      </c>
      <c r="C50" s="86">
        <v>28.075940000000003</v>
      </c>
      <c r="D50" s="86">
        <v>752.02147000000014</v>
      </c>
    </row>
    <row r="51" spans="1:5" s="84" customFormat="1" ht="3" customHeight="1">
      <c r="A51" s="87"/>
      <c r="B51" s="91"/>
      <c r="C51" s="91"/>
      <c r="D51" s="91"/>
    </row>
    <row r="52" spans="1:5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5" s="84" customFormat="1" ht="6.75" customHeight="1">
      <c r="A53" s="93"/>
      <c r="B53" s="86"/>
      <c r="C53" s="86"/>
      <c r="D53" s="86"/>
    </row>
    <row r="54" spans="1:5" s="84" customFormat="1" ht="8.4499999999999993" customHeight="1">
      <c r="A54" s="89" t="s">
        <v>132</v>
      </c>
      <c r="B54" s="82">
        <v>144089.77042000002</v>
      </c>
      <c r="C54" s="82">
        <v>-89276.646139999997</v>
      </c>
      <c r="D54" s="82">
        <v>54813.124280000018</v>
      </c>
      <c r="E54" s="83"/>
    </row>
    <row r="55" spans="1:5" s="84" customFormat="1" ht="3" customHeight="1">
      <c r="A55" s="90"/>
      <c r="B55" s="91"/>
      <c r="C55" s="91"/>
      <c r="D55" s="91"/>
    </row>
    <row r="56" spans="1:5" s="84" customFormat="1" ht="8.4499999999999993" customHeight="1">
      <c r="A56" s="89" t="s">
        <v>133</v>
      </c>
      <c r="B56" s="82">
        <v>13808.423789999999</v>
      </c>
      <c r="C56" s="82">
        <v>978.64972</v>
      </c>
      <c r="D56" s="82">
        <v>14787.073509999998</v>
      </c>
    </row>
    <row r="57" spans="1:5" s="84" customFormat="1" ht="8.4499999999999993" customHeight="1">
      <c r="A57" s="87" t="s">
        <v>134</v>
      </c>
      <c r="B57" s="86">
        <v>9195.6638800000001</v>
      </c>
      <c r="C57" s="86">
        <v>10.007569999999999</v>
      </c>
      <c r="D57" s="86">
        <v>9205.6714499999998</v>
      </c>
    </row>
    <row r="58" spans="1:5" s="84" customFormat="1" ht="8.4499999999999993" customHeight="1">
      <c r="A58" s="87" t="s">
        <v>135</v>
      </c>
      <c r="B58" s="86">
        <v>139.40492</v>
      </c>
      <c r="C58" s="86">
        <v>0</v>
      </c>
      <c r="D58" s="86">
        <v>139.40492</v>
      </c>
    </row>
    <row r="59" spans="1:5" s="84" customFormat="1" ht="8.4499999999999993" customHeight="1">
      <c r="A59" s="87" t="s">
        <v>136</v>
      </c>
      <c r="B59" s="86">
        <v>4363.93606</v>
      </c>
      <c r="C59" s="86">
        <v>968.52616</v>
      </c>
      <c r="D59" s="86">
        <v>5332.4622200000003</v>
      </c>
    </row>
    <row r="60" spans="1:5" s="84" customFormat="1" ht="8.4499999999999993" customHeight="1">
      <c r="A60" s="87" t="s">
        <v>137</v>
      </c>
      <c r="B60" s="86">
        <v>109.41893</v>
      </c>
      <c r="C60" s="86">
        <v>0.11599000000000001</v>
      </c>
      <c r="D60" s="86">
        <v>109.53492</v>
      </c>
    </row>
    <row r="61" spans="1:5" s="84" customFormat="1" ht="3" customHeight="1">
      <c r="A61" s="87"/>
      <c r="B61" s="86"/>
      <c r="C61" s="86"/>
      <c r="D61" s="86"/>
    </row>
    <row r="62" spans="1:5" s="84" customFormat="1" ht="8.4499999999999993" customHeight="1">
      <c r="A62" s="89" t="s">
        <v>138</v>
      </c>
      <c r="B62" s="82">
        <v>130281.34663000001</v>
      </c>
      <c r="C62" s="82">
        <v>-90255.295859999998</v>
      </c>
      <c r="D62" s="82">
        <v>40026.050770000016</v>
      </c>
    </row>
    <row r="63" spans="1:5" s="84" customFormat="1" ht="3" customHeight="1">
      <c r="A63" s="87"/>
      <c r="B63" s="86"/>
      <c r="C63" s="86"/>
      <c r="D63" s="86"/>
    </row>
    <row r="64" spans="1:5" s="84" customFormat="1" ht="8.4499999999999993" customHeight="1">
      <c r="A64" s="89" t="s">
        <v>139</v>
      </c>
      <c r="B64" s="82">
        <v>12020.4825</v>
      </c>
      <c r="C64" s="82">
        <v>-140.91365999999999</v>
      </c>
      <c r="D64" s="82">
        <v>11879.56884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11036.360349999999</v>
      </c>
      <c r="C67" s="86">
        <v>-140.91365999999999</v>
      </c>
      <c r="D67" s="86">
        <v>10895.446689999999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440.25720000000001</v>
      </c>
      <c r="C69" s="86">
        <v>0</v>
      </c>
      <c r="D69" s="86">
        <v>440.25720000000001</v>
      </c>
    </row>
    <row r="70" spans="1:5" s="84" customFormat="1" ht="8.4499999999999993" customHeight="1">
      <c r="A70" s="87" t="s">
        <v>145</v>
      </c>
      <c r="B70" s="86">
        <v>51.866160000000001</v>
      </c>
      <c r="C70" s="86">
        <v>0</v>
      </c>
      <c r="D70" s="86">
        <v>51.866160000000001</v>
      </c>
    </row>
    <row r="71" spans="1:5" s="84" customFormat="1" ht="8.4499999999999993" customHeight="1">
      <c r="A71" s="87" t="s">
        <v>146</v>
      </c>
      <c r="B71" s="86">
        <v>491.99879000000004</v>
      </c>
      <c r="C71" s="86">
        <v>0</v>
      </c>
      <c r="D71" s="86">
        <v>491.99879000000004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200.12932000000001</v>
      </c>
      <c r="C73" s="82">
        <v>19.152660000000001</v>
      </c>
      <c r="D73" s="82">
        <v>219.28198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118460.99345000001</v>
      </c>
      <c r="C75" s="82">
        <v>-90095.229539999986</v>
      </c>
      <c r="D75" s="82">
        <v>28365.763910000023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9964.8790000000008</v>
      </c>
      <c r="C77" s="86">
        <v>0</v>
      </c>
      <c r="D77" s="86">
        <v>9964.8790000000008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108496.11445000001</v>
      </c>
      <c r="C79" s="91">
        <v>-90095.22954</v>
      </c>
      <c r="D79" s="91">
        <v>18400.884910000008</v>
      </c>
    </row>
    <row r="80" spans="1:5" s="64" customFormat="1" ht="3.75" customHeight="1" thickBot="1">
      <c r="A80" s="95"/>
      <c r="B80" s="96"/>
      <c r="C80" s="96"/>
      <c r="D80" s="96"/>
    </row>
    <row r="81" spans="1:5" s="64" customFormat="1" ht="15.75" customHeight="1">
      <c r="A81" s="97" t="s">
        <v>47</v>
      </c>
      <c r="B81" s="116"/>
      <c r="C81" s="116"/>
      <c r="D81" s="116"/>
      <c r="E81" s="100"/>
    </row>
    <row r="82" spans="1:5" s="64" customFormat="1">
      <c r="A82" s="72"/>
      <c r="B82" s="99"/>
      <c r="C82" s="99"/>
      <c r="D82" s="99"/>
    </row>
    <row r="83" spans="1:5" s="64" customFormat="1">
      <c r="A83" s="72"/>
      <c r="B83" s="72"/>
      <c r="C83" s="99"/>
      <c r="D83" s="99"/>
    </row>
    <row r="84" spans="1:5" s="64" customFormat="1">
      <c r="A84" s="72"/>
      <c r="B84" s="72"/>
      <c r="C84" s="72"/>
      <c r="D84" s="72"/>
    </row>
    <row r="85" spans="1:5" s="64" customFormat="1">
      <c r="A85" s="72"/>
      <c r="B85" s="72"/>
      <c r="C85" s="72"/>
      <c r="D85" s="72"/>
    </row>
    <row r="86" spans="1:5" s="64" customFormat="1">
      <c r="A86" s="72"/>
      <c r="B86" s="72"/>
      <c r="C86" s="72"/>
      <c r="D86" s="72"/>
    </row>
    <row r="87" spans="1:5" s="64" customFormat="1">
      <c r="A87" s="72"/>
      <c r="B87" s="72"/>
      <c r="C87" s="72"/>
      <c r="D87" s="72"/>
    </row>
    <row r="88" spans="1:5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6F597C75-665B-4D53-AC15-3FF0C3B6F0AF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2A7A-EFF3-478A-9573-86151C049064}">
  <dimension ref="A1:IV200"/>
  <sheetViews>
    <sheetView showGridLines="0" zoomScaleNormal="100" workbookViewId="0"/>
  </sheetViews>
  <sheetFormatPr baseColWidth="10" defaultRowHeight="12.75"/>
  <cols>
    <col min="1" max="1" width="49.85546875" style="3" customWidth="1"/>
    <col min="2" max="4" width="15.5703125" style="3" customWidth="1"/>
    <col min="5" max="5" width="11.42578125" style="3"/>
    <col min="6" max="6" width="12.5703125" style="3" customWidth="1"/>
    <col min="7" max="8" width="11.42578125" style="3"/>
    <col min="9" max="9" width="12" style="3" bestFit="1" customWidth="1"/>
    <col min="10" max="10" width="15.140625" style="3" bestFit="1" customWidth="1"/>
    <col min="11" max="11" width="12" style="3" bestFit="1" customWidth="1"/>
    <col min="12" max="16384" width="11.42578125" style="3"/>
  </cols>
  <sheetData>
    <row r="1" spans="1:11" ht="18.75">
      <c r="A1" s="375" t="s">
        <v>821</v>
      </c>
      <c r="B1" s="117"/>
      <c r="C1" s="117"/>
      <c r="D1" s="117"/>
    </row>
    <row r="2" spans="1:11" ht="27" customHeight="1">
      <c r="A2" s="118" t="s">
        <v>157</v>
      </c>
      <c r="B2" s="118"/>
      <c r="C2" s="118"/>
      <c r="D2" s="118"/>
    </row>
    <row r="3" spans="1:11" ht="23.25" customHeight="1">
      <c r="A3" s="119">
        <v>45382</v>
      </c>
      <c r="B3" s="119"/>
      <c r="C3" s="119"/>
      <c r="D3" s="119"/>
    </row>
    <row r="4" spans="1:11" ht="18.75" customHeight="1">
      <c r="A4" s="120" t="s">
        <v>158</v>
      </c>
      <c r="B4" s="120"/>
      <c r="C4" s="120"/>
      <c r="D4" s="120"/>
    </row>
    <row r="5" spans="1:11" ht="7.5" customHeight="1" thickBot="1"/>
    <row r="6" spans="1:11" s="123" customFormat="1" ht="12.75" customHeight="1">
      <c r="A6" s="121"/>
      <c r="B6" s="122" t="s">
        <v>159</v>
      </c>
      <c r="C6" s="122" t="s">
        <v>152</v>
      </c>
      <c r="D6" s="122" t="s">
        <v>3</v>
      </c>
    </row>
    <row r="7" spans="1:11" s="123" customFormat="1" ht="47.25" customHeight="1">
      <c r="A7" s="124"/>
      <c r="B7" s="125"/>
      <c r="C7" s="125"/>
      <c r="D7" s="125"/>
      <c r="I7" s="126"/>
    </row>
    <row r="8" spans="1:11" s="123" customFormat="1" ht="8.25" customHeight="1">
      <c r="A8" s="127"/>
      <c r="B8" s="45"/>
      <c r="C8" s="45"/>
      <c r="D8" s="45"/>
      <c r="I8" s="126"/>
    </row>
    <row r="9" spans="1:11" s="123" customFormat="1" ht="15.95" customHeight="1">
      <c r="A9" s="128" t="s">
        <v>160</v>
      </c>
      <c r="B9" s="45"/>
      <c r="C9" s="45"/>
      <c r="D9" s="45"/>
      <c r="I9" s="126"/>
    </row>
    <row r="10" spans="1:11" s="123" customFormat="1" ht="15.95" customHeight="1">
      <c r="A10" s="45" t="s">
        <v>161</v>
      </c>
      <c r="B10" s="129">
        <v>16.7262694031777</v>
      </c>
      <c r="C10" s="129">
        <v>34.969693264830397</v>
      </c>
      <c r="D10" s="129">
        <v>82.259896614623301</v>
      </c>
      <c r="E10" s="129"/>
      <c r="F10" s="129"/>
      <c r="G10" s="129"/>
      <c r="H10" s="129"/>
      <c r="I10" s="130"/>
      <c r="J10" s="130"/>
      <c r="K10" s="130"/>
    </row>
    <row r="11" spans="1:11" s="123" customFormat="1" ht="15.95" customHeight="1">
      <c r="A11" s="45" t="s">
        <v>162</v>
      </c>
      <c r="B11" s="129">
        <v>16.809999999999999</v>
      </c>
      <c r="C11" s="129">
        <v>4</v>
      </c>
      <c r="D11" s="129">
        <v>0.09</v>
      </c>
      <c r="E11" s="129"/>
      <c r="F11" s="129"/>
      <c r="G11" s="129"/>
      <c r="H11" s="129"/>
      <c r="I11" s="130"/>
      <c r="J11" s="130"/>
      <c r="K11" s="130"/>
    </row>
    <row r="12" spans="1:11" s="123" customFormat="1" ht="9.75" customHeight="1">
      <c r="A12" s="45"/>
      <c r="B12" s="129"/>
      <c r="C12" s="129"/>
      <c r="D12" s="129"/>
      <c r="E12" s="129"/>
      <c r="F12" s="129"/>
      <c r="G12" s="129"/>
      <c r="H12" s="129"/>
      <c r="I12" s="130"/>
      <c r="J12" s="130"/>
      <c r="K12" s="130"/>
    </row>
    <row r="13" spans="1:11" s="123" customFormat="1" ht="15.95" customHeight="1">
      <c r="A13" s="128" t="s">
        <v>163</v>
      </c>
      <c r="B13" s="129"/>
      <c r="C13" s="129"/>
      <c r="D13" s="129"/>
      <c r="E13" s="129"/>
      <c r="F13" s="129"/>
      <c r="G13" s="129"/>
      <c r="H13" s="129"/>
      <c r="I13" s="130"/>
      <c r="J13" s="130"/>
      <c r="K13" s="130"/>
    </row>
    <row r="14" spans="1:11" s="123" customFormat="1" ht="15.95" customHeight="1">
      <c r="A14" s="45" t="s">
        <v>164</v>
      </c>
      <c r="B14" s="129">
        <v>2.39</v>
      </c>
      <c r="C14" s="129">
        <v>8.6300000000000008</v>
      </c>
      <c r="D14" s="129">
        <v>63.08</v>
      </c>
      <c r="E14" s="129"/>
      <c r="F14" s="129"/>
      <c r="G14" s="129"/>
      <c r="H14" s="129"/>
      <c r="I14" s="130"/>
      <c r="J14" s="130"/>
      <c r="K14" s="130"/>
    </row>
    <row r="15" spans="1:11" s="123" customFormat="1" ht="15.95" customHeight="1">
      <c r="A15" s="45" t="s">
        <v>165</v>
      </c>
      <c r="B15" s="129">
        <v>2.37</v>
      </c>
      <c r="C15" s="129">
        <v>0.77</v>
      </c>
      <c r="D15" s="129">
        <v>39.64</v>
      </c>
      <c r="E15" s="129"/>
      <c r="F15" s="129"/>
      <c r="G15" s="129"/>
      <c r="H15" s="129"/>
      <c r="I15" s="130"/>
      <c r="J15" s="130"/>
      <c r="K15" s="130"/>
    </row>
    <row r="16" spans="1:11" s="123" customFormat="1" ht="15.95" customHeight="1">
      <c r="A16" s="45" t="s">
        <v>166</v>
      </c>
      <c r="B16" s="129">
        <v>99.01</v>
      </c>
      <c r="C16" s="129">
        <v>25.89</v>
      </c>
      <c r="D16" s="129">
        <v>100</v>
      </c>
      <c r="E16" s="129"/>
      <c r="F16" s="129"/>
      <c r="G16" s="129"/>
      <c r="H16" s="129"/>
      <c r="I16" s="130"/>
      <c r="J16" s="130"/>
      <c r="K16" s="130"/>
    </row>
    <row r="17" spans="1:11" s="123" customFormat="1" ht="15.95" customHeight="1">
      <c r="A17" s="131" t="s">
        <v>167</v>
      </c>
      <c r="B17" s="129">
        <v>0.1</v>
      </c>
      <c r="C17" s="129">
        <v>16.98</v>
      </c>
      <c r="D17" s="129">
        <v>0.28000000000000003</v>
      </c>
      <c r="E17" s="129"/>
      <c r="F17" s="129"/>
      <c r="G17" s="129"/>
      <c r="H17" s="129"/>
      <c r="I17" s="130"/>
      <c r="J17" s="130"/>
      <c r="K17" s="130"/>
    </row>
    <row r="18" spans="1:11" s="123" customFormat="1" ht="15.95" customHeight="1">
      <c r="A18" s="45" t="s">
        <v>168</v>
      </c>
      <c r="B18" s="132">
        <v>227.6</v>
      </c>
      <c r="C18" s="132">
        <v>290.03000000000003</v>
      </c>
      <c r="D18" s="132">
        <v>102.47</v>
      </c>
      <c r="E18" s="132"/>
      <c r="F18" s="129"/>
      <c r="G18" s="132"/>
      <c r="H18" s="132"/>
      <c r="I18" s="130"/>
      <c r="J18" s="130"/>
      <c r="K18" s="130"/>
    </row>
    <row r="19" spans="1:11" s="123" customFormat="1" ht="10.5" customHeight="1">
      <c r="A19" s="45"/>
      <c r="B19" s="129"/>
      <c r="C19" s="129"/>
      <c r="D19" s="129"/>
      <c r="E19" s="129"/>
      <c r="F19" s="129"/>
      <c r="G19" s="129"/>
      <c r="H19" s="129"/>
      <c r="I19" s="130"/>
      <c r="J19" s="130"/>
      <c r="K19" s="130"/>
    </row>
    <row r="20" spans="1:11" s="123" customFormat="1" ht="15.95" customHeight="1">
      <c r="A20" s="128" t="s">
        <v>169</v>
      </c>
      <c r="B20" s="129"/>
      <c r="C20" s="129"/>
      <c r="D20" s="129"/>
      <c r="E20" s="129"/>
      <c r="F20" s="129"/>
      <c r="G20" s="129"/>
      <c r="H20" s="129"/>
      <c r="I20" s="130"/>
      <c r="J20" s="130"/>
      <c r="K20" s="130"/>
    </row>
    <row r="21" spans="1:11" s="123" customFormat="1" ht="15.95" customHeight="1">
      <c r="A21" s="45" t="s">
        <v>170</v>
      </c>
      <c r="B21" s="129">
        <v>2.5796567689841883</v>
      </c>
      <c r="C21" s="129">
        <v>0.90114891463329116</v>
      </c>
      <c r="D21" s="129">
        <v>9.4218224587182586</v>
      </c>
      <c r="E21" s="129"/>
      <c r="F21" s="129"/>
      <c r="G21" s="129"/>
      <c r="H21" s="129"/>
      <c r="I21" s="130"/>
      <c r="J21" s="130"/>
      <c r="K21" s="130"/>
    </row>
    <row r="22" spans="1:11" s="123" customFormat="1" ht="15.95" customHeight="1">
      <c r="A22" s="45" t="s">
        <v>171</v>
      </c>
      <c r="B22" s="129">
        <v>31.04852702869384</v>
      </c>
      <c r="C22" s="129">
        <v>59.871485221766065</v>
      </c>
      <c r="D22" s="129">
        <v>50.541225698534234</v>
      </c>
      <c r="E22" s="129"/>
      <c r="F22" s="129"/>
      <c r="G22" s="129"/>
      <c r="H22" s="129"/>
      <c r="I22" s="130"/>
      <c r="J22" s="130"/>
      <c r="K22" s="130"/>
    </row>
    <row r="23" spans="1:11" s="123" customFormat="1" ht="15.95" customHeight="1">
      <c r="A23" s="45" t="s">
        <v>172</v>
      </c>
      <c r="B23" s="129">
        <v>80.685532343820739</v>
      </c>
      <c r="C23" s="129">
        <v>86.536914109418746</v>
      </c>
      <c r="D23" s="129">
        <v>70.326940369843257</v>
      </c>
      <c r="E23" s="129"/>
      <c r="F23" s="129"/>
      <c r="G23" s="129"/>
      <c r="H23" s="129"/>
      <c r="I23" s="130"/>
      <c r="J23" s="130"/>
      <c r="K23" s="130"/>
    </row>
    <row r="24" spans="1:11" s="123" customFormat="1" ht="15.95" customHeight="1">
      <c r="A24" s="45" t="s">
        <v>173</v>
      </c>
      <c r="B24" s="129">
        <v>7.8215785623173604</v>
      </c>
      <c r="C24" s="129">
        <v>6.622843463060299</v>
      </c>
      <c r="D24" s="129">
        <v>20.912116982637574</v>
      </c>
      <c r="E24" s="129"/>
      <c r="F24" s="129"/>
      <c r="G24" s="129"/>
      <c r="H24" s="129"/>
      <c r="I24" s="130"/>
      <c r="J24" s="130"/>
      <c r="K24" s="130"/>
    </row>
    <row r="25" spans="1:11" s="123" customFormat="1" ht="15.95" customHeight="1">
      <c r="A25" s="45" t="s">
        <v>174</v>
      </c>
      <c r="B25" s="133">
        <v>2628</v>
      </c>
      <c r="C25" s="133">
        <v>20710</v>
      </c>
      <c r="D25" s="133">
        <v>901</v>
      </c>
      <c r="E25" s="133"/>
      <c r="F25" s="129"/>
      <c r="G25" s="133"/>
      <c r="H25" s="133"/>
      <c r="I25" s="130"/>
      <c r="J25" s="130"/>
      <c r="K25" s="130"/>
    </row>
    <row r="26" spans="1:11" s="123" customFormat="1" ht="15.95" customHeight="1">
      <c r="A26" s="45" t="s">
        <v>175</v>
      </c>
      <c r="B26" s="133">
        <v>78192.726711198426</v>
      </c>
      <c r="C26" s="134" t="s">
        <v>176</v>
      </c>
      <c r="D26" s="133">
        <v>0</v>
      </c>
      <c r="E26" s="133"/>
      <c r="F26" s="129"/>
      <c r="G26" s="133"/>
      <c r="H26" s="133"/>
      <c r="I26" s="130"/>
      <c r="J26" s="130"/>
      <c r="K26" s="130"/>
    </row>
    <row r="27" spans="1:11" s="123" customFormat="1" ht="9.75" customHeight="1">
      <c r="A27" s="45"/>
      <c r="B27" s="135"/>
      <c r="C27" s="135"/>
      <c r="D27" s="135"/>
      <c r="E27" s="135"/>
      <c r="F27" s="129"/>
      <c r="G27" s="135"/>
      <c r="H27" s="135"/>
      <c r="I27" s="130"/>
      <c r="J27" s="130"/>
      <c r="K27" s="130"/>
    </row>
    <row r="28" spans="1:11" s="123" customFormat="1" ht="15.95" customHeight="1">
      <c r="A28" s="128" t="s">
        <v>177</v>
      </c>
      <c r="B28" s="135"/>
      <c r="C28" s="135"/>
      <c r="D28" s="135"/>
      <c r="E28" s="135"/>
      <c r="F28" s="129"/>
      <c r="G28" s="135"/>
      <c r="H28" s="135"/>
      <c r="I28" s="130"/>
      <c r="J28" s="130"/>
      <c r="K28" s="130"/>
    </row>
    <row r="29" spans="1:11" s="123" customFormat="1" ht="15.95" customHeight="1">
      <c r="A29" s="45" t="s">
        <v>178</v>
      </c>
      <c r="B29" s="129">
        <v>59.642988611964142</v>
      </c>
      <c r="C29" s="129">
        <v>3.2135279354780395</v>
      </c>
      <c r="D29" s="129">
        <v>11.420900437154923</v>
      </c>
      <c r="E29" s="129"/>
      <c r="F29" s="129"/>
      <c r="G29" s="129"/>
      <c r="H29" s="129"/>
      <c r="I29" s="130"/>
      <c r="J29" s="130"/>
      <c r="K29" s="130"/>
    </row>
    <row r="30" spans="1:11" s="123" customFormat="1" ht="15.95" customHeight="1">
      <c r="A30" s="45" t="s">
        <v>179</v>
      </c>
      <c r="B30" s="129">
        <v>3.6086575305818838</v>
      </c>
      <c r="C30" s="129">
        <v>0.64361598355366156</v>
      </c>
      <c r="D30" s="129">
        <v>9.1267538316571031</v>
      </c>
      <c r="E30" s="129"/>
      <c r="F30" s="129"/>
      <c r="G30" s="129"/>
      <c r="H30" s="129"/>
      <c r="I30" s="130"/>
      <c r="J30" s="130"/>
      <c r="K30" s="130"/>
    </row>
    <row r="31" spans="1:11" s="123" customFormat="1" ht="9.75" customHeight="1">
      <c r="A31" s="45"/>
      <c r="B31" s="129"/>
      <c r="C31" s="129"/>
      <c r="D31" s="129"/>
      <c r="E31" s="129"/>
      <c r="F31" s="129"/>
      <c r="G31" s="129"/>
      <c r="H31" s="129"/>
      <c r="I31" s="130"/>
      <c r="J31" s="130"/>
      <c r="K31" s="130"/>
    </row>
    <row r="32" spans="1:11" s="123" customFormat="1" ht="15.95" customHeight="1">
      <c r="A32" s="128" t="s">
        <v>180</v>
      </c>
      <c r="B32" s="129"/>
      <c r="C32" s="129"/>
      <c r="D32" s="129"/>
      <c r="E32" s="129"/>
      <c r="F32" s="129"/>
      <c r="G32" s="129"/>
      <c r="H32" s="129"/>
      <c r="I32" s="130"/>
      <c r="J32" s="130"/>
      <c r="K32" s="130"/>
    </row>
    <row r="33" spans="1:256" s="123" customFormat="1" ht="15.95" customHeight="1">
      <c r="A33" s="45" t="s">
        <v>181</v>
      </c>
      <c r="B33" s="129">
        <v>84.17</v>
      </c>
      <c r="C33" s="129">
        <v>0</v>
      </c>
      <c r="D33" s="129">
        <v>707.51</v>
      </c>
      <c r="E33" s="129"/>
      <c r="F33" s="129"/>
      <c r="G33" s="129"/>
      <c r="H33" s="129"/>
      <c r="I33" s="130"/>
      <c r="J33" s="130"/>
      <c r="K33" s="130"/>
    </row>
    <row r="34" spans="1:256" s="123" customFormat="1" ht="15.95" customHeight="1">
      <c r="A34" s="45" t="s">
        <v>182</v>
      </c>
      <c r="B34" s="129">
        <v>159.83000000000001</v>
      </c>
      <c r="C34" s="129">
        <v>0</v>
      </c>
      <c r="D34" s="129">
        <v>21260.43</v>
      </c>
      <c r="E34" s="129"/>
      <c r="F34" s="129"/>
      <c r="G34" s="129"/>
      <c r="H34" s="129"/>
      <c r="I34" s="130"/>
      <c r="J34" s="130"/>
      <c r="K34" s="130"/>
    </row>
    <row r="35" spans="1:256" s="123" customFormat="1" ht="15.95" customHeight="1">
      <c r="A35" s="45" t="s">
        <v>183</v>
      </c>
      <c r="B35" s="129">
        <v>1.1000000000000001</v>
      </c>
      <c r="C35" s="129">
        <v>0</v>
      </c>
      <c r="D35" s="129">
        <v>0</v>
      </c>
      <c r="E35" s="129"/>
      <c r="F35" s="129"/>
      <c r="G35" s="129"/>
      <c r="H35" s="129"/>
      <c r="I35" s="130"/>
      <c r="J35" s="130"/>
      <c r="K35" s="130"/>
    </row>
    <row r="36" spans="1:256" s="123" customFormat="1" ht="15.95" customHeight="1">
      <c r="A36" s="45" t="s">
        <v>184</v>
      </c>
      <c r="B36" s="129">
        <v>1.99</v>
      </c>
      <c r="C36" s="129">
        <v>0</v>
      </c>
      <c r="D36" s="129">
        <v>0</v>
      </c>
      <c r="E36" s="129"/>
      <c r="F36" s="129"/>
      <c r="G36" s="129"/>
      <c r="H36" s="129"/>
      <c r="I36" s="130"/>
      <c r="J36" s="130"/>
      <c r="K36" s="130"/>
    </row>
    <row r="37" spans="1:256" s="123" customFormat="1" ht="10.5" customHeight="1" thickBot="1">
      <c r="A37" s="136"/>
      <c r="B37" s="137"/>
      <c r="C37" s="137"/>
      <c r="D37" s="137"/>
    </row>
    <row r="38" spans="1:256" s="123" customFormat="1" ht="5.25" customHeight="1">
      <c r="A38" s="131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</row>
    <row r="39" spans="1:256" s="123" customFormat="1" ht="13.5">
      <c r="A39" s="139" t="s">
        <v>185</v>
      </c>
      <c r="B39" s="45"/>
      <c r="C39" s="45"/>
      <c r="D39" s="45"/>
    </row>
    <row r="40" spans="1:256" s="123" customFormat="1">
      <c r="A40" s="140"/>
    </row>
    <row r="41" spans="1:256" s="123" customFormat="1" ht="13.5">
      <c r="A41" s="45"/>
    </row>
    <row r="200" spans="3:3">
      <c r="C200" s="3" t="s">
        <v>186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9A6C3F5C-F83D-4314-8DCB-A3EEE632B7DD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87AA-6934-4134-8A27-D20BFB51FFC0}">
  <dimension ref="A1:G200"/>
  <sheetViews>
    <sheetView showGridLines="0" zoomScale="87" zoomScaleNormal="44" workbookViewId="0"/>
  </sheetViews>
  <sheetFormatPr baseColWidth="10" defaultRowHeight="12.75"/>
  <cols>
    <col min="1" max="1" width="2.140625" style="369" customWidth="1"/>
    <col min="2" max="2" width="56" style="247" bestFit="1" customWidth="1"/>
    <col min="3" max="3" width="26.85546875" style="247" bestFit="1" customWidth="1"/>
    <col min="4" max="6" width="25.7109375" style="247" customWidth="1"/>
    <col min="7" max="7" width="26.85546875" style="247" bestFit="1" customWidth="1"/>
    <col min="8" max="16384" width="11.42578125" style="247"/>
  </cols>
  <sheetData>
    <row r="1" spans="1:7" s="339" customFormat="1" ht="18.75">
      <c r="A1" s="375" t="s">
        <v>821</v>
      </c>
    </row>
    <row r="2" spans="1:7" s="342" customFormat="1" ht="49.5" customHeight="1">
      <c r="A2" s="340"/>
      <c r="B2" s="341" t="s">
        <v>811</v>
      </c>
      <c r="C2" s="341"/>
      <c r="D2" s="341"/>
      <c r="E2" s="341"/>
      <c r="F2" s="341"/>
      <c r="G2" s="341"/>
    </row>
    <row r="3" spans="1:7" s="345" customFormat="1" ht="31.5" customHeight="1">
      <c r="A3" s="343"/>
      <c r="B3" s="344">
        <v>45382</v>
      </c>
      <c r="C3" s="344"/>
      <c r="D3" s="344"/>
      <c r="E3" s="344"/>
      <c r="F3" s="344"/>
      <c r="G3" s="344"/>
    </row>
    <row r="4" spans="1:7" s="348" customFormat="1" ht="34.5" customHeight="1">
      <c r="A4" s="346"/>
      <c r="B4" s="347" t="s">
        <v>204</v>
      </c>
      <c r="C4" s="347"/>
      <c r="D4" s="347"/>
      <c r="E4" s="347"/>
      <c r="F4" s="347"/>
      <c r="G4" s="347"/>
    </row>
    <row r="5" spans="1:7" s="350" customFormat="1" ht="22.5" customHeight="1" thickBot="1">
      <c r="A5" s="349"/>
    </row>
    <row r="6" spans="1:7" s="350" customFormat="1" ht="74.25" customHeight="1">
      <c r="A6" s="349"/>
      <c r="B6" s="351"/>
      <c r="C6" s="352" t="s">
        <v>215</v>
      </c>
      <c r="D6" s="352" t="s">
        <v>812</v>
      </c>
      <c r="E6" s="352" t="s">
        <v>813</v>
      </c>
      <c r="F6" s="352" t="s">
        <v>814</v>
      </c>
      <c r="G6" s="353" t="s">
        <v>238</v>
      </c>
    </row>
    <row r="7" spans="1:7" s="350" customFormat="1" ht="27" customHeight="1">
      <c r="A7" s="349"/>
      <c r="C7" s="354"/>
      <c r="D7" s="354"/>
      <c r="E7" s="354"/>
      <c r="F7" s="354"/>
      <c r="G7" s="354"/>
    </row>
    <row r="8" spans="1:7" s="358" customFormat="1" ht="60" customHeight="1">
      <c r="A8" s="355">
        <v>61</v>
      </c>
      <c r="B8" s="356" t="s">
        <v>815</v>
      </c>
      <c r="C8" s="357">
        <v>8722732.4629999995</v>
      </c>
      <c r="D8" s="357">
        <v>12869.125</v>
      </c>
      <c r="E8" s="357">
        <v>115929.447</v>
      </c>
      <c r="F8" s="357">
        <v>187812.45699999999</v>
      </c>
      <c r="G8" s="357">
        <v>9039343.4920000006</v>
      </c>
    </row>
    <row r="9" spans="1:7" s="350" customFormat="1" ht="36" customHeight="1" thickBot="1">
      <c r="A9" s="349"/>
      <c r="B9" s="359"/>
      <c r="C9" s="360"/>
      <c r="D9" s="360"/>
      <c r="E9" s="360"/>
      <c r="F9" s="360"/>
      <c r="G9" s="360"/>
    </row>
    <row r="10" spans="1:7" s="350" customFormat="1" ht="22.5" customHeight="1">
      <c r="A10" s="349"/>
      <c r="B10" s="361" t="s">
        <v>816</v>
      </c>
      <c r="C10" s="354"/>
      <c r="D10" s="354"/>
      <c r="E10" s="354"/>
      <c r="F10" s="354"/>
      <c r="G10" s="354"/>
    </row>
    <row r="11" spans="1:7" s="365" customFormat="1" ht="15.75" customHeight="1">
      <c r="A11" s="362"/>
      <c r="B11" s="363"/>
      <c r="C11" s="364"/>
      <c r="D11" s="364"/>
      <c r="E11" s="364"/>
      <c r="F11" s="364"/>
      <c r="G11" s="364"/>
    </row>
    <row r="12" spans="1:7" s="365" customFormat="1" ht="69.75" customHeight="1">
      <c r="A12" s="362"/>
      <c r="B12" s="366" t="s">
        <v>817</v>
      </c>
      <c r="C12" s="367">
        <v>746013</v>
      </c>
      <c r="D12" s="364"/>
      <c r="E12" s="364"/>
      <c r="F12" s="364"/>
      <c r="G12" s="364"/>
    </row>
    <row r="13" spans="1:7" s="350" customFormat="1" ht="13.5">
      <c r="A13" s="349"/>
      <c r="B13" s="368" t="s">
        <v>202</v>
      </c>
      <c r="C13" s="247"/>
      <c r="D13" s="247"/>
      <c r="E13" s="247"/>
      <c r="F13" s="247"/>
      <c r="G13" s="247"/>
    </row>
    <row r="14" spans="1:7" s="350" customFormat="1">
      <c r="A14" s="349"/>
      <c r="C14" s="354"/>
      <c r="D14" s="354"/>
      <c r="E14" s="354"/>
      <c r="F14" s="354"/>
      <c r="G14" s="354"/>
    </row>
    <row r="15" spans="1:7" s="350" customFormat="1">
      <c r="A15" s="349"/>
      <c r="B15" s="366" t="s">
        <v>818</v>
      </c>
      <c r="C15" s="367">
        <v>195426</v>
      </c>
    </row>
    <row r="16" spans="1:7" s="350" customFormat="1" ht="13.5">
      <c r="A16" s="349"/>
      <c r="B16" s="361" t="s">
        <v>819</v>
      </c>
    </row>
    <row r="17" spans="1:1" s="350" customFormat="1">
      <c r="A17" s="349"/>
    </row>
    <row r="18" spans="1:1" s="350" customFormat="1">
      <c r="A18" s="349"/>
    </row>
    <row r="200" spans="3:3">
      <c r="C200" s="247" t="s">
        <v>186</v>
      </c>
    </row>
  </sheetData>
  <mergeCells count="3">
    <mergeCell ref="B2:G2"/>
    <mergeCell ref="B3:G3"/>
    <mergeCell ref="B4:G4"/>
  </mergeCells>
  <hyperlinks>
    <hyperlink ref="A1" location="Índice!A1" display="Volver al Índice" xr:uid="{5CC44214-931D-49C1-BBF0-096B74AEEAAF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E8AF-B26B-4B47-BAC6-42AAA5774EBB}">
  <dimension ref="A1:AF270"/>
  <sheetViews>
    <sheetView showGridLines="0" zoomScaleNormal="100" workbookViewId="0"/>
  </sheetViews>
  <sheetFormatPr baseColWidth="10" defaultColWidth="1.28515625" defaultRowHeight="12.75"/>
  <cols>
    <col min="1" max="1" width="46.7109375" style="3" customWidth="1"/>
    <col min="2" max="9" width="15.7109375" style="3" customWidth="1"/>
    <col min="10" max="255" width="11.42578125" style="3" customWidth="1"/>
    <col min="256" max="256" width="1.28515625" style="3"/>
    <col min="257" max="257" width="46.7109375" style="3" customWidth="1"/>
    <col min="258" max="265" width="15.7109375" style="3" customWidth="1"/>
    <col min="266" max="511" width="11.42578125" style="3" customWidth="1"/>
    <col min="512" max="512" width="1.28515625" style="3"/>
    <col min="513" max="513" width="46.7109375" style="3" customWidth="1"/>
    <col min="514" max="521" width="15.7109375" style="3" customWidth="1"/>
    <col min="522" max="767" width="11.42578125" style="3" customWidth="1"/>
    <col min="768" max="768" width="1.28515625" style="3"/>
    <col min="769" max="769" width="46.7109375" style="3" customWidth="1"/>
    <col min="770" max="777" width="15.7109375" style="3" customWidth="1"/>
    <col min="778" max="1023" width="11.42578125" style="3" customWidth="1"/>
    <col min="1024" max="1024" width="1.28515625" style="3"/>
    <col min="1025" max="1025" width="46.7109375" style="3" customWidth="1"/>
    <col min="1026" max="1033" width="15.7109375" style="3" customWidth="1"/>
    <col min="1034" max="1279" width="11.42578125" style="3" customWidth="1"/>
    <col min="1280" max="1280" width="1.28515625" style="3"/>
    <col min="1281" max="1281" width="46.7109375" style="3" customWidth="1"/>
    <col min="1282" max="1289" width="15.7109375" style="3" customWidth="1"/>
    <col min="1290" max="1535" width="11.42578125" style="3" customWidth="1"/>
    <col min="1536" max="1536" width="1.28515625" style="3"/>
    <col min="1537" max="1537" width="46.7109375" style="3" customWidth="1"/>
    <col min="1538" max="1545" width="15.7109375" style="3" customWidth="1"/>
    <col min="1546" max="1791" width="11.42578125" style="3" customWidth="1"/>
    <col min="1792" max="1792" width="1.28515625" style="3"/>
    <col min="1793" max="1793" width="46.7109375" style="3" customWidth="1"/>
    <col min="1794" max="1801" width="15.7109375" style="3" customWidth="1"/>
    <col min="1802" max="2047" width="11.42578125" style="3" customWidth="1"/>
    <col min="2048" max="2048" width="1.28515625" style="3"/>
    <col min="2049" max="2049" width="46.7109375" style="3" customWidth="1"/>
    <col min="2050" max="2057" width="15.7109375" style="3" customWidth="1"/>
    <col min="2058" max="2303" width="11.42578125" style="3" customWidth="1"/>
    <col min="2304" max="2304" width="1.28515625" style="3"/>
    <col min="2305" max="2305" width="46.7109375" style="3" customWidth="1"/>
    <col min="2306" max="2313" width="15.7109375" style="3" customWidth="1"/>
    <col min="2314" max="2559" width="11.42578125" style="3" customWidth="1"/>
    <col min="2560" max="2560" width="1.28515625" style="3"/>
    <col min="2561" max="2561" width="46.7109375" style="3" customWidth="1"/>
    <col min="2562" max="2569" width="15.7109375" style="3" customWidth="1"/>
    <col min="2570" max="2815" width="11.42578125" style="3" customWidth="1"/>
    <col min="2816" max="2816" width="1.28515625" style="3"/>
    <col min="2817" max="2817" width="46.7109375" style="3" customWidth="1"/>
    <col min="2818" max="2825" width="15.7109375" style="3" customWidth="1"/>
    <col min="2826" max="3071" width="11.42578125" style="3" customWidth="1"/>
    <col min="3072" max="3072" width="1.28515625" style="3"/>
    <col min="3073" max="3073" width="46.7109375" style="3" customWidth="1"/>
    <col min="3074" max="3081" width="15.7109375" style="3" customWidth="1"/>
    <col min="3082" max="3327" width="11.42578125" style="3" customWidth="1"/>
    <col min="3328" max="3328" width="1.28515625" style="3"/>
    <col min="3329" max="3329" width="46.7109375" style="3" customWidth="1"/>
    <col min="3330" max="3337" width="15.7109375" style="3" customWidth="1"/>
    <col min="3338" max="3583" width="11.42578125" style="3" customWidth="1"/>
    <col min="3584" max="3584" width="1.28515625" style="3"/>
    <col min="3585" max="3585" width="46.7109375" style="3" customWidth="1"/>
    <col min="3586" max="3593" width="15.7109375" style="3" customWidth="1"/>
    <col min="3594" max="3839" width="11.42578125" style="3" customWidth="1"/>
    <col min="3840" max="3840" width="1.28515625" style="3"/>
    <col min="3841" max="3841" width="46.7109375" style="3" customWidth="1"/>
    <col min="3842" max="3849" width="15.7109375" style="3" customWidth="1"/>
    <col min="3850" max="4095" width="11.42578125" style="3" customWidth="1"/>
    <col min="4096" max="4096" width="1.28515625" style="3"/>
    <col min="4097" max="4097" width="46.7109375" style="3" customWidth="1"/>
    <col min="4098" max="4105" width="15.7109375" style="3" customWidth="1"/>
    <col min="4106" max="4351" width="11.42578125" style="3" customWidth="1"/>
    <col min="4352" max="4352" width="1.28515625" style="3"/>
    <col min="4353" max="4353" width="46.7109375" style="3" customWidth="1"/>
    <col min="4354" max="4361" width="15.7109375" style="3" customWidth="1"/>
    <col min="4362" max="4607" width="11.42578125" style="3" customWidth="1"/>
    <col min="4608" max="4608" width="1.28515625" style="3"/>
    <col min="4609" max="4609" width="46.7109375" style="3" customWidth="1"/>
    <col min="4610" max="4617" width="15.7109375" style="3" customWidth="1"/>
    <col min="4618" max="4863" width="11.42578125" style="3" customWidth="1"/>
    <col min="4864" max="4864" width="1.28515625" style="3"/>
    <col min="4865" max="4865" width="46.7109375" style="3" customWidth="1"/>
    <col min="4866" max="4873" width="15.7109375" style="3" customWidth="1"/>
    <col min="4874" max="5119" width="11.42578125" style="3" customWidth="1"/>
    <col min="5120" max="5120" width="1.28515625" style="3"/>
    <col min="5121" max="5121" width="46.7109375" style="3" customWidth="1"/>
    <col min="5122" max="5129" width="15.7109375" style="3" customWidth="1"/>
    <col min="5130" max="5375" width="11.42578125" style="3" customWidth="1"/>
    <col min="5376" max="5376" width="1.28515625" style="3"/>
    <col min="5377" max="5377" width="46.7109375" style="3" customWidth="1"/>
    <col min="5378" max="5385" width="15.7109375" style="3" customWidth="1"/>
    <col min="5386" max="5631" width="11.42578125" style="3" customWidth="1"/>
    <col min="5632" max="5632" width="1.28515625" style="3"/>
    <col min="5633" max="5633" width="46.7109375" style="3" customWidth="1"/>
    <col min="5634" max="5641" width="15.7109375" style="3" customWidth="1"/>
    <col min="5642" max="5887" width="11.42578125" style="3" customWidth="1"/>
    <col min="5888" max="5888" width="1.28515625" style="3"/>
    <col min="5889" max="5889" width="46.7109375" style="3" customWidth="1"/>
    <col min="5890" max="5897" width="15.7109375" style="3" customWidth="1"/>
    <col min="5898" max="6143" width="11.42578125" style="3" customWidth="1"/>
    <col min="6144" max="6144" width="1.28515625" style="3"/>
    <col min="6145" max="6145" width="46.7109375" style="3" customWidth="1"/>
    <col min="6146" max="6153" width="15.7109375" style="3" customWidth="1"/>
    <col min="6154" max="6399" width="11.42578125" style="3" customWidth="1"/>
    <col min="6400" max="6400" width="1.28515625" style="3"/>
    <col min="6401" max="6401" width="46.7109375" style="3" customWidth="1"/>
    <col min="6402" max="6409" width="15.7109375" style="3" customWidth="1"/>
    <col min="6410" max="6655" width="11.42578125" style="3" customWidth="1"/>
    <col min="6656" max="6656" width="1.28515625" style="3"/>
    <col min="6657" max="6657" width="46.7109375" style="3" customWidth="1"/>
    <col min="6658" max="6665" width="15.7109375" style="3" customWidth="1"/>
    <col min="6666" max="6911" width="11.42578125" style="3" customWidth="1"/>
    <col min="6912" max="6912" width="1.28515625" style="3"/>
    <col min="6913" max="6913" width="46.7109375" style="3" customWidth="1"/>
    <col min="6914" max="6921" width="15.7109375" style="3" customWidth="1"/>
    <col min="6922" max="7167" width="11.42578125" style="3" customWidth="1"/>
    <col min="7168" max="7168" width="1.28515625" style="3"/>
    <col min="7169" max="7169" width="46.7109375" style="3" customWidth="1"/>
    <col min="7170" max="7177" width="15.7109375" style="3" customWidth="1"/>
    <col min="7178" max="7423" width="11.42578125" style="3" customWidth="1"/>
    <col min="7424" max="7424" width="1.28515625" style="3"/>
    <col min="7425" max="7425" width="46.7109375" style="3" customWidth="1"/>
    <col min="7426" max="7433" width="15.7109375" style="3" customWidth="1"/>
    <col min="7434" max="7679" width="11.42578125" style="3" customWidth="1"/>
    <col min="7680" max="7680" width="1.28515625" style="3"/>
    <col min="7681" max="7681" width="46.7109375" style="3" customWidth="1"/>
    <col min="7682" max="7689" width="15.7109375" style="3" customWidth="1"/>
    <col min="7690" max="7935" width="11.42578125" style="3" customWidth="1"/>
    <col min="7936" max="7936" width="1.28515625" style="3"/>
    <col min="7937" max="7937" width="46.7109375" style="3" customWidth="1"/>
    <col min="7938" max="7945" width="15.7109375" style="3" customWidth="1"/>
    <col min="7946" max="8191" width="11.42578125" style="3" customWidth="1"/>
    <col min="8192" max="8192" width="1.28515625" style="3"/>
    <col min="8193" max="8193" width="46.7109375" style="3" customWidth="1"/>
    <col min="8194" max="8201" width="15.7109375" style="3" customWidth="1"/>
    <col min="8202" max="8447" width="11.42578125" style="3" customWidth="1"/>
    <col min="8448" max="8448" width="1.28515625" style="3"/>
    <col min="8449" max="8449" width="46.7109375" style="3" customWidth="1"/>
    <col min="8450" max="8457" width="15.7109375" style="3" customWidth="1"/>
    <col min="8458" max="8703" width="11.42578125" style="3" customWidth="1"/>
    <col min="8704" max="8704" width="1.28515625" style="3"/>
    <col min="8705" max="8705" width="46.7109375" style="3" customWidth="1"/>
    <col min="8706" max="8713" width="15.7109375" style="3" customWidth="1"/>
    <col min="8714" max="8959" width="11.42578125" style="3" customWidth="1"/>
    <col min="8960" max="8960" width="1.28515625" style="3"/>
    <col min="8961" max="8961" width="46.7109375" style="3" customWidth="1"/>
    <col min="8962" max="8969" width="15.7109375" style="3" customWidth="1"/>
    <col min="8970" max="9215" width="11.42578125" style="3" customWidth="1"/>
    <col min="9216" max="9216" width="1.28515625" style="3"/>
    <col min="9217" max="9217" width="46.7109375" style="3" customWidth="1"/>
    <col min="9218" max="9225" width="15.7109375" style="3" customWidth="1"/>
    <col min="9226" max="9471" width="11.42578125" style="3" customWidth="1"/>
    <col min="9472" max="9472" width="1.28515625" style="3"/>
    <col min="9473" max="9473" width="46.7109375" style="3" customWidth="1"/>
    <col min="9474" max="9481" width="15.7109375" style="3" customWidth="1"/>
    <col min="9482" max="9727" width="11.42578125" style="3" customWidth="1"/>
    <col min="9728" max="9728" width="1.28515625" style="3"/>
    <col min="9729" max="9729" width="46.7109375" style="3" customWidth="1"/>
    <col min="9730" max="9737" width="15.7109375" style="3" customWidth="1"/>
    <col min="9738" max="9983" width="11.42578125" style="3" customWidth="1"/>
    <col min="9984" max="9984" width="1.28515625" style="3"/>
    <col min="9985" max="9985" width="46.7109375" style="3" customWidth="1"/>
    <col min="9986" max="9993" width="15.7109375" style="3" customWidth="1"/>
    <col min="9994" max="10239" width="11.42578125" style="3" customWidth="1"/>
    <col min="10240" max="10240" width="1.28515625" style="3"/>
    <col min="10241" max="10241" width="46.7109375" style="3" customWidth="1"/>
    <col min="10242" max="10249" width="15.7109375" style="3" customWidth="1"/>
    <col min="10250" max="10495" width="11.42578125" style="3" customWidth="1"/>
    <col min="10496" max="10496" width="1.28515625" style="3"/>
    <col min="10497" max="10497" width="46.7109375" style="3" customWidth="1"/>
    <col min="10498" max="10505" width="15.7109375" style="3" customWidth="1"/>
    <col min="10506" max="10751" width="11.42578125" style="3" customWidth="1"/>
    <col min="10752" max="10752" width="1.28515625" style="3"/>
    <col min="10753" max="10753" width="46.7109375" style="3" customWidth="1"/>
    <col min="10754" max="10761" width="15.7109375" style="3" customWidth="1"/>
    <col min="10762" max="11007" width="11.42578125" style="3" customWidth="1"/>
    <col min="11008" max="11008" width="1.28515625" style="3"/>
    <col min="11009" max="11009" width="46.7109375" style="3" customWidth="1"/>
    <col min="11010" max="11017" width="15.7109375" style="3" customWidth="1"/>
    <col min="11018" max="11263" width="11.42578125" style="3" customWidth="1"/>
    <col min="11264" max="11264" width="1.28515625" style="3"/>
    <col min="11265" max="11265" width="46.7109375" style="3" customWidth="1"/>
    <col min="11266" max="11273" width="15.7109375" style="3" customWidth="1"/>
    <col min="11274" max="11519" width="11.42578125" style="3" customWidth="1"/>
    <col min="11520" max="11520" width="1.28515625" style="3"/>
    <col min="11521" max="11521" width="46.7109375" style="3" customWidth="1"/>
    <col min="11522" max="11529" width="15.7109375" style="3" customWidth="1"/>
    <col min="11530" max="11775" width="11.42578125" style="3" customWidth="1"/>
    <col min="11776" max="11776" width="1.28515625" style="3"/>
    <col min="11777" max="11777" width="46.7109375" style="3" customWidth="1"/>
    <col min="11778" max="11785" width="15.7109375" style="3" customWidth="1"/>
    <col min="11786" max="12031" width="11.42578125" style="3" customWidth="1"/>
    <col min="12032" max="12032" width="1.28515625" style="3"/>
    <col min="12033" max="12033" width="46.7109375" style="3" customWidth="1"/>
    <col min="12034" max="12041" width="15.7109375" style="3" customWidth="1"/>
    <col min="12042" max="12287" width="11.42578125" style="3" customWidth="1"/>
    <col min="12288" max="12288" width="1.28515625" style="3"/>
    <col min="12289" max="12289" width="46.7109375" style="3" customWidth="1"/>
    <col min="12290" max="12297" width="15.7109375" style="3" customWidth="1"/>
    <col min="12298" max="12543" width="11.42578125" style="3" customWidth="1"/>
    <col min="12544" max="12544" width="1.28515625" style="3"/>
    <col min="12545" max="12545" width="46.7109375" style="3" customWidth="1"/>
    <col min="12546" max="12553" width="15.7109375" style="3" customWidth="1"/>
    <col min="12554" max="12799" width="11.42578125" style="3" customWidth="1"/>
    <col min="12800" max="12800" width="1.28515625" style="3"/>
    <col min="12801" max="12801" width="46.7109375" style="3" customWidth="1"/>
    <col min="12802" max="12809" width="15.7109375" style="3" customWidth="1"/>
    <col min="12810" max="13055" width="11.42578125" style="3" customWidth="1"/>
    <col min="13056" max="13056" width="1.28515625" style="3"/>
    <col min="13057" max="13057" width="46.7109375" style="3" customWidth="1"/>
    <col min="13058" max="13065" width="15.7109375" style="3" customWidth="1"/>
    <col min="13066" max="13311" width="11.42578125" style="3" customWidth="1"/>
    <col min="13312" max="13312" width="1.28515625" style="3"/>
    <col min="13313" max="13313" width="46.7109375" style="3" customWidth="1"/>
    <col min="13314" max="13321" width="15.7109375" style="3" customWidth="1"/>
    <col min="13322" max="13567" width="11.42578125" style="3" customWidth="1"/>
    <col min="13568" max="13568" width="1.28515625" style="3"/>
    <col min="13569" max="13569" width="46.7109375" style="3" customWidth="1"/>
    <col min="13570" max="13577" width="15.7109375" style="3" customWidth="1"/>
    <col min="13578" max="13823" width="11.42578125" style="3" customWidth="1"/>
    <col min="13824" max="13824" width="1.28515625" style="3"/>
    <col min="13825" max="13825" width="46.7109375" style="3" customWidth="1"/>
    <col min="13826" max="13833" width="15.7109375" style="3" customWidth="1"/>
    <col min="13834" max="14079" width="11.42578125" style="3" customWidth="1"/>
    <col min="14080" max="14080" width="1.28515625" style="3"/>
    <col min="14081" max="14081" width="46.7109375" style="3" customWidth="1"/>
    <col min="14082" max="14089" width="15.7109375" style="3" customWidth="1"/>
    <col min="14090" max="14335" width="11.42578125" style="3" customWidth="1"/>
    <col min="14336" max="14336" width="1.28515625" style="3"/>
    <col min="14337" max="14337" width="46.7109375" style="3" customWidth="1"/>
    <col min="14338" max="14345" width="15.7109375" style="3" customWidth="1"/>
    <col min="14346" max="14591" width="11.42578125" style="3" customWidth="1"/>
    <col min="14592" max="14592" width="1.28515625" style="3"/>
    <col min="14593" max="14593" width="46.7109375" style="3" customWidth="1"/>
    <col min="14594" max="14601" width="15.7109375" style="3" customWidth="1"/>
    <col min="14602" max="14847" width="11.42578125" style="3" customWidth="1"/>
    <col min="14848" max="14848" width="1.28515625" style="3"/>
    <col min="14849" max="14849" width="46.7109375" style="3" customWidth="1"/>
    <col min="14850" max="14857" width="15.7109375" style="3" customWidth="1"/>
    <col min="14858" max="15103" width="11.42578125" style="3" customWidth="1"/>
    <col min="15104" max="15104" width="1.28515625" style="3"/>
    <col min="15105" max="15105" width="46.7109375" style="3" customWidth="1"/>
    <col min="15106" max="15113" width="15.7109375" style="3" customWidth="1"/>
    <col min="15114" max="15359" width="11.42578125" style="3" customWidth="1"/>
    <col min="15360" max="15360" width="1.28515625" style="3"/>
    <col min="15361" max="15361" width="46.7109375" style="3" customWidth="1"/>
    <col min="15362" max="15369" width="15.7109375" style="3" customWidth="1"/>
    <col min="15370" max="15615" width="11.42578125" style="3" customWidth="1"/>
    <col min="15616" max="15616" width="1.28515625" style="3"/>
    <col min="15617" max="15617" width="46.7109375" style="3" customWidth="1"/>
    <col min="15618" max="15625" width="15.7109375" style="3" customWidth="1"/>
    <col min="15626" max="15871" width="11.42578125" style="3" customWidth="1"/>
    <col min="15872" max="15872" width="1.28515625" style="3"/>
    <col min="15873" max="15873" width="46.7109375" style="3" customWidth="1"/>
    <col min="15874" max="15881" width="15.7109375" style="3" customWidth="1"/>
    <col min="15882" max="16127" width="11.42578125" style="3" customWidth="1"/>
    <col min="16128" max="16128" width="1.28515625" style="3"/>
    <col min="16129" max="16129" width="46.7109375" style="3" customWidth="1"/>
    <col min="16130" max="16137" width="15.7109375" style="3" customWidth="1"/>
    <col min="16138" max="16383" width="11.42578125" style="3" customWidth="1"/>
    <col min="16384" max="16384" width="1.28515625" style="3"/>
  </cols>
  <sheetData>
    <row r="1" spans="1:32" s="254" customFormat="1" ht="18" customHeight="1">
      <c r="A1" s="375" t="s">
        <v>821</v>
      </c>
      <c r="B1" s="253"/>
      <c r="C1" s="253"/>
      <c r="D1" s="253"/>
      <c r="E1" s="253"/>
      <c r="F1" s="253"/>
      <c r="G1" s="253"/>
      <c r="H1" s="253"/>
      <c r="I1" s="253"/>
    </row>
    <row r="2" spans="1:32" s="256" customFormat="1" ht="24.95" customHeight="1">
      <c r="A2" s="255" t="s">
        <v>757</v>
      </c>
      <c r="B2" s="255"/>
      <c r="C2" s="255"/>
      <c r="D2" s="255"/>
      <c r="E2" s="255"/>
      <c r="F2" s="255"/>
      <c r="G2" s="255"/>
      <c r="H2" s="255"/>
      <c r="I2" s="255"/>
    </row>
    <row r="3" spans="1:32" s="257" customFormat="1" ht="26.25" customHeight="1">
      <c r="A3" s="119">
        <v>45382</v>
      </c>
      <c r="B3" s="119"/>
      <c r="C3" s="119"/>
      <c r="D3" s="119"/>
      <c r="E3" s="119"/>
      <c r="F3" s="119"/>
      <c r="G3" s="119"/>
      <c r="H3" s="119"/>
      <c r="I3" s="119"/>
    </row>
    <row r="4" spans="1:32" s="50" customFormat="1" ht="23.25" customHeight="1">
      <c r="A4" s="120" t="s">
        <v>204</v>
      </c>
      <c r="B4" s="120"/>
      <c r="C4" s="120"/>
      <c r="D4" s="120"/>
      <c r="E4" s="120"/>
      <c r="F4" s="120"/>
      <c r="G4" s="120"/>
      <c r="H4" s="120"/>
      <c r="I4" s="120"/>
    </row>
    <row r="5" spans="1:32" ht="21.75" customHeight="1" thickBot="1">
      <c r="A5" s="258"/>
      <c r="B5" s="258"/>
      <c r="C5" s="258"/>
      <c r="D5" s="258"/>
      <c r="E5" s="258"/>
      <c r="F5" s="258"/>
    </row>
    <row r="6" spans="1:32" ht="27" customHeight="1">
      <c r="A6" s="259" t="s">
        <v>194</v>
      </c>
      <c r="B6" s="260" t="s">
        <v>758</v>
      </c>
      <c r="C6" s="260" t="s">
        <v>759</v>
      </c>
      <c r="D6" s="260" t="s">
        <v>760</v>
      </c>
      <c r="E6" s="260" t="s">
        <v>761</v>
      </c>
      <c r="F6" s="260" t="s">
        <v>762</v>
      </c>
      <c r="G6" s="122" t="s">
        <v>763</v>
      </c>
      <c r="H6" s="261" t="s">
        <v>764</v>
      </c>
      <c r="I6" s="261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</row>
    <row r="7" spans="1:32" ht="39" customHeight="1">
      <c r="A7" s="262"/>
      <c r="B7" s="263"/>
      <c r="C7" s="263"/>
      <c r="D7" s="263"/>
      <c r="E7" s="263"/>
      <c r="F7" s="263"/>
      <c r="G7" s="125"/>
      <c r="H7" s="264" t="s">
        <v>765</v>
      </c>
      <c r="I7" s="264" t="s">
        <v>766</v>
      </c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</row>
    <row r="8" spans="1:32" s="271" customFormat="1" ht="24" customHeight="1">
      <c r="A8" s="266"/>
      <c r="B8" s="267"/>
      <c r="C8" s="267"/>
      <c r="D8" s="267"/>
      <c r="E8" s="267"/>
      <c r="F8" s="267"/>
      <c r="G8" s="267"/>
      <c r="H8" s="267"/>
      <c r="I8" s="267"/>
      <c r="J8" s="268"/>
      <c r="K8" s="268"/>
      <c r="L8" s="268"/>
      <c r="M8" s="268"/>
      <c r="N8" s="268"/>
      <c r="O8" s="268"/>
      <c r="P8" s="269"/>
      <c r="Q8" s="269"/>
      <c r="R8" s="270"/>
      <c r="S8" s="270"/>
    </row>
    <row r="9" spans="1:32" s="271" customFormat="1" ht="60" customHeight="1">
      <c r="A9" s="266" t="s">
        <v>159</v>
      </c>
      <c r="B9" s="272">
        <v>1482155.31195</v>
      </c>
      <c r="C9" s="272">
        <v>2153.3348599999999</v>
      </c>
      <c r="D9" s="272">
        <v>1226842.02703</v>
      </c>
      <c r="E9" s="272">
        <v>17951.284239999997</v>
      </c>
      <c r="F9" s="272">
        <v>255313.28492999999</v>
      </c>
      <c r="G9" s="272">
        <v>16230.6816</v>
      </c>
      <c r="H9" s="272">
        <v>1206.0056499999998</v>
      </c>
      <c r="I9" s="272">
        <v>15.108000000000001</v>
      </c>
      <c r="J9" s="268"/>
      <c r="K9" s="268"/>
      <c r="L9" s="268"/>
      <c r="M9" s="268"/>
      <c r="N9" s="268"/>
      <c r="O9" s="268"/>
      <c r="P9" s="269"/>
      <c r="Q9" s="269"/>
      <c r="R9" s="270"/>
      <c r="S9" s="270"/>
    </row>
    <row r="10" spans="1:32" s="271" customFormat="1" ht="60" customHeight="1">
      <c r="A10" s="266" t="s">
        <v>152</v>
      </c>
      <c r="B10" s="272">
        <v>19022248.885680001</v>
      </c>
      <c r="C10" s="272">
        <v>883573.26899999997</v>
      </c>
      <c r="D10" s="272">
        <v>11104015.778100001</v>
      </c>
      <c r="E10" s="272">
        <v>876950.63398000004</v>
      </c>
      <c r="F10" s="272">
        <v>7918233.1075799996</v>
      </c>
      <c r="G10" s="272">
        <v>566251.80639000004</v>
      </c>
      <c r="H10" s="272">
        <v>14446.73086</v>
      </c>
      <c r="I10" s="272">
        <v>1688.3901899999998</v>
      </c>
      <c r="J10" s="268"/>
      <c r="K10" s="268"/>
      <c r="L10" s="268"/>
      <c r="M10" s="268"/>
      <c r="N10" s="268"/>
      <c r="O10" s="268"/>
      <c r="P10" s="269"/>
      <c r="Q10" s="269"/>
      <c r="R10" s="270"/>
      <c r="S10" s="270"/>
    </row>
    <row r="11" spans="1:32" s="271" customFormat="1" ht="60" customHeight="1">
      <c r="A11" s="266" t="s">
        <v>3</v>
      </c>
      <c r="B11" s="272">
        <v>0</v>
      </c>
      <c r="C11" s="272">
        <v>0</v>
      </c>
      <c r="D11" s="272">
        <v>0</v>
      </c>
      <c r="E11" s="272">
        <v>0</v>
      </c>
      <c r="F11" s="272">
        <v>0</v>
      </c>
      <c r="G11" s="272">
        <v>1853970.1974200001</v>
      </c>
      <c r="H11" s="272">
        <v>0</v>
      </c>
      <c r="I11" s="272">
        <v>10463.43173</v>
      </c>
      <c r="J11" s="268"/>
      <c r="K11" s="268"/>
      <c r="L11" s="268"/>
      <c r="M11" s="268"/>
      <c r="N11" s="268"/>
      <c r="O11" s="268"/>
      <c r="P11" s="269"/>
      <c r="Q11" s="269"/>
      <c r="R11" s="270"/>
      <c r="S11" s="270"/>
    </row>
    <row r="12" spans="1:32" s="271" customFormat="1" ht="28.5" customHeight="1" thickBot="1">
      <c r="A12" s="273"/>
      <c r="B12" s="274"/>
      <c r="C12" s="274"/>
      <c r="D12" s="274"/>
      <c r="E12" s="274"/>
      <c r="F12" s="274"/>
      <c r="G12" s="274"/>
      <c r="H12" s="274"/>
      <c r="I12" s="274"/>
      <c r="J12" s="268"/>
      <c r="K12" s="268"/>
      <c r="L12" s="268"/>
      <c r="M12" s="268"/>
      <c r="N12" s="268"/>
      <c r="O12" s="268"/>
      <c r="P12" s="269"/>
      <c r="Q12" s="269"/>
      <c r="R12" s="270"/>
      <c r="S12" s="270"/>
    </row>
    <row r="13" spans="1:32" s="152" customFormat="1" ht="6" customHeight="1">
      <c r="B13" s="275"/>
      <c r="C13" s="275"/>
      <c r="D13" s="276"/>
      <c r="E13" s="276"/>
      <c r="F13" s="276"/>
      <c r="G13" s="275"/>
      <c r="H13" s="275"/>
      <c r="I13" s="275"/>
      <c r="J13" s="277"/>
      <c r="K13" s="277"/>
      <c r="L13" s="277"/>
      <c r="M13" s="277"/>
      <c r="N13" s="277"/>
      <c r="O13" s="277"/>
      <c r="P13" s="277"/>
      <c r="Q13" s="277"/>
      <c r="R13" s="277"/>
    </row>
    <row r="14" spans="1:32" s="172" customFormat="1" ht="11.25" customHeight="1">
      <c r="A14" s="139" t="s">
        <v>767</v>
      </c>
      <c r="H14" s="278"/>
      <c r="I14" s="278"/>
    </row>
    <row r="15" spans="1:32" s="152" customFormat="1">
      <c r="I15" s="279"/>
      <c r="J15" s="277"/>
      <c r="K15" s="277"/>
      <c r="L15" s="277"/>
      <c r="M15" s="277"/>
      <c r="N15" s="277"/>
      <c r="O15" s="277"/>
      <c r="P15" s="277"/>
      <c r="Q15" s="277"/>
      <c r="R15" s="277"/>
    </row>
    <row r="16" spans="1:32" s="152" customFormat="1">
      <c r="J16" s="277"/>
      <c r="K16" s="277"/>
      <c r="L16" s="277"/>
      <c r="M16" s="277"/>
      <c r="N16" s="277"/>
      <c r="O16" s="277"/>
      <c r="P16" s="277"/>
      <c r="Q16" s="277"/>
      <c r="R16" s="277"/>
    </row>
    <row r="17" s="152" customFormat="1"/>
    <row r="18" s="152" customFormat="1"/>
    <row r="19" s="152" customFormat="1"/>
    <row r="20" s="152" customFormat="1"/>
    <row r="21" s="152" customFormat="1"/>
    <row r="22" s="152" customFormat="1"/>
    <row r="23" s="152" customFormat="1"/>
    <row r="24" s="152" customFormat="1"/>
    <row r="25" s="152" customFormat="1"/>
    <row r="26" s="152" customFormat="1"/>
    <row r="27" s="152" customFormat="1"/>
    <row r="28" s="152" customFormat="1"/>
    <row r="29" s="152" customFormat="1"/>
    <row r="30" s="152" customFormat="1"/>
    <row r="31" s="152" customFormat="1"/>
    <row r="32" s="152" customFormat="1"/>
    <row r="33" s="152" customFormat="1"/>
    <row r="34" s="152" customFormat="1"/>
    <row r="35" s="152" customFormat="1"/>
    <row r="36" s="152" customFormat="1"/>
    <row r="37" s="152" customFormat="1"/>
    <row r="38" s="152" customFormat="1"/>
    <row r="39" s="152" customFormat="1"/>
    <row r="40" s="152" customFormat="1"/>
    <row r="41" s="152" customFormat="1"/>
    <row r="42" s="152" customFormat="1"/>
    <row r="43" s="152" customFormat="1"/>
    <row r="44" s="152" customFormat="1"/>
    <row r="45" s="152" customFormat="1"/>
    <row r="46" s="152" customFormat="1"/>
    <row r="47" s="152" customFormat="1"/>
    <row r="48" s="152" customFormat="1"/>
    <row r="49" s="152" customFormat="1"/>
    <row r="50" s="152" customFormat="1"/>
    <row r="51" s="152" customFormat="1"/>
    <row r="52" s="152" customFormat="1"/>
    <row r="53" s="152" customFormat="1"/>
    <row r="54" s="152" customFormat="1"/>
    <row r="55" s="152" customFormat="1"/>
    <row r="56" s="152" customFormat="1"/>
    <row r="57" s="152" customFormat="1"/>
    <row r="58" s="152" customFormat="1"/>
    <row r="59" s="152" customFormat="1"/>
    <row r="60" s="152" customFormat="1"/>
    <row r="61" s="152" customFormat="1"/>
    <row r="62" s="152" customFormat="1"/>
    <row r="63" s="152" customFormat="1"/>
    <row r="64" s="152" customFormat="1"/>
    <row r="65" s="152" customFormat="1"/>
    <row r="66" s="152" customFormat="1"/>
    <row r="67" s="152" customFormat="1"/>
    <row r="68" s="152" customFormat="1"/>
    <row r="69" s="152" customFormat="1"/>
    <row r="70" s="152" customFormat="1"/>
    <row r="71" s="152" customFormat="1"/>
    <row r="72" s="152" customFormat="1"/>
    <row r="73" s="152" customFormat="1"/>
    <row r="74" s="152" customFormat="1"/>
    <row r="75" s="152" customFormat="1"/>
    <row r="76" s="152" customFormat="1"/>
    <row r="77" s="152" customFormat="1"/>
    <row r="78" s="152" customFormat="1"/>
    <row r="79" s="152" customFormat="1"/>
    <row r="80" s="152" customFormat="1"/>
    <row r="81" s="152" customFormat="1"/>
    <row r="82" s="152" customFormat="1"/>
    <row r="83" s="152" customFormat="1"/>
    <row r="84" s="152" customFormat="1"/>
    <row r="85" s="152" customFormat="1"/>
    <row r="86" s="152" customFormat="1"/>
    <row r="87" s="152" customFormat="1"/>
    <row r="88" s="152" customFormat="1"/>
    <row r="89" s="152" customFormat="1"/>
    <row r="90" s="152" customFormat="1"/>
    <row r="91" s="152" customFormat="1"/>
    <row r="92" s="152" customFormat="1"/>
    <row r="93" s="152" customFormat="1"/>
    <row r="94" s="152" customFormat="1"/>
    <row r="95" s="152" customFormat="1"/>
    <row r="96" s="152" customFormat="1"/>
    <row r="97" s="152" customFormat="1"/>
    <row r="98" s="152" customFormat="1"/>
    <row r="99" s="152" customFormat="1"/>
    <row r="100" s="152" customFormat="1"/>
    <row r="101" s="152" customFormat="1"/>
    <row r="102" s="152" customFormat="1"/>
    <row r="103" s="152" customFormat="1"/>
    <row r="104" s="152" customFormat="1"/>
    <row r="105" s="152" customFormat="1"/>
    <row r="106" s="152" customFormat="1"/>
    <row r="107" s="152" customFormat="1"/>
    <row r="108" s="152" customFormat="1"/>
    <row r="109" s="152" customFormat="1"/>
    <row r="110" s="152" customFormat="1"/>
    <row r="111" s="152" customFormat="1"/>
    <row r="112" s="152" customFormat="1"/>
    <row r="113" s="152" customFormat="1"/>
    <row r="114" s="152" customFormat="1"/>
    <row r="115" s="152" customFormat="1"/>
    <row r="116" s="152" customFormat="1"/>
    <row r="117" s="152" customFormat="1"/>
    <row r="118" s="152" customFormat="1"/>
    <row r="119" s="152" customFormat="1"/>
    <row r="120" s="152" customFormat="1"/>
    <row r="121" s="152" customFormat="1"/>
    <row r="122" s="152" customFormat="1"/>
    <row r="123" s="152" customFormat="1"/>
    <row r="124" s="152" customFormat="1"/>
    <row r="125" s="152" customFormat="1"/>
    <row r="126" s="152" customFormat="1"/>
    <row r="127" s="152" customFormat="1"/>
    <row r="128" s="152" customFormat="1"/>
    <row r="129" s="152" customFormat="1"/>
    <row r="130" s="152" customFormat="1"/>
    <row r="131" s="152" customFormat="1"/>
    <row r="132" s="152" customFormat="1"/>
    <row r="133" s="152" customFormat="1"/>
    <row r="134" s="152" customFormat="1"/>
    <row r="135" s="152" customFormat="1"/>
    <row r="136" s="152" customFormat="1"/>
    <row r="137" s="152" customFormat="1"/>
    <row r="138" s="152" customFormat="1"/>
    <row r="139" s="152" customFormat="1"/>
    <row r="140" s="152" customFormat="1"/>
    <row r="141" s="152" customFormat="1"/>
    <row r="142" s="152" customFormat="1"/>
    <row r="143" s="152" customFormat="1"/>
    <row r="144" s="152" customFormat="1"/>
    <row r="145" s="152" customFormat="1"/>
    <row r="146" s="152" customFormat="1"/>
    <row r="147" s="152" customFormat="1"/>
    <row r="148" s="152" customFormat="1"/>
    <row r="149" s="152" customFormat="1"/>
    <row r="150" s="152" customFormat="1"/>
    <row r="151" s="152" customFormat="1"/>
    <row r="152" s="152" customFormat="1"/>
    <row r="153" s="152" customFormat="1"/>
    <row r="154" s="152" customFormat="1"/>
    <row r="155" s="152" customFormat="1"/>
    <row r="156" s="152" customFormat="1"/>
    <row r="157" s="152" customFormat="1"/>
    <row r="158" s="152" customFormat="1"/>
    <row r="159" s="152" customFormat="1"/>
    <row r="160" s="152" customFormat="1"/>
    <row r="161" s="152" customFormat="1"/>
    <row r="162" s="152" customFormat="1"/>
    <row r="163" s="152" customFormat="1"/>
    <row r="164" s="152" customFormat="1"/>
    <row r="165" s="152" customFormat="1"/>
    <row r="166" s="152" customFormat="1"/>
    <row r="167" s="152" customFormat="1"/>
    <row r="168" s="152" customFormat="1"/>
    <row r="169" s="152" customFormat="1"/>
    <row r="170" s="152" customFormat="1"/>
    <row r="171" s="152" customFormat="1"/>
    <row r="172" s="152" customFormat="1"/>
    <row r="173" s="152" customFormat="1"/>
    <row r="174" s="152" customFormat="1"/>
    <row r="175" s="152" customFormat="1"/>
    <row r="176" s="152" customFormat="1"/>
    <row r="177" s="152" customFormat="1"/>
    <row r="178" s="152" customFormat="1"/>
    <row r="179" s="152" customFormat="1"/>
    <row r="180" s="152" customFormat="1"/>
    <row r="181" s="152" customFormat="1"/>
    <row r="182" s="152" customFormat="1"/>
    <row r="183" s="152" customFormat="1"/>
    <row r="184" s="152" customFormat="1"/>
    <row r="185" s="152" customFormat="1"/>
    <row r="186" s="152" customFormat="1"/>
    <row r="187" s="152" customFormat="1"/>
    <row r="188" s="152" customFormat="1"/>
    <row r="189" s="152" customFormat="1"/>
    <row r="190" s="152" customFormat="1"/>
    <row r="191" s="152" customFormat="1"/>
    <row r="192" s="152" customFormat="1"/>
    <row r="193" s="152" customFormat="1"/>
    <row r="194" s="152" customFormat="1"/>
    <row r="195" s="152" customFormat="1"/>
    <row r="196" s="152" customFormat="1"/>
    <row r="197" s="152" customFormat="1"/>
    <row r="198" s="152" customFormat="1"/>
    <row r="199" s="152" customFormat="1"/>
    <row r="200" s="152" customFormat="1"/>
    <row r="201" s="152" customFormat="1"/>
    <row r="202" s="152" customFormat="1"/>
    <row r="203" s="152" customFormat="1"/>
    <row r="204" s="152" customFormat="1"/>
    <row r="205" s="152" customFormat="1"/>
    <row r="206" s="152" customFormat="1"/>
    <row r="207" s="152" customFormat="1"/>
    <row r="208" s="152" customFormat="1"/>
    <row r="209" s="152" customFormat="1"/>
    <row r="210" s="152" customFormat="1"/>
    <row r="211" s="152" customFormat="1"/>
    <row r="212" s="152" customFormat="1"/>
    <row r="213" s="152" customFormat="1"/>
    <row r="214" s="152" customFormat="1"/>
    <row r="215" s="152" customFormat="1"/>
    <row r="216" s="152" customFormat="1"/>
    <row r="217" s="152" customFormat="1"/>
    <row r="218" s="152" customFormat="1"/>
    <row r="219" s="152" customFormat="1"/>
    <row r="220" s="152" customFormat="1"/>
    <row r="221" s="152" customFormat="1"/>
    <row r="222" s="152" customFormat="1"/>
    <row r="223" s="152" customFormat="1"/>
    <row r="224" s="152" customFormat="1"/>
    <row r="225" s="152" customFormat="1"/>
    <row r="226" s="152" customFormat="1"/>
    <row r="227" s="152" customFormat="1"/>
    <row r="228" s="152" customFormat="1"/>
    <row r="229" s="152" customFormat="1"/>
    <row r="230" s="152" customFormat="1"/>
    <row r="231" s="152" customFormat="1"/>
    <row r="232" s="152" customFormat="1"/>
    <row r="233" s="152" customFormat="1"/>
    <row r="234" s="152" customFormat="1"/>
    <row r="235" s="152" customFormat="1"/>
    <row r="236" s="152" customFormat="1"/>
    <row r="237" s="152" customFormat="1"/>
    <row r="238" s="152" customFormat="1"/>
    <row r="239" s="152" customFormat="1"/>
    <row r="240" s="152" customFormat="1"/>
    <row r="241" s="152" customFormat="1"/>
    <row r="242" s="152" customFormat="1"/>
    <row r="243" s="152" customFormat="1"/>
    <row r="244" s="152" customFormat="1"/>
    <row r="245" s="152" customFormat="1"/>
    <row r="246" s="152" customFormat="1"/>
    <row r="247" s="152" customFormat="1"/>
    <row r="248" s="152" customFormat="1"/>
    <row r="249" s="152" customFormat="1"/>
    <row r="250" s="152" customFormat="1"/>
    <row r="251" s="152" customFormat="1"/>
    <row r="252" s="152" customFormat="1"/>
    <row r="253" s="152" customFormat="1"/>
    <row r="254" s="152" customFormat="1"/>
    <row r="255" s="152" customFormat="1"/>
    <row r="256" s="152" customFormat="1"/>
    <row r="257" s="152" customFormat="1"/>
    <row r="258" s="152" customFormat="1"/>
    <row r="259" s="152" customFormat="1"/>
    <row r="260" s="152" customFormat="1"/>
    <row r="261" s="152" customFormat="1"/>
    <row r="262" s="152" customFormat="1"/>
    <row r="263" s="152" customFormat="1"/>
    <row r="264" s="152" customFormat="1"/>
    <row r="265" s="152" customFormat="1"/>
    <row r="266" s="152" customFormat="1"/>
    <row r="267" s="152" customFormat="1"/>
    <row r="268" s="152" customFormat="1"/>
    <row r="269" s="152" customFormat="1"/>
    <row r="270" s="152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CC51C47F-E73D-41A2-8541-37118E90555D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742E-9038-4649-A7E8-DFD2279D71B2}">
  <dimension ref="A1:AB1056"/>
  <sheetViews>
    <sheetView showGridLines="0" zoomScale="69" zoomScaleNormal="69" workbookViewId="0"/>
  </sheetViews>
  <sheetFormatPr baseColWidth="10" defaultRowHeight="16.5"/>
  <cols>
    <col min="1" max="1" width="13.140625" style="215" bestFit="1" customWidth="1"/>
    <col min="2" max="2" width="13.5703125" style="215" customWidth="1"/>
    <col min="3" max="3" width="22.140625" style="215" bestFit="1" customWidth="1"/>
    <col min="4" max="4" width="27.140625" style="215" bestFit="1" customWidth="1"/>
    <col min="5" max="5" width="14.42578125" style="215" customWidth="1"/>
    <col min="6" max="6" width="16.140625" style="215" customWidth="1"/>
    <col min="7" max="7" width="13.85546875" style="215" bestFit="1" customWidth="1"/>
    <col min="8" max="8" width="15.140625" style="215" bestFit="1" customWidth="1"/>
    <col min="9" max="9" width="14.140625" style="215" bestFit="1" customWidth="1"/>
    <col min="10" max="10" width="12.140625" style="215" bestFit="1" customWidth="1"/>
    <col min="11" max="12" width="14.140625" style="215" bestFit="1" customWidth="1"/>
    <col min="13" max="13" width="12.5703125" style="215" bestFit="1" customWidth="1"/>
    <col min="14" max="14" width="14.42578125" style="215" bestFit="1" customWidth="1"/>
    <col min="15" max="15" width="14.7109375" style="215" bestFit="1" customWidth="1"/>
    <col min="16" max="16" width="14.85546875" style="215" bestFit="1" customWidth="1"/>
    <col min="17" max="17" width="12.28515625" style="215" bestFit="1" customWidth="1"/>
    <col min="18" max="18" width="15.140625" style="215" bestFit="1" customWidth="1"/>
    <col min="19" max="256" width="11.42578125" style="215"/>
    <col min="257" max="257" width="13.140625" style="215" bestFit="1" customWidth="1"/>
    <col min="258" max="258" width="13.5703125" style="215" customWidth="1"/>
    <col min="259" max="259" width="22.140625" style="215" bestFit="1" customWidth="1"/>
    <col min="260" max="260" width="27.140625" style="215" bestFit="1" customWidth="1"/>
    <col min="261" max="261" width="14.42578125" style="215" customWidth="1"/>
    <col min="262" max="262" width="16.140625" style="215" customWidth="1"/>
    <col min="263" max="263" width="13.85546875" style="215" bestFit="1" customWidth="1"/>
    <col min="264" max="264" width="15.140625" style="215" bestFit="1" customWidth="1"/>
    <col min="265" max="265" width="14.140625" style="215" bestFit="1" customWidth="1"/>
    <col min="266" max="266" width="12.140625" style="215" bestFit="1" customWidth="1"/>
    <col min="267" max="268" width="14.140625" style="215" bestFit="1" customWidth="1"/>
    <col min="269" max="269" width="12.5703125" style="215" bestFit="1" customWidth="1"/>
    <col min="270" max="270" width="14.42578125" style="215" bestFit="1" customWidth="1"/>
    <col min="271" max="271" width="14.7109375" style="215" bestFit="1" customWidth="1"/>
    <col min="272" max="272" width="14.85546875" style="215" bestFit="1" customWidth="1"/>
    <col min="273" max="273" width="12.28515625" style="215" bestFit="1" customWidth="1"/>
    <col min="274" max="274" width="15.140625" style="215" bestFit="1" customWidth="1"/>
    <col min="275" max="512" width="11.42578125" style="215"/>
    <col min="513" max="513" width="13.140625" style="215" bestFit="1" customWidth="1"/>
    <col min="514" max="514" width="13.5703125" style="215" customWidth="1"/>
    <col min="515" max="515" width="22.140625" style="215" bestFit="1" customWidth="1"/>
    <col min="516" max="516" width="27.140625" style="215" bestFit="1" customWidth="1"/>
    <col min="517" max="517" width="14.42578125" style="215" customWidth="1"/>
    <col min="518" max="518" width="16.140625" style="215" customWidth="1"/>
    <col min="519" max="519" width="13.85546875" style="215" bestFit="1" customWidth="1"/>
    <col min="520" max="520" width="15.140625" style="215" bestFit="1" customWidth="1"/>
    <col min="521" max="521" width="14.140625" style="215" bestFit="1" customWidth="1"/>
    <col min="522" max="522" width="12.140625" style="215" bestFit="1" customWidth="1"/>
    <col min="523" max="524" width="14.140625" style="215" bestFit="1" customWidth="1"/>
    <col min="525" max="525" width="12.5703125" style="215" bestFit="1" customWidth="1"/>
    <col min="526" max="526" width="14.42578125" style="215" bestFit="1" customWidth="1"/>
    <col min="527" max="527" width="14.7109375" style="215" bestFit="1" customWidth="1"/>
    <col min="528" max="528" width="14.85546875" style="215" bestFit="1" customWidth="1"/>
    <col min="529" max="529" width="12.28515625" style="215" bestFit="1" customWidth="1"/>
    <col min="530" max="530" width="15.140625" style="215" bestFit="1" customWidth="1"/>
    <col min="531" max="768" width="11.42578125" style="215"/>
    <col min="769" max="769" width="13.140625" style="215" bestFit="1" customWidth="1"/>
    <col min="770" max="770" width="13.5703125" style="215" customWidth="1"/>
    <col min="771" max="771" width="22.140625" style="215" bestFit="1" customWidth="1"/>
    <col min="772" max="772" width="27.140625" style="215" bestFit="1" customWidth="1"/>
    <col min="773" max="773" width="14.42578125" style="215" customWidth="1"/>
    <col min="774" max="774" width="16.140625" style="215" customWidth="1"/>
    <col min="775" max="775" width="13.85546875" style="215" bestFit="1" customWidth="1"/>
    <col min="776" max="776" width="15.140625" style="215" bestFit="1" customWidth="1"/>
    <col min="777" max="777" width="14.140625" style="215" bestFit="1" customWidth="1"/>
    <col min="778" max="778" width="12.140625" style="215" bestFit="1" customWidth="1"/>
    <col min="779" max="780" width="14.140625" style="215" bestFit="1" customWidth="1"/>
    <col min="781" max="781" width="12.5703125" style="215" bestFit="1" customWidth="1"/>
    <col min="782" max="782" width="14.42578125" style="215" bestFit="1" customWidth="1"/>
    <col min="783" max="783" width="14.7109375" style="215" bestFit="1" customWidth="1"/>
    <col min="784" max="784" width="14.85546875" style="215" bestFit="1" customWidth="1"/>
    <col min="785" max="785" width="12.28515625" style="215" bestFit="1" customWidth="1"/>
    <col min="786" max="786" width="15.140625" style="215" bestFit="1" customWidth="1"/>
    <col min="787" max="1024" width="11.42578125" style="215"/>
    <col min="1025" max="1025" width="13.140625" style="215" bestFit="1" customWidth="1"/>
    <col min="1026" max="1026" width="13.5703125" style="215" customWidth="1"/>
    <col min="1027" max="1027" width="22.140625" style="215" bestFit="1" customWidth="1"/>
    <col min="1028" max="1028" width="27.140625" style="215" bestFit="1" customWidth="1"/>
    <col min="1029" max="1029" width="14.42578125" style="215" customWidth="1"/>
    <col min="1030" max="1030" width="16.140625" style="215" customWidth="1"/>
    <col min="1031" max="1031" width="13.85546875" style="215" bestFit="1" customWidth="1"/>
    <col min="1032" max="1032" width="15.140625" style="215" bestFit="1" customWidth="1"/>
    <col min="1033" max="1033" width="14.140625" style="215" bestFit="1" customWidth="1"/>
    <col min="1034" max="1034" width="12.140625" style="215" bestFit="1" customWidth="1"/>
    <col min="1035" max="1036" width="14.140625" style="215" bestFit="1" customWidth="1"/>
    <col min="1037" max="1037" width="12.5703125" style="215" bestFit="1" customWidth="1"/>
    <col min="1038" max="1038" width="14.42578125" style="215" bestFit="1" customWidth="1"/>
    <col min="1039" max="1039" width="14.7109375" style="215" bestFit="1" customWidth="1"/>
    <col min="1040" max="1040" width="14.85546875" style="215" bestFit="1" customWidth="1"/>
    <col min="1041" max="1041" width="12.28515625" style="215" bestFit="1" customWidth="1"/>
    <col min="1042" max="1042" width="15.140625" style="215" bestFit="1" customWidth="1"/>
    <col min="1043" max="1280" width="11.42578125" style="215"/>
    <col min="1281" max="1281" width="13.140625" style="215" bestFit="1" customWidth="1"/>
    <col min="1282" max="1282" width="13.5703125" style="215" customWidth="1"/>
    <col min="1283" max="1283" width="22.140625" style="215" bestFit="1" customWidth="1"/>
    <col min="1284" max="1284" width="27.140625" style="215" bestFit="1" customWidth="1"/>
    <col min="1285" max="1285" width="14.42578125" style="215" customWidth="1"/>
    <col min="1286" max="1286" width="16.140625" style="215" customWidth="1"/>
    <col min="1287" max="1287" width="13.85546875" style="215" bestFit="1" customWidth="1"/>
    <col min="1288" max="1288" width="15.140625" style="215" bestFit="1" customWidth="1"/>
    <col min="1289" max="1289" width="14.140625" style="215" bestFit="1" customWidth="1"/>
    <col min="1290" max="1290" width="12.140625" style="215" bestFit="1" customWidth="1"/>
    <col min="1291" max="1292" width="14.140625" style="215" bestFit="1" customWidth="1"/>
    <col min="1293" max="1293" width="12.5703125" style="215" bestFit="1" customWidth="1"/>
    <col min="1294" max="1294" width="14.42578125" style="215" bestFit="1" customWidth="1"/>
    <col min="1295" max="1295" width="14.7109375" style="215" bestFit="1" customWidth="1"/>
    <col min="1296" max="1296" width="14.85546875" style="215" bestFit="1" customWidth="1"/>
    <col min="1297" max="1297" width="12.28515625" style="215" bestFit="1" customWidth="1"/>
    <col min="1298" max="1298" width="15.140625" style="215" bestFit="1" customWidth="1"/>
    <col min="1299" max="1536" width="11.42578125" style="215"/>
    <col min="1537" max="1537" width="13.140625" style="215" bestFit="1" customWidth="1"/>
    <col min="1538" max="1538" width="13.5703125" style="215" customWidth="1"/>
    <col min="1539" max="1539" width="22.140625" style="215" bestFit="1" customWidth="1"/>
    <col min="1540" max="1540" width="27.140625" style="215" bestFit="1" customWidth="1"/>
    <col min="1541" max="1541" width="14.42578125" style="215" customWidth="1"/>
    <col min="1542" max="1542" width="16.140625" style="215" customWidth="1"/>
    <col min="1543" max="1543" width="13.85546875" style="215" bestFit="1" customWidth="1"/>
    <col min="1544" max="1544" width="15.140625" style="215" bestFit="1" customWidth="1"/>
    <col min="1545" max="1545" width="14.140625" style="215" bestFit="1" customWidth="1"/>
    <col min="1546" max="1546" width="12.140625" style="215" bestFit="1" customWidth="1"/>
    <col min="1547" max="1548" width="14.140625" style="215" bestFit="1" customWidth="1"/>
    <col min="1549" max="1549" width="12.5703125" style="215" bestFit="1" customWidth="1"/>
    <col min="1550" max="1550" width="14.42578125" style="215" bestFit="1" customWidth="1"/>
    <col min="1551" max="1551" width="14.7109375" style="215" bestFit="1" customWidth="1"/>
    <col min="1552" max="1552" width="14.85546875" style="215" bestFit="1" customWidth="1"/>
    <col min="1553" max="1553" width="12.28515625" style="215" bestFit="1" customWidth="1"/>
    <col min="1554" max="1554" width="15.140625" style="215" bestFit="1" customWidth="1"/>
    <col min="1555" max="1792" width="11.42578125" style="215"/>
    <col min="1793" max="1793" width="13.140625" style="215" bestFit="1" customWidth="1"/>
    <col min="1794" max="1794" width="13.5703125" style="215" customWidth="1"/>
    <col min="1795" max="1795" width="22.140625" style="215" bestFit="1" customWidth="1"/>
    <col min="1796" max="1796" width="27.140625" style="215" bestFit="1" customWidth="1"/>
    <col min="1797" max="1797" width="14.42578125" style="215" customWidth="1"/>
    <col min="1798" max="1798" width="16.140625" style="215" customWidth="1"/>
    <col min="1799" max="1799" width="13.85546875" style="215" bestFit="1" customWidth="1"/>
    <col min="1800" max="1800" width="15.140625" style="215" bestFit="1" customWidth="1"/>
    <col min="1801" max="1801" width="14.140625" style="215" bestFit="1" customWidth="1"/>
    <col min="1802" max="1802" width="12.140625" style="215" bestFit="1" customWidth="1"/>
    <col min="1803" max="1804" width="14.140625" style="215" bestFit="1" customWidth="1"/>
    <col min="1805" max="1805" width="12.5703125" style="215" bestFit="1" customWidth="1"/>
    <col min="1806" max="1806" width="14.42578125" style="215" bestFit="1" customWidth="1"/>
    <col min="1807" max="1807" width="14.7109375" style="215" bestFit="1" customWidth="1"/>
    <col min="1808" max="1808" width="14.85546875" style="215" bestFit="1" customWidth="1"/>
    <col min="1809" max="1809" width="12.28515625" style="215" bestFit="1" customWidth="1"/>
    <col min="1810" max="1810" width="15.140625" style="215" bestFit="1" customWidth="1"/>
    <col min="1811" max="2048" width="11.42578125" style="215"/>
    <col min="2049" max="2049" width="13.140625" style="215" bestFit="1" customWidth="1"/>
    <col min="2050" max="2050" width="13.5703125" style="215" customWidth="1"/>
    <col min="2051" max="2051" width="22.140625" style="215" bestFit="1" customWidth="1"/>
    <col min="2052" max="2052" width="27.140625" style="215" bestFit="1" customWidth="1"/>
    <col min="2053" max="2053" width="14.42578125" style="215" customWidth="1"/>
    <col min="2054" max="2054" width="16.140625" style="215" customWidth="1"/>
    <col min="2055" max="2055" width="13.85546875" style="215" bestFit="1" customWidth="1"/>
    <col min="2056" max="2056" width="15.140625" style="215" bestFit="1" customWidth="1"/>
    <col min="2057" max="2057" width="14.140625" style="215" bestFit="1" customWidth="1"/>
    <col min="2058" max="2058" width="12.140625" style="215" bestFit="1" customWidth="1"/>
    <col min="2059" max="2060" width="14.140625" style="215" bestFit="1" customWidth="1"/>
    <col min="2061" max="2061" width="12.5703125" style="215" bestFit="1" customWidth="1"/>
    <col min="2062" max="2062" width="14.42578125" style="215" bestFit="1" customWidth="1"/>
    <col min="2063" max="2063" width="14.7109375" style="215" bestFit="1" customWidth="1"/>
    <col min="2064" max="2064" width="14.85546875" style="215" bestFit="1" customWidth="1"/>
    <col min="2065" max="2065" width="12.28515625" style="215" bestFit="1" customWidth="1"/>
    <col min="2066" max="2066" width="15.140625" style="215" bestFit="1" customWidth="1"/>
    <col min="2067" max="2304" width="11.42578125" style="215"/>
    <col min="2305" max="2305" width="13.140625" style="215" bestFit="1" customWidth="1"/>
    <col min="2306" max="2306" width="13.5703125" style="215" customWidth="1"/>
    <col min="2307" max="2307" width="22.140625" style="215" bestFit="1" customWidth="1"/>
    <col min="2308" max="2308" width="27.140625" style="215" bestFit="1" customWidth="1"/>
    <col min="2309" max="2309" width="14.42578125" style="215" customWidth="1"/>
    <col min="2310" max="2310" width="16.140625" style="215" customWidth="1"/>
    <col min="2311" max="2311" width="13.85546875" style="215" bestFit="1" customWidth="1"/>
    <col min="2312" max="2312" width="15.140625" style="215" bestFit="1" customWidth="1"/>
    <col min="2313" max="2313" width="14.140625" style="215" bestFit="1" customWidth="1"/>
    <col min="2314" max="2314" width="12.140625" style="215" bestFit="1" customWidth="1"/>
    <col min="2315" max="2316" width="14.140625" style="215" bestFit="1" customWidth="1"/>
    <col min="2317" max="2317" width="12.5703125" style="215" bestFit="1" customWidth="1"/>
    <col min="2318" max="2318" width="14.42578125" style="215" bestFit="1" customWidth="1"/>
    <col min="2319" max="2319" width="14.7109375" style="215" bestFit="1" customWidth="1"/>
    <col min="2320" max="2320" width="14.85546875" style="215" bestFit="1" customWidth="1"/>
    <col min="2321" max="2321" width="12.28515625" style="215" bestFit="1" customWidth="1"/>
    <col min="2322" max="2322" width="15.140625" style="215" bestFit="1" customWidth="1"/>
    <col min="2323" max="2560" width="11.42578125" style="215"/>
    <col min="2561" max="2561" width="13.140625" style="215" bestFit="1" customWidth="1"/>
    <col min="2562" max="2562" width="13.5703125" style="215" customWidth="1"/>
    <col min="2563" max="2563" width="22.140625" style="215" bestFit="1" customWidth="1"/>
    <col min="2564" max="2564" width="27.140625" style="215" bestFit="1" customWidth="1"/>
    <col min="2565" max="2565" width="14.42578125" style="215" customWidth="1"/>
    <col min="2566" max="2566" width="16.140625" style="215" customWidth="1"/>
    <col min="2567" max="2567" width="13.85546875" style="215" bestFit="1" customWidth="1"/>
    <col min="2568" max="2568" width="15.140625" style="215" bestFit="1" customWidth="1"/>
    <col min="2569" max="2569" width="14.140625" style="215" bestFit="1" customWidth="1"/>
    <col min="2570" max="2570" width="12.140625" style="215" bestFit="1" customWidth="1"/>
    <col min="2571" max="2572" width="14.140625" style="215" bestFit="1" customWidth="1"/>
    <col min="2573" max="2573" width="12.5703125" style="215" bestFit="1" customWidth="1"/>
    <col min="2574" max="2574" width="14.42578125" style="215" bestFit="1" customWidth="1"/>
    <col min="2575" max="2575" width="14.7109375" style="215" bestFit="1" customWidth="1"/>
    <col min="2576" max="2576" width="14.85546875" style="215" bestFit="1" customWidth="1"/>
    <col min="2577" max="2577" width="12.28515625" style="215" bestFit="1" customWidth="1"/>
    <col min="2578" max="2578" width="15.140625" style="215" bestFit="1" customWidth="1"/>
    <col min="2579" max="2816" width="11.42578125" style="215"/>
    <col min="2817" max="2817" width="13.140625" style="215" bestFit="1" customWidth="1"/>
    <col min="2818" max="2818" width="13.5703125" style="215" customWidth="1"/>
    <col min="2819" max="2819" width="22.140625" style="215" bestFit="1" customWidth="1"/>
    <col min="2820" max="2820" width="27.140625" style="215" bestFit="1" customWidth="1"/>
    <col min="2821" max="2821" width="14.42578125" style="215" customWidth="1"/>
    <col min="2822" max="2822" width="16.140625" style="215" customWidth="1"/>
    <col min="2823" max="2823" width="13.85546875" style="215" bestFit="1" customWidth="1"/>
    <col min="2824" max="2824" width="15.140625" style="215" bestFit="1" customWidth="1"/>
    <col min="2825" max="2825" width="14.140625" style="215" bestFit="1" customWidth="1"/>
    <col min="2826" max="2826" width="12.140625" style="215" bestFit="1" customWidth="1"/>
    <col min="2827" max="2828" width="14.140625" style="215" bestFit="1" customWidth="1"/>
    <col min="2829" max="2829" width="12.5703125" style="215" bestFit="1" customWidth="1"/>
    <col min="2830" max="2830" width="14.42578125" style="215" bestFit="1" customWidth="1"/>
    <col min="2831" max="2831" width="14.7109375" style="215" bestFit="1" customWidth="1"/>
    <col min="2832" max="2832" width="14.85546875" style="215" bestFit="1" customWidth="1"/>
    <col min="2833" max="2833" width="12.28515625" style="215" bestFit="1" customWidth="1"/>
    <col min="2834" max="2834" width="15.140625" style="215" bestFit="1" customWidth="1"/>
    <col min="2835" max="3072" width="11.42578125" style="215"/>
    <col min="3073" max="3073" width="13.140625" style="215" bestFit="1" customWidth="1"/>
    <col min="3074" max="3074" width="13.5703125" style="215" customWidth="1"/>
    <col min="3075" max="3075" width="22.140625" style="215" bestFit="1" customWidth="1"/>
    <col min="3076" max="3076" width="27.140625" style="215" bestFit="1" customWidth="1"/>
    <col min="3077" max="3077" width="14.42578125" style="215" customWidth="1"/>
    <col min="3078" max="3078" width="16.140625" style="215" customWidth="1"/>
    <col min="3079" max="3079" width="13.85546875" style="215" bestFit="1" customWidth="1"/>
    <col min="3080" max="3080" width="15.140625" style="215" bestFit="1" customWidth="1"/>
    <col min="3081" max="3081" width="14.140625" style="215" bestFit="1" customWidth="1"/>
    <col min="3082" max="3082" width="12.140625" style="215" bestFit="1" customWidth="1"/>
    <col min="3083" max="3084" width="14.140625" style="215" bestFit="1" customWidth="1"/>
    <col min="3085" max="3085" width="12.5703125" style="215" bestFit="1" customWidth="1"/>
    <col min="3086" max="3086" width="14.42578125" style="215" bestFit="1" customWidth="1"/>
    <col min="3087" max="3087" width="14.7109375" style="215" bestFit="1" customWidth="1"/>
    <col min="3088" max="3088" width="14.85546875" style="215" bestFit="1" customWidth="1"/>
    <col min="3089" max="3089" width="12.28515625" style="215" bestFit="1" customWidth="1"/>
    <col min="3090" max="3090" width="15.140625" style="215" bestFit="1" customWidth="1"/>
    <col min="3091" max="3328" width="11.42578125" style="215"/>
    <col min="3329" max="3329" width="13.140625" style="215" bestFit="1" customWidth="1"/>
    <col min="3330" max="3330" width="13.5703125" style="215" customWidth="1"/>
    <col min="3331" max="3331" width="22.140625" style="215" bestFit="1" customWidth="1"/>
    <col min="3332" max="3332" width="27.140625" style="215" bestFit="1" customWidth="1"/>
    <col min="3333" max="3333" width="14.42578125" style="215" customWidth="1"/>
    <col min="3334" max="3334" width="16.140625" style="215" customWidth="1"/>
    <col min="3335" max="3335" width="13.85546875" style="215" bestFit="1" customWidth="1"/>
    <col min="3336" max="3336" width="15.140625" style="215" bestFit="1" customWidth="1"/>
    <col min="3337" max="3337" width="14.140625" style="215" bestFit="1" customWidth="1"/>
    <col min="3338" max="3338" width="12.140625" style="215" bestFit="1" customWidth="1"/>
    <col min="3339" max="3340" width="14.140625" style="215" bestFit="1" customWidth="1"/>
    <col min="3341" max="3341" width="12.5703125" style="215" bestFit="1" customWidth="1"/>
    <col min="3342" max="3342" width="14.42578125" style="215" bestFit="1" customWidth="1"/>
    <col min="3343" max="3343" width="14.7109375" style="215" bestFit="1" customWidth="1"/>
    <col min="3344" max="3344" width="14.85546875" style="215" bestFit="1" customWidth="1"/>
    <col min="3345" max="3345" width="12.28515625" style="215" bestFit="1" customWidth="1"/>
    <col min="3346" max="3346" width="15.140625" style="215" bestFit="1" customWidth="1"/>
    <col min="3347" max="3584" width="11.42578125" style="215"/>
    <col min="3585" max="3585" width="13.140625" style="215" bestFit="1" customWidth="1"/>
    <col min="3586" max="3586" width="13.5703125" style="215" customWidth="1"/>
    <col min="3587" max="3587" width="22.140625" style="215" bestFit="1" customWidth="1"/>
    <col min="3588" max="3588" width="27.140625" style="215" bestFit="1" customWidth="1"/>
    <col min="3589" max="3589" width="14.42578125" style="215" customWidth="1"/>
    <col min="3590" max="3590" width="16.140625" style="215" customWidth="1"/>
    <col min="3591" max="3591" width="13.85546875" style="215" bestFit="1" customWidth="1"/>
    <col min="3592" max="3592" width="15.140625" style="215" bestFit="1" customWidth="1"/>
    <col min="3593" max="3593" width="14.140625" style="215" bestFit="1" customWidth="1"/>
    <col min="3594" max="3594" width="12.140625" style="215" bestFit="1" customWidth="1"/>
    <col min="3595" max="3596" width="14.140625" style="215" bestFit="1" customWidth="1"/>
    <col min="3597" max="3597" width="12.5703125" style="215" bestFit="1" customWidth="1"/>
    <col min="3598" max="3598" width="14.42578125" style="215" bestFit="1" customWidth="1"/>
    <col min="3599" max="3599" width="14.7109375" style="215" bestFit="1" customWidth="1"/>
    <col min="3600" max="3600" width="14.85546875" style="215" bestFit="1" customWidth="1"/>
    <col min="3601" max="3601" width="12.28515625" style="215" bestFit="1" customWidth="1"/>
    <col min="3602" max="3602" width="15.140625" style="215" bestFit="1" customWidth="1"/>
    <col min="3603" max="3840" width="11.42578125" style="215"/>
    <col min="3841" max="3841" width="13.140625" style="215" bestFit="1" customWidth="1"/>
    <col min="3842" max="3842" width="13.5703125" style="215" customWidth="1"/>
    <col min="3843" max="3843" width="22.140625" style="215" bestFit="1" customWidth="1"/>
    <col min="3844" max="3844" width="27.140625" style="215" bestFit="1" customWidth="1"/>
    <col min="3845" max="3845" width="14.42578125" style="215" customWidth="1"/>
    <col min="3846" max="3846" width="16.140625" style="215" customWidth="1"/>
    <col min="3847" max="3847" width="13.85546875" style="215" bestFit="1" customWidth="1"/>
    <col min="3848" max="3848" width="15.140625" style="215" bestFit="1" customWidth="1"/>
    <col min="3849" max="3849" width="14.140625" style="215" bestFit="1" customWidth="1"/>
    <col min="3850" max="3850" width="12.140625" style="215" bestFit="1" customWidth="1"/>
    <col min="3851" max="3852" width="14.140625" style="215" bestFit="1" customWidth="1"/>
    <col min="3853" max="3853" width="12.5703125" style="215" bestFit="1" customWidth="1"/>
    <col min="3854" max="3854" width="14.42578125" style="215" bestFit="1" customWidth="1"/>
    <col min="3855" max="3855" width="14.7109375" style="215" bestFit="1" customWidth="1"/>
    <col min="3856" max="3856" width="14.85546875" style="215" bestFit="1" customWidth="1"/>
    <col min="3857" max="3857" width="12.28515625" style="215" bestFit="1" customWidth="1"/>
    <col min="3858" max="3858" width="15.140625" style="215" bestFit="1" customWidth="1"/>
    <col min="3859" max="4096" width="11.42578125" style="215"/>
    <col min="4097" max="4097" width="13.140625" style="215" bestFit="1" customWidth="1"/>
    <col min="4098" max="4098" width="13.5703125" style="215" customWidth="1"/>
    <col min="4099" max="4099" width="22.140625" style="215" bestFit="1" customWidth="1"/>
    <col min="4100" max="4100" width="27.140625" style="215" bestFit="1" customWidth="1"/>
    <col min="4101" max="4101" width="14.42578125" style="215" customWidth="1"/>
    <col min="4102" max="4102" width="16.140625" style="215" customWidth="1"/>
    <col min="4103" max="4103" width="13.85546875" style="215" bestFit="1" customWidth="1"/>
    <col min="4104" max="4104" width="15.140625" style="215" bestFit="1" customWidth="1"/>
    <col min="4105" max="4105" width="14.140625" style="215" bestFit="1" customWidth="1"/>
    <col min="4106" max="4106" width="12.140625" style="215" bestFit="1" customWidth="1"/>
    <col min="4107" max="4108" width="14.140625" style="215" bestFit="1" customWidth="1"/>
    <col min="4109" max="4109" width="12.5703125" style="215" bestFit="1" customWidth="1"/>
    <col min="4110" max="4110" width="14.42578125" style="215" bestFit="1" customWidth="1"/>
    <col min="4111" max="4111" width="14.7109375" style="215" bestFit="1" customWidth="1"/>
    <col min="4112" max="4112" width="14.85546875" style="215" bestFit="1" customWidth="1"/>
    <col min="4113" max="4113" width="12.28515625" style="215" bestFit="1" customWidth="1"/>
    <col min="4114" max="4114" width="15.140625" style="215" bestFit="1" customWidth="1"/>
    <col min="4115" max="4352" width="11.42578125" style="215"/>
    <col min="4353" max="4353" width="13.140625" style="215" bestFit="1" customWidth="1"/>
    <col min="4354" max="4354" width="13.5703125" style="215" customWidth="1"/>
    <col min="4355" max="4355" width="22.140625" style="215" bestFit="1" customWidth="1"/>
    <col min="4356" max="4356" width="27.140625" style="215" bestFit="1" customWidth="1"/>
    <col min="4357" max="4357" width="14.42578125" style="215" customWidth="1"/>
    <col min="4358" max="4358" width="16.140625" style="215" customWidth="1"/>
    <col min="4359" max="4359" width="13.85546875" style="215" bestFit="1" customWidth="1"/>
    <col min="4360" max="4360" width="15.140625" style="215" bestFit="1" customWidth="1"/>
    <col min="4361" max="4361" width="14.140625" style="215" bestFit="1" customWidth="1"/>
    <col min="4362" max="4362" width="12.140625" style="215" bestFit="1" customWidth="1"/>
    <col min="4363" max="4364" width="14.140625" style="215" bestFit="1" customWidth="1"/>
    <col min="4365" max="4365" width="12.5703125" style="215" bestFit="1" customWidth="1"/>
    <col min="4366" max="4366" width="14.42578125" style="215" bestFit="1" customWidth="1"/>
    <col min="4367" max="4367" width="14.7109375" style="215" bestFit="1" customWidth="1"/>
    <col min="4368" max="4368" width="14.85546875" style="215" bestFit="1" customWidth="1"/>
    <col min="4369" max="4369" width="12.28515625" style="215" bestFit="1" customWidth="1"/>
    <col min="4370" max="4370" width="15.140625" style="215" bestFit="1" customWidth="1"/>
    <col min="4371" max="4608" width="11.42578125" style="215"/>
    <col min="4609" max="4609" width="13.140625" style="215" bestFit="1" customWidth="1"/>
    <col min="4610" max="4610" width="13.5703125" style="215" customWidth="1"/>
    <col min="4611" max="4611" width="22.140625" style="215" bestFit="1" customWidth="1"/>
    <col min="4612" max="4612" width="27.140625" style="215" bestFit="1" customWidth="1"/>
    <col min="4613" max="4613" width="14.42578125" style="215" customWidth="1"/>
    <col min="4614" max="4614" width="16.140625" style="215" customWidth="1"/>
    <col min="4615" max="4615" width="13.85546875" style="215" bestFit="1" customWidth="1"/>
    <col min="4616" max="4616" width="15.140625" style="215" bestFit="1" customWidth="1"/>
    <col min="4617" max="4617" width="14.140625" style="215" bestFit="1" customWidth="1"/>
    <col min="4618" max="4618" width="12.140625" style="215" bestFit="1" customWidth="1"/>
    <col min="4619" max="4620" width="14.140625" style="215" bestFit="1" customWidth="1"/>
    <col min="4621" max="4621" width="12.5703125" style="215" bestFit="1" customWidth="1"/>
    <col min="4622" max="4622" width="14.42578125" style="215" bestFit="1" customWidth="1"/>
    <col min="4623" max="4623" width="14.7109375" style="215" bestFit="1" customWidth="1"/>
    <col min="4624" max="4624" width="14.85546875" style="215" bestFit="1" customWidth="1"/>
    <col min="4625" max="4625" width="12.28515625" style="215" bestFit="1" customWidth="1"/>
    <col min="4626" max="4626" width="15.140625" style="215" bestFit="1" customWidth="1"/>
    <col min="4627" max="4864" width="11.42578125" style="215"/>
    <col min="4865" max="4865" width="13.140625" style="215" bestFit="1" customWidth="1"/>
    <col min="4866" max="4866" width="13.5703125" style="215" customWidth="1"/>
    <col min="4867" max="4867" width="22.140625" style="215" bestFit="1" customWidth="1"/>
    <col min="4868" max="4868" width="27.140625" style="215" bestFit="1" customWidth="1"/>
    <col min="4869" max="4869" width="14.42578125" style="215" customWidth="1"/>
    <col min="4870" max="4870" width="16.140625" style="215" customWidth="1"/>
    <col min="4871" max="4871" width="13.85546875" style="215" bestFit="1" customWidth="1"/>
    <col min="4872" max="4872" width="15.140625" style="215" bestFit="1" customWidth="1"/>
    <col min="4873" max="4873" width="14.140625" style="215" bestFit="1" customWidth="1"/>
    <col min="4874" max="4874" width="12.140625" style="215" bestFit="1" customWidth="1"/>
    <col min="4875" max="4876" width="14.140625" style="215" bestFit="1" customWidth="1"/>
    <col min="4877" max="4877" width="12.5703125" style="215" bestFit="1" customWidth="1"/>
    <col min="4878" max="4878" width="14.42578125" style="215" bestFit="1" customWidth="1"/>
    <col min="4879" max="4879" width="14.7109375" style="215" bestFit="1" customWidth="1"/>
    <col min="4880" max="4880" width="14.85546875" style="215" bestFit="1" customWidth="1"/>
    <col min="4881" max="4881" width="12.28515625" style="215" bestFit="1" customWidth="1"/>
    <col min="4882" max="4882" width="15.140625" style="215" bestFit="1" customWidth="1"/>
    <col min="4883" max="5120" width="11.42578125" style="215"/>
    <col min="5121" max="5121" width="13.140625" style="215" bestFit="1" customWidth="1"/>
    <col min="5122" max="5122" width="13.5703125" style="215" customWidth="1"/>
    <col min="5123" max="5123" width="22.140625" style="215" bestFit="1" customWidth="1"/>
    <col min="5124" max="5124" width="27.140625" style="215" bestFit="1" customWidth="1"/>
    <col min="5125" max="5125" width="14.42578125" style="215" customWidth="1"/>
    <col min="5126" max="5126" width="16.140625" style="215" customWidth="1"/>
    <col min="5127" max="5127" width="13.85546875" style="215" bestFit="1" customWidth="1"/>
    <col min="5128" max="5128" width="15.140625" style="215" bestFit="1" customWidth="1"/>
    <col min="5129" max="5129" width="14.140625" style="215" bestFit="1" customWidth="1"/>
    <col min="5130" max="5130" width="12.140625" style="215" bestFit="1" customWidth="1"/>
    <col min="5131" max="5132" width="14.140625" style="215" bestFit="1" customWidth="1"/>
    <col min="5133" max="5133" width="12.5703125" style="215" bestFit="1" customWidth="1"/>
    <col min="5134" max="5134" width="14.42578125" style="215" bestFit="1" customWidth="1"/>
    <col min="5135" max="5135" width="14.7109375" style="215" bestFit="1" customWidth="1"/>
    <col min="5136" max="5136" width="14.85546875" style="215" bestFit="1" customWidth="1"/>
    <col min="5137" max="5137" width="12.28515625" style="215" bestFit="1" customWidth="1"/>
    <col min="5138" max="5138" width="15.140625" style="215" bestFit="1" customWidth="1"/>
    <col min="5139" max="5376" width="11.42578125" style="215"/>
    <col min="5377" max="5377" width="13.140625" style="215" bestFit="1" customWidth="1"/>
    <col min="5378" max="5378" width="13.5703125" style="215" customWidth="1"/>
    <col min="5379" max="5379" width="22.140625" style="215" bestFit="1" customWidth="1"/>
    <col min="5380" max="5380" width="27.140625" style="215" bestFit="1" customWidth="1"/>
    <col min="5381" max="5381" width="14.42578125" style="215" customWidth="1"/>
    <col min="5382" max="5382" width="16.140625" style="215" customWidth="1"/>
    <col min="5383" max="5383" width="13.85546875" style="215" bestFit="1" customWidth="1"/>
    <col min="5384" max="5384" width="15.140625" style="215" bestFit="1" customWidth="1"/>
    <col min="5385" max="5385" width="14.140625" style="215" bestFit="1" customWidth="1"/>
    <col min="5386" max="5386" width="12.140625" style="215" bestFit="1" customWidth="1"/>
    <col min="5387" max="5388" width="14.140625" style="215" bestFit="1" customWidth="1"/>
    <col min="5389" max="5389" width="12.5703125" style="215" bestFit="1" customWidth="1"/>
    <col min="5390" max="5390" width="14.42578125" style="215" bestFit="1" customWidth="1"/>
    <col min="5391" max="5391" width="14.7109375" style="215" bestFit="1" customWidth="1"/>
    <col min="5392" max="5392" width="14.85546875" style="215" bestFit="1" customWidth="1"/>
    <col min="5393" max="5393" width="12.28515625" style="215" bestFit="1" customWidth="1"/>
    <col min="5394" max="5394" width="15.140625" style="215" bestFit="1" customWidth="1"/>
    <col min="5395" max="5632" width="11.42578125" style="215"/>
    <col min="5633" max="5633" width="13.140625" style="215" bestFit="1" customWidth="1"/>
    <col min="5634" max="5634" width="13.5703125" style="215" customWidth="1"/>
    <col min="5635" max="5635" width="22.140625" style="215" bestFit="1" customWidth="1"/>
    <col min="5636" max="5636" width="27.140625" style="215" bestFit="1" customWidth="1"/>
    <col min="5637" max="5637" width="14.42578125" style="215" customWidth="1"/>
    <col min="5638" max="5638" width="16.140625" style="215" customWidth="1"/>
    <col min="5639" max="5639" width="13.85546875" style="215" bestFit="1" customWidth="1"/>
    <col min="5640" max="5640" width="15.140625" style="215" bestFit="1" customWidth="1"/>
    <col min="5641" max="5641" width="14.140625" style="215" bestFit="1" customWidth="1"/>
    <col min="5642" max="5642" width="12.140625" style="215" bestFit="1" customWidth="1"/>
    <col min="5643" max="5644" width="14.140625" style="215" bestFit="1" customWidth="1"/>
    <col min="5645" max="5645" width="12.5703125" style="215" bestFit="1" customWidth="1"/>
    <col min="5646" max="5646" width="14.42578125" style="215" bestFit="1" customWidth="1"/>
    <col min="5647" max="5647" width="14.7109375" style="215" bestFit="1" customWidth="1"/>
    <col min="5648" max="5648" width="14.85546875" style="215" bestFit="1" customWidth="1"/>
    <col min="5649" max="5649" width="12.28515625" style="215" bestFit="1" customWidth="1"/>
    <col min="5650" max="5650" width="15.140625" style="215" bestFit="1" customWidth="1"/>
    <col min="5651" max="5888" width="11.42578125" style="215"/>
    <col min="5889" max="5889" width="13.140625" style="215" bestFit="1" customWidth="1"/>
    <col min="5890" max="5890" width="13.5703125" style="215" customWidth="1"/>
    <col min="5891" max="5891" width="22.140625" style="215" bestFit="1" customWidth="1"/>
    <col min="5892" max="5892" width="27.140625" style="215" bestFit="1" customWidth="1"/>
    <col min="5893" max="5893" width="14.42578125" style="215" customWidth="1"/>
    <col min="5894" max="5894" width="16.140625" style="215" customWidth="1"/>
    <col min="5895" max="5895" width="13.85546875" style="215" bestFit="1" customWidth="1"/>
    <col min="5896" max="5896" width="15.140625" style="215" bestFit="1" customWidth="1"/>
    <col min="5897" max="5897" width="14.140625" style="215" bestFit="1" customWidth="1"/>
    <col min="5898" max="5898" width="12.140625" style="215" bestFit="1" customWidth="1"/>
    <col min="5899" max="5900" width="14.140625" style="215" bestFit="1" customWidth="1"/>
    <col min="5901" max="5901" width="12.5703125" style="215" bestFit="1" customWidth="1"/>
    <col min="5902" max="5902" width="14.42578125" style="215" bestFit="1" customWidth="1"/>
    <col min="5903" max="5903" width="14.7109375" style="215" bestFit="1" customWidth="1"/>
    <col min="5904" max="5904" width="14.85546875" style="215" bestFit="1" customWidth="1"/>
    <col min="5905" max="5905" width="12.28515625" style="215" bestFit="1" customWidth="1"/>
    <col min="5906" max="5906" width="15.140625" style="215" bestFit="1" customWidth="1"/>
    <col min="5907" max="6144" width="11.42578125" style="215"/>
    <col min="6145" max="6145" width="13.140625" style="215" bestFit="1" customWidth="1"/>
    <col min="6146" max="6146" width="13.5703125" style="215" customWidth="1"/>
    <col min="6147" max="6147" width="22.140625" style="215" bestFit="1" customWidth="1"/>
    <col min="6148" max="6148" width="27.140625" style="215" bestFit="1" customWidth="1"/>
    <col min="6149" max="6149" width="14.42578125" style="215" customWidth="1"/>
    <col min="6150" max="6150" width="16.140625" style="215" customWidth="1"/>
    <col min="6151" max="6151" width="13.85546875" style="215" bestFit="1" customWidth="1"/>
    <col min="6152" max="6152" width="15.140625" style="215" bestFit="1" customWidth="1"/>
    <col min="6153" max="6153" width="14.140625" style="215" bestFit="1" customWidth="1"/>
    <col min="6154" max="6154" width="12.140625" style="215" bestFit="1" customWidth="1"/>
    <col min="6155" max="6156" width="14.140625" style="215" bestFit="1" customWidth="1"/>
    <col min="6157" max="6157" width="12.5703125" style="215" bestFit="1" customWidth="1"/>
    <col min="6158" max="6158" width="14.42578125" style="215" bestFit="1" customWidth="1"/>
    <col min="6159" max="6159" width="14.7109375" style="215" bestFit="1" customWidth="1"/>
    <col min="6160" max="6160" width="14.85546875" style="215" bestFit="1" customWidth="1"/>
    <col min="6161" max="6161" width="12.28515625" style="215" bestFit="1" customWidth="1"/>
    <col min="6162" max="6162" width="15.140625" style="215" bestFit="1" customWidth="1"/>
    <col min="6163" max="6400" width="11.42578125" style="215"/>
    <col min="6401" max="6401" width="13.140625" style="215" bestFit="1" customWidth="1"/>
    <col min="6402" max="6402" width="13.5703125" style="215" customWidth="1"/>
    <col min="6403" max="6403" width="22.140625" style="215" bestFit="1" customWidth="1"/>
    <col min="6404" max="6404" width="27.140625" style="215" bestFit="1" customWidth="1"/>
    <col min="6405" max="6405" width="14.42578125" style="215" customWidth="1"/>
    <col min="6406" max="6406" width="16.140625" style="215" customWidth="1"/>
    <col min="6407" max="6407" width="13.85546875" style="215" bestFit="1" customWidth="1"/>
    <col min="6408" max="6408" width="15.140625" style="215" bestFit="1" customWidth="1"/>
    <col min="6409" max="6409" width="14.140625" style="215" bestFit="1" customWidth="1"/>
    <col min="6410" max="6410" width="12.140625" style="215" bestFit="1" customWidth="1"/>
    <col min="6411" max="6412" width="14.140625" style="215" bestFit="1" customWidth="1"/>
    <col min="6413" max="6413" width="12.5703125" style="215" bestFit="1" customWidth="1"/>
    <col min="6414" max="6414" width="14.42578125" style="215" bestFit="1" customWidth="1"/>
    <col min="6415" max="6415" width="14.7109375" style="215" bestFit="1" customWidth="1"/>
    <col min="6416" max="6416" width="14.85546875" style="215" bestFit="1" customWidth="1"/>
    <col min="6417" max="6417" width="12.28515625" style="215" bestFit="1" customWidth="1"/>
    <col min="6418" max="6418" width="15.140625" style="215" bestFit="1" customWidth="1"/>
    <col min="6419" max="6656" width="11.42578125" style="215"/>
    <col min="6657" max="6657" width="13.140625" style="215" bestFit="1" customWidth="1"/>
    <col min="6658" max="6658" width="13.5703125" style="215" customWidth="1"/>
    <col min="6659" max="6659" width="22.140625" style="215" bestFit="1" customWidth="1"/>
    <col min="6660" max="6660" width="27.140625" style="215" bestFit="1" customWidth="1"/>
    <col min="6661" max="6661" width="14.42578125" style="215" customWidth="1"/>
    <col min="6662" max="6662" width="16.140625" style="215" customWidth="1"/>
    <col min="6663" max="6663" width="13.85546875" style="215" bestFit="1" customWidth="1"/>
    <col min="6664" max="6664" width="15.140625" style="215" bestFit="1" customWidth="1"/>
    <col min="6665" max="6665" width="14.140625" style="215" bestFit="1" customWidth="1"/>
    <col min="6666" max="6666" width="12.140625" style="215" bestFit="1" customWidth="1"/>
    <col min="6667" max="6668" width="14.140625" style="215" bestFit="1" customWidth="1"/>
    <col min="6669" max="6669" width="12.5703125" style="215" bestFit="1" customWidth="1"/>
    <col min="6670" max="6670" width="14.42578125" style="215" bestFit="1" customWidth="1"/>
    <col min="6671" max="6671" width="14.7109375" style="215" bestFit="1" customWidth="1"/>
    <col min="6672" max="6672" width="14.85546875" style="215" bestFit="1" customWidth="1"/>
    <col min="6673" max="6673" width="12.28515625" style="215" bestFit="1" customWidth="1"/>
    <col min="6674" max="6674" width="15.140625" style="215" bestFit="1" customWidth="1"/>
    <col min="6675" max="6912" width="11.42578125" style="215"/>
    <col min="6913" max="6913" width="13.140625" style="215" bestFit="1" customWidth="1"/>
    <col min="6914" max="6914" width="13.5703125" style="215" customWidth="1"/>
    <col min="6915" max="6915" width="22.140625" style="215" bestFit="1" customWidth="1"/>
    <col min="6916" max="6916" width="27.140625" style="215" bestFit="1" customWidth="1"/>
    <col min="6917" max="6917" width="14.42578125" style="215" customWidth="1"/>
    <col min="6918" max="6918" width="16.140625" style="215" customWidth="1"/>
    <col min="6919" max="6919" width="13.85546875" style="215" bestFit="1" customWidth="1"/>
    <col min="6920" max="6920" width="15.140625" style="215" bestFit="1" customWidth="1"/>
    <col min="6921" max="6921" width="14.140625" style="215" bestFit="1" customWidth="1"/>
    <col min="6922" max="6922" width="12.140625" style="215" bestFit="1" customWidth="1"/>
    <col min="6923" max="6924" width="14.140625" style="215" bestFit="1" customWidth="1"/>
    <col min="6925" max="6925" width="12.5703125" style="215" bestFit="1" customWidth="1"/>
    <col min="6926" max="6926" width="14.42578125" style="215" bestFit="1" customWidth="1"/>
    <col min="6927" max="6927" width="14.7109375" style="215" bestFit="1" customWidth="1"/>
    <col min="6928" max="6928" width="14.85546875" style="215" bestFit="1" customWidth="1"/>
    <col min="6929" max="6929" width="12.28515625" style="215" bestFit="1" customWidth="1"/>
    <col min="6930" max="6930" width="15.140625" style="215" bestFit="1" customWidth="1"/>
    <col min="6931" max="7168" width="11.42578125" style="215"/>
    <col min="7169" max="7169" width="13.140625" style="215" bestFit="1" customWidth="1"/>
    <col min="7170" max="7170" width="13.5703125" style="215" customWidth="1"/>
    <col min="7171" max="7171" width="22.140625" style="215" bestFit="1" customWidth="1"/>
    <col min="7172" max="7172" width="27.140625" style="215" bestFit="1" customWidth="1"/>
    <col min="7173" max="7173" width="14.42578125" style="215" customWidth="1"/>
    <col min="7174" max="7174" width="16.140625" style="215" customWidth="1"/>
    <col min="7175" max="7175" width="13.85546875" style="215" bestFit="1" customWidth="1"/>
    <col min="7176" max="7176" width="15.140625" style="215" bestFit="1" customWidth="1"/>
    <col min="7177" max="7177" width="14.140625" style="215" bestFit="1" customWidth="1"/>
    <col min="7178" max="7178" width="12.140625" style="215" bestFit="1" customWidth="1"/>
    <col min="7179" max="7180" width="14.140625" style="215" bestFit="1" customWidth="1"/>
    <col min="7181" max="7181" width="12.5703125" style="215" bestFit="1" customWidth="1"/>
    <col min="7182" max="7182" width="14.42578125" style="215" bestFit="1" customWidth="1"/>
    <col min="7183" max="7183" width="14.7109375" style="215" bestFit="1" customWidth="1"/>
    <col min="7184" max="7184" width="14.85546875" style="215" bestFit="1" customWidth="1"/>
    <col min="7185" max="7185" width="12.28515625" style="215" bestFit="1" customWidth="1"/>
    <col min="7186" max="7186" width="15.140625" style="215" bestFit="1" customWidth="1"/>
    <col min="7187" max="7424" width="11.42578125" style="215"/>
    <col min="7425" max="7425" width="13.140625" style="215" bestFit="1" customWidth="1"/>
    <col min="7426" max="7426" width="13.5703125" style="215" customWidth="1"/>
    <col min="7427" max="7427" width="22.140625" style="215" bestFit="1" customWidth="1"/>
    <col min="7428" max="7428" width="27.140625" style="215" bestFit="1" customWidth="1"/>
    <col min="7429" max="7429" width="14.42578125" style="215" customWidth="1"/>
    <col min="7430" max="7430" width="16.140625" style="215" customWidth="1"/>
    <col min="7431" max="7431" width="13.85546875" style="215" bestFit="1" customWidth="1"/>
    <col min="7432" max="7432" width="15.140625" style="215" bestFit="1" customWidth="1"/>
    <col min="7433" max="7433" width="14.140625" style="215" bestFit="1" customWidth="1"/>
    <col min="7434" max="7434" width="12.140625" style="215" bestFit="1" customWidth="1"/>
    <col min="7435" max="7436" width="14.140625" style="215" bestFit="1" customWidth="1"/>
    <col min="7437" max="7437" width="12.5703125" style="215" bestFit="1" customWidth="1"/>
    <col min="7438" max="7438" width="14.42578125" style="215" bestFit="1" customWidth="1"/>
    <col min="7439" max="7439" width="14.7109375" style="215" bestFit="1" customWidth="1"/>
    <col min="7440" max="7440" width="14.85546875" style="215" bestFit="1" customWidth="1"/>
    <col min="7441" max="7441" width="12.28515625" style="215" bestFit="1" customWidth="1"/>
    <col min="7442" max="7442" width="15.140625" style="215" bestFit="1" customWidth="1"/>
    <col min="7443" max="7680" width="11.42578125" style="215"/>
    <col min="7681" max="7681" width="13.140625" style="215" bestFit="1" customWidth="1"/>
    <col min="7682" max="7682" width="13.5703125" style="215" customWidth="1"/>
    <col min="7683" max="7683" width="22.140625" style="215" bestFit="1" customWidth="1"/>
    <col min="7684" max="7684" width="27.140625" style="215" bestFit="1" customWidth="1"/>
    <col min="7685" max="7685" width="14.42578125" style="215" customWidth="1"/>
    <col min="7686" max="7686" width="16.140625" style="215" customWidth="1"/>
    <col min="7687" max="7687" width="13.85546875" style="215" bestFit="1" customWidth="1"/>
    <col min="7688" max="7688" width="15.140625" style="215" bestFit="1" customWidth="1"/>
    <col min="7689" max="7689" width="14.140625" style="215" bestFit="1" customWidth="1"/>
    <col min="7690" max="7690" width="12.140625" style="215" bestFit="1" customWidth="1"/>
    <col min="7691" max="7692" width="14.140625" style="215" bestFit="1" customWidth="1"/>
    <col min="7693" max="7693" width="12.5703125" style="215" bestFit="1" customWidth="1"/>
    <col min="7694" max="7694" width="14.42578125" style="215" bestFit="1" customWidth="1"/>
    <col min="7695" max="7695" width="14.7109375" style="215" bestFit="1" customWidth="1"/>
    <col min="7696" max="7696" width="14.85546875" style="215" bestFit="1" customWidth="1"/>
    <col min="7697" max="7697" width="12.28515625" style="215" bestFit="1" customWidth="1"/>
    <col min="7698" max="7698" width="15.140625" style="215" bestFit="1" customWidth="1"/>
    <col min="7699" max="7936" width="11.42578125" style="215"/>
    <col min="7937" max="7937" width="13.140625" style="215" bestFit="1" customWidth="1"/>
    <col min="7938" max="7938" width="13.5703125" style="215" customWidth="1"/>
    <col min="7939" max="7939" width="22.140625" style="215" bestFit="1" customWidth="1"/>
    <col min="7940" max="7940" width="27.140625" style="215" bestFit="1" customWidth="1"/>
    <col min="7941" max="7941" width="14.42578125" style="215" customWidth="1"/>
    <col min="7942" max="7942" width="16.140625" style="215" customWidth="1"/>
    <col min="7943" max="7943" width="13.85546875" style="215" bestFit="1" customWidth="1"/>
    <col min="7944" max="7944" width="15.140625" style="215" bestFit="1" customWidth="1"/>
    <col min="7945" max="7945" width="14.140625" style="215" bestFit="1" customWidth="1"/>
    <col min="7946" max="7946" width="12.140625" style="215" bestFit="1" customWidth="1"/>
    <col min="7947" max="7948" width="14.140625" style="215" bestFit="1" customWidth="1"/>
    <col min="7949" max="7949" width="12.5703125" style="215" bestFit="1" customWidth="1"/>
    <col min="7950" max="7950" width="14.42578125" style="215" bestFit="1" customWidth="1"/>
    <col min="7951" max="7951" width="14.7109375" style="215" bestFit="1" customWidth="1"/>
    <col min="7952" max="7952" width="14.85546875" style="215" bestFit="1" customWidth="1"/>
    <col min="7953" max="7953" width="12.28515625" style="215" bestFit="1" customWidth="1"/>
    <col min="7954" max="7954" width="15.140625" style="215" bestFit="1" customWidth="1"/>
    <col min="7955" max="8192" width="11.42578125" style="215"/>
    <col min="8193" max="8193" width="13.140625" style="215" bestFit="1" customWidth="1"/>
    <col min="8194" max="8194" width="13.5703125" style="215" customWidth="1"/>
    <col min="8195" max="8195" width="22.140625" style="215" bestFit="1" customWidth="1"/>
    <col min="8196" max="8196" width="27.140625" style="215" bestFit="1" customWidth="1"/>
    <col min="8197" max="8197" width="14.42578125" style="215" customWidth="1"/>
    <col min="8198" max="8198" width="16.140625" style="215" customWidth="1"/>
    <col min="8199" max="8199" width="13.85546875" style="215" bestFit="1" customWidth="1"/>
    <col min="8200" max="8200" width="15.140625" style="215" bestFit="1" customWidth="1"/>
    <col min="8201" max="8201" width="14.140625" style="215" bestFit="1" customWidth="1"/>
    <col min="8202" max="8202" width="12.140625" style="215" bestFit="1" customWidth="1"/>
    <col min="8203" max="8204" width="14.140625" style="215" bestFit="1" customWidth="1"/>
    <col min="8205" max="8205" width="12.5703125" style="215" bestFit="1" customWidth="1"/>
    <col min="8206" max="8206" width="14.42578125" style="215" bestFit="1" customWidth="1"/>
    <col min="8207" max="8207" width="14.7109375" style="215" bestFit="1" customWidth="1"/>
    <col min="8208" max="8208" width="14.85546875" style="215" bestFit="1" customWidth="1"/>
    <col min="8209" max="8209" width="12.28515625" style="215" bestFit="1" customWidth="1"/>
    <col min="8210" max="8210" width="15.140625" style="215" bestFit="1" customWidth="1"/>
    <col min="8211" max="8448" width="11.42578125" style="215"/>
    <col min="8449" max="8449" width="13.140625" style="215" bestFit="1" customWidth="1"/>
    <col min="8450" max="8450" width="13.5703125" style="215" customWidth="1"/>
    <col min="8451" max="8451" width="22.140625" style="215" bestFit="1" customWidth="1"/>
    <col min="8452" max="8452" width="27.140625" style="215" bestFit="1" customWidth="1"/>
    <col min="8453" max="8453" width="14.42578125" style="215" customWidth="1"/>
    <col min="8454" max="8454" width="16.140625" style="215" customWidth="1"/>
    <col min="8455" max="8455" width="13.85546875" style="215" bestFit="1" customWidth="1"/>
    <col min="8456" max="8456" width="15.140625" style="215" bestFit="1" customWidth="1"/>
    <col min="8457" max="8457" width="14.140625" style="215" bestFit="1" customWidth="1"/>
    <col min="8458" max="8458" width="12.140625" style="215" bestFit="1" customWidth="1"/>
    <col min="8459" max="8460" width="14.140625" style="215" bestFit="1" customWidth="1"/>
    <col min="8461" max="8461" width="12.5703125" style="215" bestFit="1" customWidth="1"/>
    <col min="8462" max="8462" width="14.42578125" style="215" bestFit="1" customWidth="1"/>
    <col min="8463" max="8463" width="14.7109375" style="215" bestFit="1" customWidth="1"/>
    <col min="8464" max="8464" width="14.85546875" style="215" bestFit="1" customWidth="1"/>
    <col min="8465" max="8465" width="12.28515625" style="215" bestFit="1" customWidth="1"/>
    <col min="8466" max="8466" width="15.140625" style="215" bestFit="1" customWidth="1"/>
    <col min="8467" max="8704" width="11.42578125" style="215"/>
    <col min="8705" max="8705" width="13.140625" style="215" bestFit="1" customWidth="1"/>
    <col min="8706" max="8706" width="13.5703125" style="215" customWidth="1"/>
    <col min="8707" max="8707" width="22.140625" style="215" bestFit="1" customWidth="1"/>
    <col min="8708" max="8708" width="27.140625" style="215" bestFit="1" customWidth="1"/>
    <col min="8709" max="8709" width="14.42578125" style="215" customWidth="1"/>
    <col min="8710" max="8710" width="16.140625" style="215" customWidth="1"/>
    <col min="8711" max="8711" width="13.85546875" style="215" bestFit="1" customWidth="1"/>
    <col min="8712" max="8712" width="15.140625" style="215" bestFit="1" customWidth="1"/>
    <col min="8713" max="8713" width="14.140625" style="215" bestFit="1" customWidth="1"/>
    <col min="8714" max="8714" width="12.140625" style="215" bestFit="1" customWidth="1"/>
    <col min="8715" max="8716" width="14.140625" style="215" bestFit="1" customWidth="1"/>
    <col min="8717" max="8717" width="12.5703125" style="215" bestFit="1" customWidth="1"/>
    <col min="8718" max="8718" width="14.42578125" style="215" bestFit="1" customWidth="1"/>
    <col min="8719" max="8719" width="14.7109375" style="215" bestFit="1" customWidth="1"/>
    <col min="8720" max="8720" width="14.85546875" style="215" bestFit="1" customWidth="1"/>
    <col min="8721" max="8721" width="12.28515625" style="215" bestFit="1" customWidth="1"/>
    <col min="8722" max="8722" width="15.140625" style="215" bestFit="1" customWidth="1"/>
    <col min="8723" max="8960" width="11.42578125" style="215"/>
    <col min="8961" max="8961" width="13.140625" style="215" bestFit="1" customWidth="1"/>
    <col min="8962" max="8962" width="13.5703125" style="215" customWidth="1"/>
    <col min="8963" max="8963" width="22.140625" style="215" bestFit="1" customWidth="1"/>
    <col min="8964" max="8964" width="27.140625" style="215" bestFit="1" customWidth="1"/>
    <col min="8965" max="8965" width="14.42578125" style="215" customWidth="1"/>
    <col min="8966" max="8966" width="16.140625" style="215" customWidth="1"/>
    <col min="8967" max="8967" width="13.85546875" style="215" bestFit="1" customWidth="1"/>
    <col min="8968" max="8968" width="15.140625" style="215" bestFit="1" customWidth="1"/>
    <col min="8969" max="8969" width="14.140625" style="215" bestFit="1" customWidth="1"/>
    <col min="8970" max="8970" width="12.140625" style="215" bestFit="1" customWidth="1"/>
    <col min="8971" max="8972" width="14.140625" style="215" bestFit="1" customWidth="1"/>
    <col min="8973" max="8973" width="12.5703125" style="215" bestFit="1" customWidth="1"/>
    <col min="8974" max="8974" width="14.42578125" style="215" bestFit="1" customWidth="1"/>
    <col min="8975" max="8975" width="14.7109375" style="215" bestFit="1" customWidth="1"/>
    <col min="8976" max="8976" width="14.85546875" style="215" bestFit="1" customWidth="1"/>
    <col min="8977" max="8977" width="12.28515625" style="215" bestFit="1" customWidth="1"/>
    <col min="8978" max="8978" width="15.140625" style="215" bestFit="1" customWidth="1"/>
    <col min="8979" max="9216" width="11.42578125" style="215"/>
    <col min="9217" max="9217" width="13.140625" style="215" bestFit="1" customWidth="1"/>
    <col min="9218" max="9218" width="13.5703125" style="215" customWidth="1"/>
    <col min="9219" max="9219" width="22.140625" style="215" bestFit="1" customWidth="1"/>
    <col min="9220" max="9220" width="27.140625" style="215" bestFit="1" customWidth="1"/>
    <col min="9221" max="9221" width="14.42578125" style="215" customWidth="1"/>
    <col min="9222" max="9222" width="16.140625" style="215" customWidth="1"/>
    <col min="9223" max="9223" width="13.85546875" style="215" bestFit="1" customWidth="1"/>
    <col min="9224" max="9224" width="15.140625" style="215" bestFit="1" customWidth="1"/>
    <col min="9225" max="9225" width="14.140625" style="215" bestFit="1" customWidth="1"/>
    <col min="9226" max="9226" width="12.140625" style="215" bestFit="1" customWidth="1"/>
    <col min="9227" max="9228" width="14.140625" style="215" bestFit="1" customWidth="1"/>
    <col min="9229" max="9229" width="12.5703125" style="215" bestFit="1" customWidth="1"/>
    <col min="9230" max="9230" width="14.42578125" style="215" bestFit="1" customWidth="1"/>
    <col min="9231" max="9231" width="14.7109375" style="215" bestFit="1" customWidth="1"/>
    <col min="9232" max="9232" width="14.85546875" style="215" bestFit="1" customWidth="1"/>
    <col min="9233" max="9233" width="12.28515625" style="215" bestFit="1" customWidth="1"/>
    <col min="9234" max="9234" width="15.140625" style="215" bestFit="1" customWidth="1"/>
    <col min="9235" max="9472" width="11.42578125" style="215"/>
    <col min="9473" max="9473" width="13.140625" style="215" bestFit="1" customWidth="1"/>
    <col min="9474" max="9474" width="13.5703125" style="215" customWidth="1"/>
    <col min="9475" max="9475" width="22.140625" style="215" bestFit="1" customWidth="1"/>
    <col min="9476" max="9476" width="27.140625" style="215" bestFit="1" customWidth="1"/>
    <col min="9477" max="9477" width="14.42578125" style="215" customWidth="1"/>
    <col min="9478" max="9478" width="16.140625" style="215" customWidth="1"/>
    <col min="9479" max="9479" width="13.85546875" style="215" bestFit="1" customWidth="1"/>
    <col min="9480" max="9480" width="15.140625" style="215" bestFit="1" customWidth="1"/>
    <col min="9481" max="9481" width="14.140625" style="215" bestFit="1" customWidth="1"/>
    <col min="9482" max="9482" width="12.140625" style="215" bestFit="1" customWidth="1"/>
    <col min="9483" max="9484" width="14.140625" style="215" bestFit="1" customWidth="1"/>
    <col min="9485" max="9485" width="12.5703125" style="215" bestFit="1" customWidth="1"/>
    <col min="9486" max="9486" width="14.42578125" style="215" bestFit="1" customWidth="1"/>
    <col min="9487" max="9487" width="14.7109375" style="215" bestFit="1" customWidth="1"/>
    <col min="9488" max="9488" width="14.85546875" style="215" bestFit="1" customWidth="1"/>
    <col min="9489" max="9489" width="12.28515625" style="215" bestFit="1" customWidth="1"/>
    <col min="9490" max="9490" width="15.140625" style="215" bestFit="1" customWidth="1"/>
    <col min="9491" max="9728" width="11.42578125" style="215"/>
    <col min="9729" max="9729" width="13.140625" style="215" bestFit="1" customWidth="1"/>
    <col min="9730" max="9730" width="13.5703125" style="215" customWidth="1"/>
    <col min="9731" max="9731" width="22.140625" style="215" bestFit="1" customWidth="1"/>
    <col min="9732" max="9732" width="27.140625" style="215" bestFit="1" customWidth="1"/>
    <col min="9733" max="9733" width="14.42578125" style="215" customWidth="1"/>
    <col min="9734" max="9734" width="16.140625" style="215" customWidth="1"/>
    <col min="9735" max="9735" width="13.85546875" style="215" bestFit="1" customWidth="1"/>
    <col min="9736" max="9736" width="15.140625" style="215" bestFit="1" customWidth="1"/>
    <col min="9737" max="9737" width="14.140625" style="215" bestFit="1" customWidth="1"/>
    <col min="9738" max="9738" width="12.140625" style="215" bestFit="1" customWidth="1"/>
    <col min="9739" max="9740" width="14.140625" style="215" bestFit="1" customWidth="1"/>
    <col min="9741" max="9741" width="12.5703125" style="215" bestFit="1" customWidth="1"/>
    <col min="9742" max="9742" width="14.42578125" style="215" bestFit="1" customWidth="1"/>
    <col min="9743" max="9743" width="14.7109375" style="215" bestFit="1" customWidth="1"/>
    <col min="9744" max="9744" width="14.85546875" style="215" bestFit="1" customWidth="1"/>
    <col min="9745" max="9745" width="12.28515625" style="215" bestFit="1" customWidth="1"/>
    <col min="9746" max="9746" width="15.140625" style="215" bestFit="1" customWidth="1"/>
    <col min="9747" max="9984" width="11.42578125" style="215"/>
    <col min="9985" max="9985" width="13.140625" style="215" bestFit="1" customWidth="1"/>
    <col min="9986" max="9986" width="13.5703125" style="215" customWidth="1"/>
    <col min="9987" max="9987" width="22.140625" style="215" bestFit="1" customWidth="1"/>
    <col min="9988" max="9988" width="27.140625" style="215" bestFit="1" customWidth="1"/>
    <col min="9989" max="9989" width="14.42578125" style="215" customWidth="1"/>
    <col min="9990" max="9990" width="16.140625" style="215" customWidth="1"/>
    <col min="9991" max="9991" width="13.85546875" style="215" bestFit="1" customWidth="1"/>
    <col min="9992" max="9992" width="15.140625" style="215" bestFit="1" customWidth="1"/>
    <col min="9993" max="9993" width="14.140625" style="215" bestFit="1" customWidth="1"/>
    <col min="9994" max="9994" width="12.140625" style="215" bestFit="1" customWidth="1"/>
    <col min="9995" max="9996" width="14.140625" style="215" bestFit="1" customWidth="1"/>
    <col min="9997" max="9997" width="12.5703125" style="215" bestFit="1" customWidth="1"/>
    <col min="9998" max="9998" width="14.42578125" style="215" bestFit="1" customWidth="1"/>
    <col min="9999" max="9999" width="14.7109375" style="215" bestFit="1" customWidth="1"/>
    <col min="10000" max="10000" width="14.85546875" style="215" bestFit="1" customWidth="1"/>
    <col min="10001" max="10001" width="12.28515625" style="215" bestFit="1" customWidth="1"/>
    <col min="10002" max="10002" width="15.140625" style="215" bestFit="1" customWidth="1"/>
    <col min="10003" max="10240" width="11.42578125" style="215"/>
    <col min="10241" max="10241" width="13.140625" style="215" bestFit="1" customWidth="1"/>
    <col min="10242" max="10242" width="13.5703125" style="215" customWidth="1"/>
    <col min="10243" max="10243" width="22.140625" style="215" bestFit="1" customWidth="1"/>
    <col min="10244" max="10244" width="27.140625" style="215" bestFit="1" customWidth="1"/>
    <col min="10245" max="10245" width="14.42578125" style="215" customWidth="1"/>
    <col min="10246" max="10246" width="16.140625" style="215" customWidth="1"/>
    <col min="10247" max="10247" width="13.85546875" style="215" bestFit="1" customWidth="1"/>
    <col min="10248" max="10248" width="15.140625" style="215" bestFit="1" customWidth="1"/>
    <col min="10249" max="10249" width="14.140625" style="215" bestFit="1" customWidth="1"/>
    <col min="10250" max="10250" width="12.140625" style="215" bestFit="1" customWidth="1"/>
    <col min="10251" max="10252" width="14.140625" style="215" bestFit="1" customWidth="1"/>
    <col min="10253" max="10253" width="12.5703125" style="215" bestFit="1" customWidth="1"/>
    <col min="10254" max="10254" width="14.42578125" style="215" bestFit="1" customWidth="1"/>
    <col min="10255" max="10255" width="14.7109375" style="215" bestFit="1" customWidth="1"/>
    <col min="10256" max="10256" width="14.85546875" style="215" bestFit="1" customWidth="1"/>
    <col min="10257" max="10257" width="12.28515625" style="215" bestFit="1" customWidth="1"/>
    <col min="10258" max="10258" width="15.140625" style="215" bestFit="1" customWidth="1"/>
    <col min="10259" max="10496" width="11.42578125" style="215"/>
    <col min="10497" max="10497" width="13.140625" style="215" bestFit="1" customWidth="1"/>
    <col min="10498" max="10498" width="13.5703125" style="215" customWidth="1"/>
    <col min="10499" max="10499" width="22.140625" style="215" bestFit="1" customWidth="1"/>
    <col min="10500" max="10500" width="27.140625" style="215" bestFit="1" customWidth="1"/>
    <col min="10501" max="10501" width="14.42578125" style="215" customWidth="1"/>
    <col min="10502" max="10502" width="16.140625" style="215" customWidth="1"/>
    <col min="10503" max="10503" width="13.85546875" style="215" bestFit="1" customWidth="1"/>
    <col min="10504" max="10504" width="15.140625" style="215" bestFit="1" customWidth="1"/>
    <col min="10505" max="10505" width="14.140625" style="215" bestFit="1" customWidth="1"/>
    <col min="10506" max="10506" width="12.140625" style="215" bestFit="1" customWidth="1"/>
    <col min="10507" max="10508" width="14.140625" style="215" bestFit="1" customWidth="1"/>
    <col min="10509" max="10509" width="12.5703125" style="215" bestFit="1" customWidth="1"/>
    <col min="10510" max="10510" width="14.42578125" style="215" bestFit="1" customWidth="1"/>
    <col min="10511" max="10511" width="14.7109375" style="215" bestFit="1" customWidth="1"/>
    <col min="10512" max="10512" width="14.85546875" style="215" bestFit="1" customWidth="1"/>
    <col min="10513" max="10513" width="12.28515625" style="215" bestFit="1" customWidth="1"/>
    <col min="10514" max="10514" width="15.140625" style="215" bestFit="1" customWidth="1"/>
    <col min="10515" max="10752" width="11.42578125" style="215"/>
    <col min="10753" max="10753" width="13.140625" style="215" bestFit="1" customWidth="1"/>
    <col min="10754" max="10754" width="13.5703125" style="215" customWidth="1"/>
    <col min="10755" max="10755" width="22.140625" style="215" bestFit="1" customWidth="1"/>
    <col min="10756" max="10756" width="27.140625" style="215" bestFit="1" customWidth="1"/>
    <col min="10757" max="10757" width="14.42578125" style="215" customWidth="1"/>
    <col min="10758" max="10758" width="16.140625" style="215" customWidth="1"/>
    <col min="10759" max="10759" width="13.85546875" style="215" bestFit="1" customWidth="1"/>
    <col min="10760" max="10760" width="15.140625" style="215" bestFit="1" customWidth="1"/>
    <col min="10761" max="10761" width="14.140625" style="215" bestFit="1" customWidth="1"/>
    <col min="10762" max="10762" width="12.140625" style="215" bestFit="1" customWidth="1"/>
    <col min="10763" max="10764" width="14.140625" style="215" bestFit="1" customWidth="1"/>
    <col min="10765" max="10765" width="12.5703125" style="215" bestFit="1" customWidth="1"/>
    <col min="10766" max="10766" width="14.42578125" style="215" bestFit="1" customWidth="1"/>
    <col min="10767" max="10767" width="14.7109375" style="215" bestFit="1" customWidth="1"/>
    <col min="10768" max="10768" width="14.85546875" style="215" bestFit="1" customWidth="1"/>
    <col min="10769" max="10769" width="12.28515625" style="215" bestFit="1" customWidth="1"/>
    <col min="10770" max="10770" width="15.140625" style="215" bestFit="1" customWidth="1"/>
    <col min="10771" max="11008" width="11.42578125" style="215"/>
    <col min="11009" max="11009" width="13.140625" style="215" bestFit="1" customWidth="1"/>
    <col min="11010" max="11010" width="13.5703125" style="215" customWidth="1"/>
    <col min="11011" max="11011" width="22.140625" style="215" bestFit="1" customWidth="1"/>
    <col min="11012" max="11012" width="27.140625" style="215" bestFit="1" customWidth="1"/>
    <col min="11013" max="11013" width="14.42578125" style="215" customWidth="1"/>
    <col min="11014" max="11014" width="16.140625" style="215" customWidth="1"/>
    <col min="11015" max="11015" width="13.85546875" style="215" bestFit="1" customWidth="1"/>
    <col min="11016" max="11016" width="15.140625" style="215" bestFit="1" customWidth="1"/>
    <col min="11017" max="11017" width="14.140625" style="215" bestFit="1" customWidth="1"/>
    <col min="11018" max="11018" width="12.140625" style="215" bestFit="1" customWidth="1"/>
    <col min="11019" max="11020" width="14.140625" style="215" bestFit="1" customWidth="1"/>
    <col min="11021" max="11021" width="12.5703125" style="215" bestFit="1" customWidth="1"/>
    <col min="11022" max="11022" width="14.42578125" style="215" bestFit="1" customWidth="1"/>
    <col min="11023" max="11023" width="14.7109375" style="215" bestFit="1" customWidth="1"/>
    <col min="11024" max="11024" width="14.85546875" style="215" bestFit="1" customWidth="1"/>
    <col min="11025" max="11025" width="12.28515625" style="215" bestFit="1" customWidth="1"/>
    <col min="11026" max="11026" width="15.140625" style="215" bestFit="1" customWidth="1"/>
    <col min="11027" max="11264" width="11.42578125" style="215"/>
    <col min="11265" max="11265" width="13.140625" style="215" bestFit="1" customWidth="1"/>
    <col min="11266" max="11266" width="13.5703125" style="215" customWidth="1"/>
    <col min="11267" max="11267" width="22.140625" style="215" bestFit="1" customWidth="1"/>
    <col min="11268" max="11268" width="27.140625" style="215" bestFit="1" customWidth="1"/>
    <col min="11269" max="11269" width="14.42578125" style="215" customWidth="1"/>
    <col min="11270" max="11270" width="16.140625" style="215" customWidth="1"/>
    <col min="11271" max="11271" width="13.85546875" style="215" bestFit="1" customWidth="1"/>
    <col min="11272" max="11272" width="15.140625" style="215" bestFit="1" customWidth="1"/>
    <col min="11273" max="11273" width="14.140625" style="215" bestFit="1" customWidth="1"/>
    <col min="11274" max="11274" width="12.140625" style="215" bestFit="1" customWidth="1"/>
    <col min="11275" max="11276" width="14.140625" style="215" bestFit="1" customWidth="1"/>
    <col min="11277" max="11277" width="12.5703125" style="215" bestFit="1" customWidth="1"/>
    <col min="11278" max="11278" width="14.42578125" style="215" bestFit="1" customWidth="1"/>
    <col min="11279" max="11279" width="14.7109375" style="215" bestFit="1" customWidth="1"/>
    <col min="11280" max="11280" width="14.85546875" style="215" bestFit="1" customWidth="1"/>
    <col min="11281" max="11281" width="12.28515625" style="215" bestFit="1" customWidth="1"/>
    <col min="11282" max="11282" width="15.140625" style="215" bestFit="1" customWidth="1"/>
    <col min="11283" max="11520" width="11.42578125" style="215"/>
    <col min="11521" max="11521" width="13.140625" style="215" bestFit="1" customWidth="1"/>
    <col min="11522" max="11522" width="13.5703125" style="215" customWidth="1"/>
    <col min="11523" max="11523" width="22.140625" style="215" bestFit="1" customWidth="1"/>
    <col min="11524" max="11524" width="27.140625" style="215" bestFit="1" customWidth="1"/>
    <col min="11525" max="11525" width="14.42578125" style="215" customWidth="1"/>
    <col min="11526" max="11526" width="16.140625" style="215" customWidth="1"/>
    <col min="11527" max="11527" width="13.85546875" style="215" bestFit="1" customWidth="1"/>
    <col min="11528" max="11528" width="15.140625" style="215" bestFit="1" customWidth="1"/>
    <col min="11529" max="11529" width="14.140625" style="215" bestFit="1" customWidth="1"/>
    <col min="11530" max="11530" width="12.140625" style="215" bestFit="1" customWidth="1"/>
    <col min="11531" max="11532" width="14.140625" style="215" bestFit="1" customWidth="1"/>
    <col min="11533" max="11533" width="12.5703125" style="215" bestFit="1" customWidth="1"/>
    <col min="11534" max="11534" width="14.42578125" style="215" bestFit="1" customWidth="1"/>
    <col min="11535" max="11535" width="14.7109375" style="215" bestFit="1" customWidth="1"/>
    <col min="11536" max="11536" width="14.85546875" style="215" bestFit="1" customWidth="1"/>
    <col min="11537" max="11537" width="12.28515625" style="215" bestFit="1" customWidth="1"/>
    <col min="11538" max="11538" width="15.140625" style="215" bestFit="1" customWidth="1"/>
    <col min="11539" max="11776" width="11.42578125" style="215"/>
    <col min="11777" max="11777" width="13.140625" style="215" bestFit="1" customWidth="1"/>
    <col min="11778" max="11778" width="13.5703125" style="215" customWidth="1"/>
    <col min="11779" max="11779" width="22.140625" style="215" bestFit="1" customWidth="1"/>
    <col min="11780" max="11780" width="27.140625" style="215" bestFit="1" customWidth="1"/>
    <col min="11781" max="11781" width="14.42578125" style="215" customWidth="1"/>
    <col min="11782" max="11782" width="16.140625" style="215" customWidth="1"/>
    <col min="11783" max="11783" width="13.85546875" style="215" bestFit="1" customWidth="1"/>
    <col min="11784" max="11784" width="15.140625" style="215" bestFit="1" customWidth="1"/>
    <col min="11785" max="11785" width="14.140625" style="215" bestFit="1" customWidth="1"/>
    <col min="11786" max="11786" width="12.140625" style="215" bestFit="1" customWidth="1"/>
    <col min="11787" max="11788" width="14.140625" style="215" bestFit="1" customWidth="1"/>
    <col min="11789" max="11789" width="12.5703125" style="215" bestFit="1" customWidth="1"/>
    <col min="11790" max="11790" width="14.42578125" style="215" bestFit="1" customWidth="1"/>
    <col min="11791" max="11791" width="14.7109375" style="215" bestFit="1" customWidth="1"/>
    <col min="11792" max="11792" width="14.85546875" style="215" bestFit="1" customWidth="1"/>
    <col min="11793" max="11793" width="12.28515625" style="215" bestFit="1" customWidth="1"/>
    <col min="11794" max="11794" width="15.140625" style="215" bestFit="1" customWidth="1"/>
    <col min="11795" max="12032" width="11.42578125" style="215"/>
    <col min="12033" max="12033" width="13.140625" style="215" bestFit="1" customWidth="1"/>
    <col min="12034" max="12034" width="13.5703125" style="215" customWidth="1"/>
    <col min="12035" max="12035" width="22.140625" style="215" bestFit="1" customWidth="1"/>
    <col min="12036" max="12036" width="27.140625" style="215" bestFit="1" customWidth="1"/>
    <col min="12037" max="12037" width="14.42578125" style="215" customWidth="1"/>
    <col min="12038" max="12038" width="16.140625" style="215" customWidth="1"/>
    <col min="12039" max="12039" width="13.85546875" style="215" bestFit="1" customWidth="1"/>
    <col min="12040" max="12040" width="15.140625" style="215" bestFit="1" customWidth="1"/>
    <col min="12041" max="12041" width="14.140625" style="215" bestFit="1" customWidth="1"/>
    <col min="12042" max="12042" width="12.140625" style="215" bestFit="1" customWidth="1"/>
    <col min="12043" max="12044" width="14.140625" style="215" bestFit="1" customWidth="1"/>
    <col min="12045" max="12045" width="12.5703125" style="215" bestFit="1" customWidth="1"/>
    <col min="12046" max="12046" width="14.42578125" style="215" bestFit="1" customWidth="1"/>
    <col min="12047" max="12047" width="14.7109375" style="215" bestFit="1" customWidth="1"/>
    <col min="12048" max="12048" width="14.85546875" style="215" bestFit="1" customWidth="1"/>
    <col min="12049" max="12049" width="12.28515625" style="215" bestFit="1" customWidth="1"/>
    <col min="12050" max="12050" width="15.140625" style="215" bestFit="1" customWidth="1"/>
    <col min="12051" max="12288" width="11.42578125" style="215"/>
    <col min="12289" max="12289" width="13.140625" style="215" bestFit="1" customWidth="1"/>
    <col min="12290" max="12290" width="13.5703125" style="215" customWidth="1"/>
    <col min="12291" max="12291" width="22.140625" style="215" bestFit="1" customWidth="1"/>
    <col min="12292" max="12292" width="27.140625" style="215" bestFit="1" customWidth="1"/>
    <col min="12293" max="12293" width="14.42578125" style="215" customWidth="1"/>
    <col min="12294" max="12294" width="16.140625" style="215" customWidth="1"/>
    <col min="12295" max="12295" width="13.85546875" style="215" bestFit="1" customWidth="1"/>
    <col min="12296" max="12296" width="15.140625" style="215" bestFit="1" customWidth="1"/>
    <col min="12297" max="12297" width="14.140625" style="215" bestFit="1" customWidth="1"/>
    <col min="12298" max="12298" width="12.140625" style="215" bestFit="1" customWidth="1"/>
    <col min="12299" max="12300" width="14.140625" style="215" bestFit="1" customWidth="1"/>
    <col min="12301" max="12301" width="12.5703125" style="215" bestFit="1" customWidth="1"/>
    <col min="12302" max="12302" width="14.42578125" style="215" bestFit="1" customWidth="1"/>
    <col min="12303" max="12303" width="14.7109375" style="215" bestFit="1" customWidth="1"/>
    <col min="12304" max="12304" width="14.85546875" style="215" bestFit="1" customWidth="1"/>
    <col min="12305" max="12305" width="12.28515625" style="215" bestFit="1" customWidth="1"/>
    <col min="12306" max="12306" width="15.140625" style="215" bestFit="1" customWidth="1"/>
    <col min="12307" max="12544" width="11.42578125" style="215"/>
    <col min="12545" max="12545" width="13.140625" style="215" bestFit="1" customWidth="1"/>
    <col min="12546" max="12546" width="13.5703125" style="215" customWidth="1"/>
    <col min="12547" max="12547" width="22.140625" style="215" bestFit="1" customWidth="1"/>
    <col min="12548" max="12548" width="27.140625" style="215" bestFit="1" customWidth="1"/>
    <col min="12549" max="12549" width="14.42578125" style="215" customWidth="1"/>
    <col min="12550" max="12550" width="16.140625" style="215" customWidth="1"/>
    <col min="12551" max="12551" width="13.85546875" style="215" bestFit="1" customWidth="1"/>
    <col min="12552" max="12552" width="15.140625" style="215" bestFit="1" customWidth="1"/>
    <col min="12553" max="12553" width="14.140625" style="215" bestFit="1" customWidth="1"/>
    <col min="12554" max="12554" width="12.140625" style="215" bestFit="1" customWidth="1"/>
    <col min="12555" max="12556" width="14.140625" style="215" bestFit="1" customWidth="1"/>
    <col min="12557" max="12557" width="12.5703125" style="215" bestFit="1" customWidth="1"/>
    <col min="12558" max="12558" width="14.42578125" style="215" bestFit="1" customWidth="1"/>
    <col min="12559" max="12559" width="14.7109375" style="215" bestFit="1" customWidth="1"/>
    <col min="12560" max="12560" width="14.85546875" style="215" bestFit="1" customWidth="1"/>
    <col min="12561" max="12561" width="12.28515625" style="215" bestFit="1" customWidth="1"/>
    <col min="12562" max="12562" width="15.140625" style="215" bestFit="1" customWidth="1"/>
    <col min="12563" max="12800" width="11.42578125" style="215"/>
    <col min="12801" max="12801" width="13.140625" style="215" bestFit="1" customWidth="1"/>
    <col min="12802" max="12802" width="13.5703125" style="215" customWidth="1"/>
    <col min="12803" max="12803" width="22.140625" style="215" bestFit="1" customWidth="1"/>
    <col min="12804" max="12804" width="27.140625" style="215" bestFit="1" customWidth="1"/>
    <col min="12805" max="12805" width="14.42578125" style="215" customWidth="1"/>
    <col min="12806" max="12806" width="16.140625" style="215" customWidth="1"/>
    <col min="12807" max="12807" width="13.85546875" style="215" bestFit="1" customWidth="1"/>
    <col min="12808" max="12808" width="15.140625" style="215" bestFit="1" customWidth="1"/>
    <col min="12809" max="12809" width="14.140625" style="215" bestFit="1" customWidth="1"/>
    <col min="12810" max="12810" width="12.140625" style="215" bestFit="1" customWidth="1"/>
    <col min="12811" max="12812" width="14.140625" style="215" bestFit="1" customWidth="1"/>
    <col min="12813" max="12813" width="12.5703125" style="215" bestFit="1" customWidth="1"/>
    <col min="12814" max="12814" width="14.42578125" style="215" bestFit="1" customWidth="1"/>
    <col min="12815" max="12815" width="14.7109375" style="215" bestFit="1" customWidth="1"/>
    <col min="12816" max="12816" width="14.85546875" style="215" bestFit="1" customWidth="1"/>
    <col min="12817" max="12817" width="12.28515625" style="215" bestFit="1" customWidth="1"/>
    <col min="12818" max="12818" width="15.140625" style="215" bestFit="1" customWidth="1"/>
    <col min="12819" max="13056" width="11.42578125" style="215"/>
    <col min="13057" max="13057" width="13.140625" style="215" bestFit="1" customWidth="1"/>
    <col min="13058" max="13058" width="13.5703125" style="215" customWidth="1"/>
    <col min="13059" max="13059" width="22.140625" style="215" bestFit="1" customWidth="1"/>
    <col min="13060" max="13060" width="27.140625" style="215" bestFit="1" customWidth="1"/>
    <col min="13061" max="13061" width="14.42578125" style="215" customWidth="1"/>
    <col min="13062" max="13062" width="16.140625" style="215" customWidth="1"/>
    <col min="13063" max="13063" width="13.85546875" style="215" bestFit="1" customWidth="1"/>
    <col min="13064" max="13064" width="15.140625" style="215" bestFit="1" customWidth="1"/>
    <col min="13065" max="13065" width="14.140625" style="215" bestFit="1" customWidth="1"/>
    <col min="13066" max="13066" width="12.140625" style="215" bestFit="1" customWidth="1"/>
    <col min="13067" max="13068" width="14.140625" style="215" bestFit="1" customWidth="1"/>
    <col min="13069" max="13069" width="12.5703125" style="215" bestFit="1" customWidth="1"/>
    <col min="13070" max="13070" width="14.42578125" style="215" bestFit="1" customWidth="1"/>
    <col min="13071" max="13071" width="14.7109375" style="215" bestFit="1" customWidth="1"/>
    <col min="13072" max="13072" width="14.85546875" style="215" bestFit="1" customWidth="1"/>
    <col min="13073" max="13073" width="12.28515625" style="215" bestFit="1" customWidth="1"/>
    <col min="13074" max="13074" width="15.140625" style="215" bestFit="1" customWidth="1"/>
    <col min="13075" max="13312" width="11.42578125" style="215"/>
    <col min="13313" max="13313" width="13.140625" style="215" bestFit="1" customWidth="1"/>
    <col min="13314" max="13314" width="13.5703125" style="215" customWidth="1"/>
    <col min="13315" max="13315" width="22.140625" style="215" bestFit="1" customWidth="1"/>
    <col min="13316" max="13316" width="27.140625" style="215" bestFit="1" customWidth="1"/>
    <col min="13317" max="13317" width="14.42578125" style="215" customWidth="1"/>
    <col min="13318" max="13318" width="16.140625" style="215" customWidth="1"/>
    <col min="13319" max="13319" width="13.85546875" style="215" bestFit="1" customWidth="1"/>
    <col min="13320" max="13320" width="15.140625" style="215" bestFit="1" customWidth="1"/>
    <col min="13321" max="13321" width="14.140625" style="215" bestFit="1" customWidth="1"/>
    <col min="13322" max="13322" width="12.140625" style="215" bestFit="1" customWidth="1"/>
    <col min="13323" max="13324" width="14.140625" style="215" bestFit="1" customWidth="1"/>
    <col min="13325" max="13325" width="12.5703125" style="215" bestFit="1" customWidth="1"/>
    <col min="13326" max="13326" width="14.42578125" style="215" bestFit="1" customWidth="1"/>
    <col min="13327" max="13327" width="14.7109375" style="215" bestFit="1" customWidth="1"/>
    <col min="13328" max="13328" width="14.85546875" style="215" bestFit="1" customWidth="1"/>
    <col min="13329" max="13329" width="12.28515625" style="215" bestFit="1" customWidth="1"/>
    <col min="13330" max="13330" width="15.140625" style="215" bestFit="1" customWidth="1"/>
    <col min="13331" max="13568" width="11.42578125" style="215"/>
    <col min="13569" max="13569" width="13.140625" style="215" bestFit="1" customWidth="1"/>
    <col min="13570" max="13570" width="13.5703125" style="215" customWidth="1"/>
    <col min="13571" max="13571" width="22.140625" style="215" bestFit="1" customWidth="1"/>
    <col min="13572" max="13572" width="27.140625" style="215" bestFit="1" customWidth="1"/>
    <col min="13573" max="13573" width="14.42578125" style="215" customWidth="1"/>
    <col min="13574" max="13574" width="16.140625" style="215" customWidth="1"/>
    <col min="13575" max="13575" width="13.85546875" style="215" bestFit="1" customWidth="1"/>
    <col min="13576" max="13576" width="15.140625" style="215" bestFit="1" customWidth="1"/>
    <col min="13577" max="13577" width="14.140625" style="215" bestFit="1" customWidth="1"/>
    <col min="13578" max="13578" width="12.140625" style="215" bestFit="1" customWidth="1"/>
    <col min="13579" max="13580" width="14.140625" style="215" bestFit="1" customWidth="1"/>
    <col min="13581" max="13581" width="12.5703125" style="215" bestFit="1" customWidth="1"/>
    <col min="13582" max="13582" width="14.42578125" style="215" bestFit="1" customWidth="1"/>
    <col min="13583" max="13583" width="14.7109375" style="215" bestFit="1" customWidth="1"/>
    <col min="13584" max="13584" width="14.85546875" style="215" bestFit="1" customWidth="1"/>
    <col min="13585" max="13585" width="12.28515625" style="215" bestFit="1" customWidth="1"/>
    <col min="13586" max="13586" width="15.140625" style="215" bestFit="1" customWidth="1"/>
    <col min="13587" max="13824" width="11.42578125" style="215"/>
    <col min="13825" max="13825" width="13.140625" style="215" bestFit="1" customWidth="1"/>
    <col min="13826" max="13826" width="13.5703125" style="215" customWidth="1"/>
    <col min="13827" max="13827" width="22.140625" style="215" bestFit="1" customWidth="1"/>
    <col min="13828" max="13828" width="27.140625" style="215" bestFit="1" customWidth="1"/>
    <col min="13829" max="13829" width="14.42578125" style="215" customWidth="1"/>
    <col min="13830" max="13830" width="16.140625" style="215" customWidth="1"/>
    <col min="13831" max="13831" width="13.85546875" style="215" bestFit="1" customWidth="1"/>
    <col min="13832" max="13832" width="15.140625" style="215" bestFit="1" customWidth="1"/>
    <col min="13833" max="13833" width="14.140625" style="215" bestFit="1" customWidth="1"/>
    <col min="13834" max="13834" width="12.140625" style="215" bestFit="1" customWidth="1"/>
    <col min="13835" max="13836" width="14.140625" style="215" bestFit="1" customWidth="1"/>
    <col min="13837" max="13837" width="12.5703125" style="215" bestFit="1" customWidth="1"/>
    <col min="13838" max="13838" width="14.42578125" style="215" bestFit="1" customWidth="1"/>
    <col min="13839" max="13839" width="14.7109375" style="215" bestFit="1" customWidth="1"/>
    <col min="13840" max="13840" width="14.85546875" style="215" bestFit="1" customWidth="1"/>
    <col min="13841" max="13841" width="12.28515625" style="215" bestFit="1" customWidth="1"/>
    <col min="13842" max="13842" width="15.140625" style="215" bestFit="1" customWidth="1"/>
    <col min="13843" max="14080" width="11.42578125" style="215"/>
    <col min="14081" max="14081" width="13.140625" style="215" bestFit="1" customWidth="1"/>
    <col min="14082" max="14082" width="13.5703125" style="215" customWidth="1"/>
    <col min="14083" max="14083" width="22.140625" style="215" bestFit="1" customWidth="1"/>
    <col min="14084" max="14084" width="27.140625" style="215" bestFit="1" customWidth="1"/>
    <col min="14085" max="14085" width="14.42578125" style="215" customWidth="1"/>
    <col min="14086" max="14086" width="16.140625" style="215" customWidth="1"/>
    <col min="14087" max="14087" width="13.85546875" style="215" bestFit="1" customWidth="1"/>
    <col min="14088" max="14088" width="15.140625" style="215" bestFit="1" customWidth="1"/>
    <col min="14089" max="14089" width="14.140625" style="215" bestFit="1" customWidth="1"/>
    <col min="14090" max="14090" width="12.140625" style="215" bestFit="1" customWidth="1"/>
    <col min="14091" max="14092" width="14.140625" style="215" bestFit="1" customWidth="1"/>
    <col min="14093" max="14093" width="12.5703125" style="215" bestFit="1" customWidth="1"/>
    <col min="14094" max="14094" width="14.42578125" style="215" bestFit="1" customWidth="1"/>
    <col min="14095" max="14095" width="14.7109375" style="215" bestFit="1" customWidth="1"/>
    <col min="14096" max="14096" width="14.85546875" style="215" bestFit="1" customWidth="1"/>
    <col min="14097" max="14097" width="12.28515625" style="215" bestFit="1" customWidth="1"/>
    <col min="14098" max="14098" width="15.140625" style="215" bestFit="1" customWidth="1"/>
    <col min="14099" max="14336" width="11.42578125" style="215"/>
    <col min="14337" max="14337" width="13.140625" style="215" bestFit="1" customWidth="1"/>
    <col min="14338" max="14338" width="13.5703125" style="215" customWidth="1"/>
    <col min="14339" max="14339" width="22.140625" style="215" bestFit="1" customWidth="1"/>
    <col min="14340" max="14340" width="27.140625" style="215" bestFit="1" customWidth="1"/>
    <col min="14341" max="14341" width="14.42578125" style="215" customWidth="1"/>
    <col min="14342" max="14342" width="16.140625" style="215" customWidth="1"/>
    <col min="14343" max="14343" width="13.85546875" style="215" bestFit="1" customWidth="1"/>
    <col min="14344" max="14344" width="15.140625" style="215" bestFit="1" customWidth="1"/>
    <col min="14345" max="14345" width="14.140625" style="215" bestFit="1" customWidth="1"/>
    <col min="14346" max="14346" width="12.140625" style="215" bestFit="1" customWidth="1"/>
    <col min="14347" max="14348" width="14.140625" style="215" bestFit="1" customWidth="1"/>
    <col min="14349" max="14349" width="12.5703125" style="215" bestFit="1" customWidth="1"/>
    <col min="14350" max="14350" width="14.42578125" style="215" bestFit="1" customWidth="1"/>
    <col min="14351" max="14351" width="14.7109375" style="215" bestFit="1" customWidth="1"/>
    <col min="14352" max="14352" width="14.85546875" style="215" bestFit="1" customWidth="1"/>
    <col min="14353" max="14353" width="12.28515625" style="215" bestFit="1" customWidth="1"/>
    <col min="14354" max="14354" width="15.140625" style="215" bestFit="1" customWidth="1"/>
    <col min="14355" max="14592" width="11.42578125" style="215"/>
    <col min="14593" max="14593" width="13.140625" style="215" bestFit="1" customWidth="1"/>
    <col min="14594" max="14594" width="13.5703125" style="215" customWidth="1"/>
    <col min="14595" max="14595" width="22.140625" style="215" bestFit="1" customWidth="1"/>
    <col min="14596" max="14596" width="27.140625" style="215" bestFit="1" customWidth="1"/>
    <col min="14597" max="14597" width="14.42578125" style="215" customWidth="1"/>
    <col min="14598" max="14598" width="16.140625" style="215" customWidth="1"/>
    <col min="14599" max="14599" width="13.85546875" style="215" bestFit="1" customWidth="1"/>
    <col min="14600" max="14600" width="15.140625" style="215" bestFit="1" customWidth="1"/>
    <col min="14601" max="14601" width="14.140625" style="215" bestFit="1" customWidth="1"/>
    <col min="14602" max="14602" width="12.140625" style="215" bestFit="1" customWidth="1"/>
    <col min="14603" max="14604" width="14.140625" style="215" bestFit="1" customWidth="1"/>
    <col min="14605" max="14605" width="12.5703125" style="215" bestFit="1" customWidth="1"/>
    <col min="14606" max="14606" width="14.42578125" style="215" bestFit="1" customWidth="1"/>
    <col min="14607" max="14607" width="14.7109375" style="215" bestFit="1" customWidth="1"/>
    <col min="14608" max="14608" width="14.85546875" style="215" bestFit="1" customWidth="1"/>
    <col min="14609" max="14609" width="12.28515625" style="215" bestFit="1" customWidth="1"/>
    <col min="14610" max="14610" width="15.140625" style="215" bestFit="1" customWidth="1"/>
    <col min="14611" max="14848" width="11.42578125" style="215"/>
    <col min="14849" max="14849" width="13.140625" style="215" bestFit="1" customWidth="1"/>
    <col min="14850" max="14850" width="13.5703125" style="215" customWidth="1"/>
    <col min="14851" max="14851" width="22.140625" style="215" bestFit="1" customWidth="1"/>
    <col min="14852" max="14852" width="27.140625" style="215" bestFit="1" customWidth="1"/>
    <col min="14853" max="14853" width="14.42578125" style="215" customWidth="1"/>
    <col min="14854" max="14854" width="16.140625" style="215" customWidth="1"/>
    <col min="14855" max="14855" width="13.85546875" style="215" bestFit="1" customWidth="1"/>
    <col min="14856" max="14856" width="15.140625" style="215" bestFit="1" customWidth="1"/>
    <col min="14857" max="14857" width="14.140625" style="215" bestFit="1" customWidth="1"/>
    <col min="14858" max="14858" width="12.140625" style="215" bestFit="1" customWidth="1"/>
    <col min="14859" max="14860" width="14.140625" style="215" bestFit="1" customWidth="1"/>
    <col min="14861" max="14861" width="12.5703125" style="215" bestFit="1" customWidth="1"/>
    <col min="14862" max="14862" width="14.42578125" style="215" bestFit="1" customWidth="1"/>
    <col min="14863" max="14863" width="14.7109375" style="215" bestFit="1" customWidth="1"/>
    <col min="14864" max="14864" width="14.85546875" style="215" bestFit="1" customWidth="1"/>
    <col min="14865" max="14865" width="12.28515625" style="215" bestFit="1" customWidth="1"/>
    <col min="14866" max="14866" width="15.140625" style="215" bestFit="1" customWidth="1"/>
    <col min="14867" max="15104" width="11.42578125" style="215"/>
    <col min="15105" max="15105" width="13.140625" style="215" bestFit="1" customWidth="1"/>
    <col min="15106" max="15106" width="13.5703125" style="215" customWidth="1"/>
    <col min="15107" max="15107" width="22.140625" style="215" bestFit="1" customWidth="1"/>
    <col min="15108" max="15108" width="27.140625" style="215" bestFit="1" customWidth="1"/>
    <col min="15109" max="15109" width="14.42578125" style="215" customWidth="1"/>
    <col min="15110" max="15110" width="16.140625" style="215" customWidth="1"/>
    <col min="15111" max="15111" width="13.85546875" style="215" bestFit="1" customWidth="1"/>
    <col min="15112" max="15112" width="15.140625" style="215" bestFit="1" customWidth="1"/>
    <col min="15113" max="15113" width="14.140625" style="215" bestFit="1" customWidth="1"/>
    <col min="15114" max="15114" width="12.140625" style="215" bestFit="1" customWidth="1"/>
    <col min="15115" max="15116" width="14.140625" style="215" bestFit="1" customWidth="1"/>
    <col min="15117" max="15117" width="12.5703125" style="215" bestFit="1" customWidth="1"/>
    <col min="15118" max="15118" width="14.42578125" style="215" bestFit="1" customWidth="1"/>
    <col min="15119" max="15119" width="14.7109375" style="215" bestFit="1" customWidth="1"/>
    <col min="15120" max="15120" width="14.85546875" style="215" bestFit="1" customWidth="1"/>
    <col min="15121" max="15121" width="12.28515625" style="215" bestFit="1" customWidth="1"/>
    <col min="15122" max="15122" width="15.140625" style="215" bestFit="1" customWidth="1"/>
    <col min="15123" max="15360" width="11.42578125" style="215"/>
    <col min="15361" max="15361" width="13.140625" style="215" bestFit="1" customWidth="1"/>
    <col min="15362" max="15362" width="13.5703125" style="215" customWidth="1"/>
    <col min="15363" max="15363" width="22.140625" style="215" bestFit="1" customWidth="1"/>
    <col min="15364" max="15364" width="27.140625" style="215" bestFit="1" customWidth="1"/>
    <col min="15365" max="15365" width="14.42578125" style="215" customWidth="1"/>
    <col min="15366" max="15366" width="16.140625" style="215" customWidth="1"/>
    <col min="15367" max="15367" width="13.85546875" style="215" bestFit="1" customWidth="1"/>
    <col min="15368" max="15368" width="15.140625" style="215" bestFit="1" customWidth="1"/>
    <col min="15369" max="15369" width="14.140625" style="215" bestFit="1" customWidth="1"/>
    <col min="15370" max="15370" width="12.140625" style="215" bestFit="1" customWidth="1"/>
    <col min="15371" max="15372" width="14.140625" style="215" bestFit="1" customWidth="1"/>
    <col min="15373" max="15373" width="12.5703125" style="215" bestFit="1" customWidth="1"/>
    <col min="15374" max="15374" width="14.42578125" style="215" bestFit="1" customWidth="1"/>
    <col min="15375" max="15375" width="14.7109375" style="215" bestFit="1" customWidth="1"/>
    <col min="15376" max="15376" width="14.85546875" style="215" bestFit="1" customWidth="1"/>
    <col min="15377" max="15377" width="12.28515625" style="215" bestFit="1" customWidth="1"/>
    <col min="15378" max="15378" width="15.140625" style="215" bestFit="1" customWidth="1"/>
    <col min="15379" max="15616" width="11.42578125" style="215"/>
    <col min="15617" max="15617" width="13.140625" style="215" bestFit="1" customWidth="1"/>
    <col min="15618" max="15618" width="13.5703125" style="215" customWidth="1"/>
    <col min="15619" max="15619" width="22.140625" style="215" bestFit="1" customWidth="1"/>
    <col min="15620" max="15620" width="27.140625" style="215" bestFit="1" customWidth="1"/>
    <col min="15621" max="15621" width="14.42578125" style="215" customWidth="1"/>
    <col min="15622" max="15622" width="16.140625" style="215" customWidth="1"/>
    <col min="15623" max="15623" width="13.85546875" style="215" bestFit="1" customWidth="1"/>
    <col min="15624" max="15624" width="15.140625" style="215" bestFit="1" customWidth="1"/>
    <col min="15625" max="15625" width="14.140625" style="215" bestFit="1" customWidth="1"/>
    <col min="15626" max="15626" width="12.140625" style="215" bestFit="1" customWidth="1"/>
    <col min="15627" max="15628" width="14.140625" style="215" bestFit="1" customWidth="1"/>
    <col min="15629" max="15629" width="12.5703125" style="215" bestFit="1" customWidth="1"/>
    <col min="15630" max="15630" width="14.42578125" style="215" bestFit="1" customWidth="1"/>
    <col min="15631" max="15631" width="14.7109375" style="215" bestFit="1" customWidth="1"/>
    <col min="15632" max="15632" width="14.85546875" style="215" bestFit="1" customWidth="1"/>
    <col min="15633" max="15633" width="12.28515625" style="215" bestFit="1" customWidth="1"/>
    <col min="15634" max="15634" width="15.140625" style="215" bestFit="1" customWidth="1"/>
    <col min="15635" max="15872" width="11.42578125" style="215"/>
    <col min="15873" max="15873" width="13.140625" style="215" bestFit="1" customWidth="1"/>
    <col min="15874" max="15874" width="13.5703125" style="215" customWidth="1"/>
    <col min="15875" max="15875" width="22.140625" style="215" bestFit="1" customWidth="1"/>
    <col min="15876" max="15876" width="27.140625" style="215" bestFit="1" customWidth="1"/>
    <col min="15877" max="15877" width="14.42578125" style="215" customWidth="1"/>
    <col min="15878" max="15878" width="16.140625" style="215" customWidth="1"/>
    <col min="15879" max="15879" width="13.85546875" style="215" bestFit="1" customWidth="1"/>
    <col min="15880" max="15880" width="15.140625" style="215" bestFit="1" customWidth="1"/>
    <col min="15881" max="15881" width="14.140625" style="215" bestFit="1" customWidth="1"/>
    <col min="15882" max="15882" width="12.140625" style="215" bestFit="1" customWidth="1"/>
    <col min="15883" max="15884" width="14.140625" style="215" bestFit="1" customWidth="1"/>
    <col min="15885" max="15885" width="12.5703125" style="215" bestFit="1" customWidth="1"/>
    <col min="15886" max="15886" width="14.42578125" style="215" bestFit="1" customWidth="1"/>
    <col min="15887" max="15887" width="14.7109375" style="215" bestFit="1" customWidth="1"/>
    <col min="15888" max="15888" width="14.85546875" style="215" bestFit="1" customWidth="1"/>
    <col min="15889" max="15889" width="12.28515625" style="215" bestFit="1" customWidth="1"/>
    <col min="15890" max="15890" width="15.140625" style="215" bestFit="1" customWidth="1"/>
    <col min="15891" max="16128" width="11.42578125" style="215"/>
    <col min="16129" max="16129" width="13.140625" style="215" bestFit="1" customWidth="1"/>
    <col min="16130" max="16130" width="13.5703125" style="215" customWidth="1"/>
    <col min="16131" max="16131" width="22.140625" style="215" bestFit="1" customWidth="1"/>
    <col min="16132" max="16132" width="27.140625" style="215" bestFit="1" customWidth="1"/>
    <col min="16133" max="16133" width="14.42578125" style="215" customWidth="1"/>
    <col min="16134" max="16134" width="16.140625" style="215" customWidth="1"/>
    <col min="16135" max="16135" width="13.85546875" style="215" bestFit="1" customWidth="1"/>
    <col min="16136" max="16136" width="15.140625" style="215" bestFit="1" customWidth="1"/>
    <col min="16137" max="16137" width="14.140625" style="215" bestFit="1" customWidth="1"/>
    <col min="16138" max="16138" width="12.140625" style="215" bestFit="1" customWidth="1"/>
    <col min="16139" max="16140" width="14.140625" style="215" bestFit="1" customWidth="1"/>
    <col min="16141" max="16141" width="12.5703125" style="215" bestFit="1" customWidth="1"/>
    <col min="16142" max="16142" width="14.42578125" style="215" bestFit="1" customWidth="1"/>
    <col min="16143" max="16143" width="14.7109375" style="215" bestFit="1" customWidth="1"/>
    <col min="16144" max="16144" width="14.85546875" style="215" bestFit="1" customWidth="1"/>
    <col min="16145" max="16145" width="12.28515625" style="215" bestFit="1" customWidth="1"/>
    <col min="16146" max="16146" width="15.140625" style="215" bestFit="1" customWidth="1"/>
    <col min="16147" max="16384" width="11.42578125" style="215"/>
  </cols>
  <sheetData>
    <row r="1" spans="1:24">
      <c r="A1" s="375" t="s">
        <v>821</v>
      </c>
      <c r="T1" s="216"/>
      <c r="U1" s="216"/>
      <c r="V1" s="216"/>
      <c r="W1" s="217"/>
      <c r="X1" s="217"/>
    </row>
    <row r="2" spans="1:24" s="219" customFormat="1" ht="27.75" customHeight="1">
      <c r="A2" s="218" t="s">
        <v>222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24" s="219" customFormat="1" ht="18.75">
      <c r="A3" s="220">
        <v>45382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24" s="219" customFormat="1">
      <c r="A4" s="221" t="s">
        <v>223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24" s="219" customFormat="1">
      <c r="A5" s="222"/>
      <c r="B5" s="222"/>
      <c r="C5" s="222"/>
      <c r="D5" s="223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2"/>
      <c r="P5" s="223"/>
      <c r="Q5" s="223"/>
      <c r="R5" s="222"/>
    </row>
    <row r="6" spans="1:24" s="219" customFormat="1" ht="13.5" customHeight="1">
      <c r="A6" s="224" t="s">
        <v>224</v>
      </c>
      <c r="B6" s="225" t="s">
        <v>225</v>
      </c>
      <c r="C6" s="226"/>
      <c r="D6" s="227"/>
      <c r="E6" s="228" t="s">
        <v>226</v>
      </c>
      <c r="F6" s="225" t="s">
        <v>227</v>
      </c>
      <c r="G6" s="226"/>
      <c r="H6" s="227"/>
      <c r="I6" s="225" t="s">
        <v>228</v>
      </c>
      <c r="J6" s="226"/>
      <c r="K6" s="227"/>
      <c r="L6" s="225" t="s">
        <v>229</v>
      </c>
      <c r="M6" s="226"/>
      <c r="N6" s="227"/>
      <c r="O6" s="228" t="s">
        <v>230</v>
      </c>
      <c r="P6" s="229" t="s">
        <v>231</v>
      </c>
      <c r="Q6" s="230"/>
      <c r="R6" s="228" t="s">
        <v>232</v>
      </c>
    </row>
    <row r="7" spans="1:24" s="219" customFormat="1" ht="12.75">
      <c r="A7" s="231"/>
      <c r="B7" s="232" t="s">
        <v>233</v>
      </c>
      <c r="C7" s="232" t="s">
        <v>234</v>
      </c>
      <c r="D7" s="233" t="s">
        <v>235</v>
      </c>
      <c r="E7" s="234"/>
      <c r="F7" s="235" t="s">
        <v>236</v>
      </c>
      <c r="G7" s="232" t="s">
        <v>237</v>
      </c>
      <c r="H7" s="232" t="s">
        <v>238</v>
      </c>
      <c r="I7" s="232" t="s">
        <v>236</v>
      </c>
      <c r="J7" s="232" t="s">
        <v>237</v>
      </c>
      <c r="K7" s="232" t="s">
        <v>238</v>
      </c>
      <c r="L7" s="232" t="s">
        <v>236</v>
      </c>
      <c r="M7" s="232" t="s">
        <v>237</v>
      </c>
      <c r="N7" s="232" t="s">
        <v>238</v>
      </c>
      <c r="O7" s="234"/>
      <c r="P7" s="232" t="s">
        <v>236</v>
      </c>
      <c r="Q7" s="232" t="s">
        <v>237</v>
      </c>
      <c r="R7" s="234"/>
    </row>
    <row r="8" spans="1:24">
      <c r="A8" s="236" t="s">
        <v>239</v>
      </c>
      <c r="B8" s="236" t="s">
        <v>240</v>
      </c>
      <c r="C8" s="236" t="s">
        <v>241</v>
      </c>
      <c r="D8" s="236" t="s">
        <v>241</v>
      </c>
      <c r="E8" s="237">
        <v>3</v>
      </c>
      <c r="F8" s="238">
        <v>26018.218359999999</v>
      </c>
      <c r="G8" s="239">
        <v>0</v>
      </c>
      <c r="H8" s="239">
        <v>26018.218359999999</v>
      </c>
      <c r="I8" s="239">
        <v>50509.545570000002</v>
      </c>
      <c r="J8" s="239">
        <v>363.99200999999999</v>
      </c>
      <c r="K8" s="239">
        <v>50873.537579999997</v>
      </c>
      <c r="L8" s="239">
        <v>2374.3089799999998</v>
      </c>
      <c r="M8" s="239">
        <v>42.076050000000002</v>
      </c>
      <c r="N8" s="239">
        <v>2416.3850299999999</v>
      </c>
      <c r="O8" s="239">
        <v>79308.140969999993</v>
      </c>
      <c r="P8" s="239">
        <v>46983.652990000002</v>
      </c>
      <c r="Q8" s="239">
        <v>0</v>
      </c>
      <c r="R8" s="240">
        <v>46983.652990000002</v>
      </c>
    </row>
    <row r="9" spans="1:24">
      <c r="A9" s="241"/>
      <c r="B9" s="241"/>
      <c r="C9" s="241"/>
      <c r="D9" s="236" t="s">
        <v>242</v>
      </c>
      <c r="E9" s="237">
        <v>618</v>
      </c>
      <c r="F9" s="238">
        <v>220.88054</v>
      </c>
      <c r="G9" s="239">
        <v>0</v>
      </c>
      <c r="H9" s="239">
        <v>220.88054</v>
      </c>
      <c r="I9" s="239">
        <v>2500.4933700000001</v>
      </c>
      <c r="J9" s="239">
        <v>0</v>
      </c>
      <c r="K9" s="239">
        <v>2500.4933700000001</v>
      </c>
      <c r="L9" s="239">
        <v>83.003799999999998</v>
      </c>
      <c r="M9" s="239">
        <v>0</v>
      </c>
      <c r="N9" s="239">
        <v>83.003799999999998</v>
      </c>
      <c r="O9" s="239">
        <v>2804.3777099999998</v>
      </c>
      <c r="P9" s="239">
        <v>16908.645980000001</v>
      </c>
      <c r="Q9" s="239">
        <v>0</v>
      </c>
      <c r="R9" s="240">
        <v>16908.645980000001</v>
      </c>
    </row>
    <row r="10" spans="1:24">
      <c r="A10" s="241"/>
      <c r="B10" s="241"/>
      <c r="C10" s="236" t="s">
        <v>243</v>
      </c>
      <c r="D10" s="236" t="s">
        <v>243</v>
      </c>
      <c r="E10" s="237">
        <v>1</v>
      </c>
      <c r="F10" s="238">
        <v>211854.35978999999</v>
      </c>
      <c r="G10" s="239">
        <v>0</v>
      </c>
      <c r="H10" s="239">
        <v>211854.35978999999</v>
      </c>
      <c r="I10" s="239">
        <v>53395.599880000002</v>
      </c>
      <c r="J10" s="239">
        <v>886.32812000000001</v>
      </c>
      <c r="K10" s="239">
        <v>54281.928</v>
      </c>
      <c r="L10" s="239">
        <v>2809.09114</v>
      </c>
      <c r="M10" s="239">
        <v>25.728080000000002</v>
      </c>
      <c r="N10" s="239">
        <v>2834.8192200000003</v>
      </c>
      <c r="O10" s="239">
        <v>268971.10700999998</v>
      </c>
      <c r="P10" s="239">
        <v>54434.427219999998</v>
      </c>
      <c r="Q10" s="239">
        <v>0</v>
      </c>
      <c r="R10" s="240">
        <v>54434.427219999998</v>
      </c>
    </row>
    <row r="11" spans="1:24">
      <c r="A11" s="241"/>
      <c r="B11" s="241"/>
      <c r="C11" s="236" t="s">
        <v>244</v>
      </c>
      <c r="D11" s="236" t="s">
        <v>245</v>
      </c>
      <c r="E11" s="237">
        <v>8</v>
      </c>
      <c r="F11" s="238">
        <v>20982.912339999999</v>
      </c>
      <c r="G11" s="239">
        <v>0</v>
      </c>
      <c r="H11" s="239">
        <v>20982.912339999999</v>
      </c>
      <c r="I11" s="239">
        <v>17013.467410000001</v>
      </c>
      <c r="J11" s="239">
        <v>39.072089999999996</v>
      </c>
      <c r="K11" s="239">
        <v>17052.539499999999</v>
      </c>
      <c r="L11" s="239">
        <v>2825.6445800000001</v>
      </c>
      <c r="M11" s="239">
        <v>10.801350000000001</v>
      </c>
      <c r="N11" s="239">
        <v>2836.4459300000003</v>
      </c>
      <c r="O11" s="239">
        <v>40871.897770000003</v>
      </c>
      <c r="P11" s="239">
        <v>31331.246329999998</v>
      </c>
      <c r="Q11" s="239">
        <v>0</v>
      </c>
      <c r="R11" s="240">
        <v>31331.246329999998</v>
      </c>
    </row>
    <row r="12" spans="1:24">
      <c r="A12" s="241"/>
      <c r="B12" s="241"/>
      <c r="C12" s="241"/>
      <c r="D12" s="236" t="s">
        <v>246</v>
      </c>
      <c r="E12" s="237">
        <v>542</v>
      </c>
      <c r="F12" s="238">
        <v>1712.3163999999999</v>
      </c>
      <c r="G12" s="239">
        <v>0</v>
      </c>
      <c r="H12" s="239">
        <v>1712.3163999999999</v>
      </c>
      <c r="I12" s="239">
        <v>3248.3586299999997</v>
      </c>
      <c r="J12" s="239">
        <v>0</v>
      </c>
      <c r="K12" s="239">
        <v>3248.3586299999997</v>
      </c>
      <c r="L12" s="239">
        <v>70.319270000000003</v>
      </c>
      <c r="M12" s="239">
        <v>0</v>
      </c>
      <c r="N12" s="239">
        <v>70.319270000000003</v>
      </c>
      <c r="O12" s="239">
        <v>5030.9942999999994</v>
      </c>
      <c r="P12" s="239">
        <v>2967.2739200000001</v>
      </c>
      <c r="Q12" s="239">
        <v>0</v>
      </c>
      <c r="R12" s="240">
        <v>2967.2739200000001</v>
      </c>
    </row>
    <row r="13" spans="1:24">
      <c r="A13" s="241"/>
      <c r="B13" s="241"/>
      <c r="C13" s="241"/>
      <c r="D13" s="236" t="s">
        <v>247</v>
      </c>
      <c r="E13" s="237">
        <v>9</v>
      </c>
      <c r="F13" s="238">
        <v>161.84235999999999</v>
      </c>
      <c r="G13" s="239">
        <v>0</v>
      </c>
      <c r="H13" s="239">
        <v>161.84235999999999</v>
      </c>
      <c r="I13" s="239">
        <v>4881.6497499999996</v>
      </c>
      <c r="J13" s="239">
        <v>0.55115000000000003</v>
      </c>
      <c r="K13" s="239">
        <v>4882.2009000000007</v>
      </c>
      <c r="L13" s="239">
        <v>55.15363</v>
      </c>
      <c r="M13" s="239">
        <v>0</v>
      </c>
      <c r="N13" s="239">
        <v>55.15363</v>
      </c>
      <c r="O13" s="239">
        <v>5099.1968899999993</v>
      </c>
      <c r="P13" s="239">
        <v>2631.1882999999998</v>
      </c>
      <c r="Q13" s="239">
        <v>0</v>
      </c>
      <c r="R13" s="240">
        <v>2631.1882999999998</v>
      </c>
    </row>
    <row r="14" spans="1:24">
      <c r="A14" s="241"/>
      <c r="B14" s="241"/>
      <c r="C14" s="236" t="s">
        <v>248</v>
      </c>
      <c r="D14" s="236" t="s">
        <v>249</v>
      </c>
      <c r="E14" s="237">
        <v>7</v>
      </c>
      <c r="F14" s="238">
        <v>4461.3643899999997</v>
      </c>
      <c r="G14" s="239">
        <v>0</v>
      </c>
      <c r="H14" s="239">
        <v>4461.3643899999997</v>
      </c>
      <c r="I14" s="239">
        <v>17251.420320000001</v>
      </c>
      <c r="J14" s="239">
        <v>84.536839999999998</v>
      </c>
      <c r="K14" s="239">
        <v>17335.957160000002</v>
      </c>
      <c r="L14" s="239">
        <v>482.55836999999997</v>
      </c>
      <c r="M14" s="239">
        <v>0</v>
      </c>
      <c r="N14" s="239">
        <v>482.55836999999997</v>
      </c>
      <c r="O14" s="239">
        <v>22279.879920000003</v>
      </c>
      <c r="P14" s="239">
        <v>7285.0148300000001</v>
      </c>
      <c r="Q14" s="239">
        <v>0</v>
      </c>
      <c r="R14" s="240">
        <v>7285.0148300000001</v>
      </c>
    </row>
    <row r="15" spans="1:24">
      <c r="A15" s="241"/>
      <c r="B15" s="241"/>
      <c r="C15" s="236" t="s">
        <v>250</v>
      </c>
      <c r="D15" s="236" t="s">
        <v>251</v>
      </c>
      <c r="E15" s="237">
        <v>5</v>
      </c>
      <c r="F15" s="238">
        <v>3346.2778800000001</v>
      </c>
      <c r="G15" s="239">
        <v>0</v>
      </c>
      <c r="H15" s="239">
        <v>3346.2778800000001</v>
      </c>
      <c r="I15" s="239">
        <v>11250.961080000001</v>
      </c>
      <c r="J15" s="239">
        <v>1.3839399999999999</v>
      </c>
      <c r="K15" s="239">
        <v>11252.345019999999</v>
      </c>
      <c r="L15" s="239">
        <v>458.86052000000001</v>
      </c>
      <c r="M15" s="239">
        <v>0</v>
      </c>
      <c r="N15" s="239">
        <v>458.86052000000001</v>
      </c>
      <c r="O15" s="239">
        <v>15057.48342</v>
      </c>
      <c r="P15" s="239">
        <v>5309.9786199999999</v>
      </c>
      <c r="Q15" s="239">
        <v>0</v>
      </c>
      <c r="R15" s="240">
        <v>5309.9786199999999</v>
      </c>
    </row>
    <row r="16" spans="1:24">
      <c r="A16" s="241"/>
      <c r="B16" s="241"/>
      <c r="C16" s="241"/>
      <c r="D16" s="236" t="s">
        <v>252</v>
      </c>
      <c r="E16" s="237">
        <v>443</v>
      </c>
      <c r="F16" s="238">
        <v>1596.73612</v>
      </c>
      <c r="G16" s="239">
        <v>0</v>
      </c>
      <c r="H16" s="239">
        <v>1596.73612</v>
      </c>
      <c r="I16" s="239">
        <v>4716.1647400000002</v>
      </c>
      <c r="J16" s="239">
        <v>0.40594000000000002</v>
      </c>
      <c r="K16" s="239">
        <v>4716.5706799999998</v>
      </c>
      <c r="L16" s="239">
        <v>168.37394</v>
      </c>
      <c r="M16" s="239">
        <v>0</v>
      </c>
      <c r="N16" s="239">
        <v>168.37394</v>
      </c>
      <c r="O16" s="239">
        <v>6481.6807399999998</v>
      </c>
      <c r="P16" s="239">
        <v>1642.94318</v>
      </c>
      <c r="Q16" s="239">
        <v>0</v>
      </c>
      <c r="R16" s="240">
        <v>1642.94318</v>
      </c>
    </row>
    <row r="17" spans="1:18">
      <c r="A17" s="241"/>
      <c r="B17" s="241"/>
      <c r="C17" s="236" t="s">
        <v>253</v>
      </c>
      <c r="D17" s="236" t="s">
        <v>254</v>
      </c>
      <c r="E17" s="237">
        <v>455</v>
      </c>
      <c r="F17" s="238">
        <v>6692.4586600000002</v>
      </c>
      <c r="G17" s="239">
        <v>0</v>
      </c>
      <c r="H17" s="239">
        <v>6692.4586600000002</v>
      </c>
      <c r="I17" s="239">
        <v>10066.481210000002</v>
      </c>
      <c r="J17" s="239">
        <v>0.21747</v>
      </c>
      <c r="K17" s="239">
        <v>10066.69868</v>
      </c>
      <c r="L17" s="239">
        <v>226.49674999999999</v>
      </c>
      <c r="M17" s="239">
        <v>0</v>
      </c>
      <c r="N17" s="239">
        <v>226.49674999999999</v>
      </c>
      <c r="O17" s="239">
        <v>16985.65409</v>
      </c>
      <c r="P17" s="239">
        <v>24069.334609999998</v>
      </c>
      <c r="Q17" s="239">
        <v>0</v>
      </c>
      <c r="R17" s="240">
        <v>24069.334609999998</v>
      </c>
    </row>
    <row r="18" spans="1:18">
      <c r="A18" s="241"/>
      <c r="B18" s="241"/>
      <c r="C18" s="236" t="s">
        <v>255</v>
      </c>
      <c r="D18" s="236" t="s">
        <v>256</v>
      </c>
      <c r="E18" s="237">
        <v>502</v>
      </c>
      <c r="F18" s="238">
        <v>1721.77511</v>
      </c>
      <c r="G18" s="239">
        <v>0</v>
      </c>
      <c r="H18" s="239">
        <v>1721.77511</v>
      </c>
      <c r="I18" s="239">
        <v>15959.857169999999</v>
      </c>
      <c r="J18" s="239">
        <v>45.481739999999995</v>
      </c>
      <c r="K18" s="239">
        <v>16005.33891</v>
      </c>
      <c r="L18" s="239">
        <v>255.31523999999999</v>
      </c>
      <c r="M18" s="239">
        <v>0</v>
      </c>
      <c r="N18" s="239">
        <v>255.31523999999999</v>
      </c>
      <c r="O18" s="239">
        <v>17982.429260000001</v>
      </c>
      <c r="P18" s="239">
        <v>3466.6525999999999</v>
      </c>
      <c r="Q18" s="239">
        <v>0</v>
      </c>
      <c r="R18" s="240">
        <v>3466.6525999999999</v>
      </c>
    </row>
    <row r="19" spans="1:18">
      <c r="A19" s="241"/>
      <c r="B19" s="241"/>
      <c r="C19" s="241"/>
      <c r="D19" s="236" t="s">
        <v>257</v>
      </c>
      <c r="E19" s="237">
        <v>665</v>
      </c>
      <c r="F19" s="238">
        <v>23.426259999999999</v>
      </c>
      <c r="G19" s="239">
        <v>0</v>
      </c>
      <c r="H19" s="239">
        <v>23.426259999999999</v>
      </c>
      <c r="I19" s="239">
        <v>2396.5676100000001</v>
      </c>
      <c r="J19" s="239">
        <v>0</v>
      </c>
      <c r="K19" s="239">
        <v>2396.5676100000001</v>
      </c>
      <c r="L19" s="239">
        <v>13.3185</v>
      </c>
      <c r="M19" s="239">
        <v>0</v>
      </c>
      <c r="N19" s="239">
        <v>13.3185</v>
      </c>
      <c r="O19" s="239">
        <v>2433.3123700000001</v>
      </c>
      <c r="P19" s="239">
        <v>1813.1094699999999</v>
      </c>
      <c r="Q19" s="239">
        <v>0</v>
      </c>
      <c r="R19" s="240">
        <v>1813.1094699999999</v>
      </c>
    </row>
    <row r="20" spans="1:18">
      <c r="A20" s="241"/>
      <c r="B20" s="236" t="s">
        <v>258</v>
      </c>
      <c r="C20" s="236" t="s">
        <v>259</v>
      </c>
      <c r="D20" s="236" t="s">
        <v>259</v>
      </c>
      <c r="E20" s="237">
        <v>106</v>
      </c>
      <c r="F20" s="238">
        <v>14714.475259999999</v>
      </c>
      <c r="G20" s="239">
        <v>0</v>
      </c>
      <c r="H20" s="239">
        <v>14714.475259999999</v>
      </c>
      <c r="I20" s="239">
        <v>4650.7107800000003</v>
      </c>
      <c r="J20" s="239">
        <v>30.716150000000003</v>
      </c>
      <c r="K20" s="239">
        <v>4681.4269299999996</v>
      </c>
      <c r="L20" s="239">
        <v>2217.7317200000002</v>
      </c>
      <c r="M20" s="239">
        <v>347.68096000000003</v>
      </c>
      <c r="N20" s="239">
        <v>2565.4126800000004</v>
      </c>
      <c r="O20" s="239">
        <v>21961.314870000002</v>
      </c>
      <c r="P20" s="239">
        <v>5917.0471500000003</v>
      </c>
      <c r="Q20" s="239">
        <v>0</v>
      </c>
      <c r="R20" s="240">
        <v>5917.0471500000003</v>
      </c>
    </row>
    <row r="21" spans="1:18">
      <c r="A21" s="241"/>
      <c r="B21" s="241"/>
      <c r="C21" s="236" t="s">
        <v>260</v>
      </c>
      <c r="D21" s="236" t="s">
        <v>260</v>
      </c>
      <c r="E21" s="237">
        <v>99</v>
      </c>
      <c r="F21" s="238">
        <v>123664.95382</v>
      </c>
      <c r="G21" s="239">
        <v>0</v>
      </c>
      <c r="H21" s="239">
        <v>123664.95382</v>
      </c>
      <c r="I21" s="239">
        <v>144697.8028</v>
      </c>
      <c r="J21" s="239">
        <v>789.06885</v>
      </c>
      <c r="K21" s="239">
        <v>145486.87165000002</v>
      </c>
      <c r="L21" s="239">
        <v>24508.217720000001</v>
      </c>
      <c r="M21" s="239">
        <v>3493.7082999999998</v>
      </c>
      <c r="N21" s="239">
        <v>28001.926019999999</v>
      </c>
      <c r="O21" s="239">
        <v>297153.75149</v>
      </c>
      <c r="P21" s="239">
        <v>67169.837400000004</v>
      </c>
      <c r="Q21" s="239">
        <v>0</v>
      </c>
      <c r="R21" s="240">
        <v>67169.837400000004</v>
      </c>
    </row>
    <row r="22" spans="1:18">
      <c r="A22" s="241"/>
      <c r="B22" s="241"/>
      <c r="C22" s="241"/>
      <c r="D22" s="236" t="s">
        <v>261</v>
      </c>
      <c r="E22" s="237">
        <v>632</v>
      </c>
      <c r="F22" s="238">
        <v>4813.8307599999998</v>
      </c>
      <c r="G22" s="239">
        <v>0</v>
      </c>
      <c r="H22" s="239">
        <v>4813.8307599999998</v>
      </c>
      <c r="I22" s="239">
        <v>30996.109899999999</v>
      </c>
      <c r="J22" s="239">
        <v>0</v>
      </c>
      <c r="K22" s="239">
        <v>30996.109899999999</v>
      </c>
      <c r="L22" s="239">
        <v>2388.25342</v>
      </c>
      <c r="M22" s="239">
        <v>0.93694000000000011</v>
      </c>
      <c r="N22" s="239">
        <v>2389.1903600000001</v>
      </c>
      <c r="O22" s="239">
        <v>38199.131020000001</v>
      </c>
      <c r="P22" s="239">
        <v>3928.3010299999996</v>
      </c>
      <c r="Q22" s="239">
        <v>0</v>
      </c>
      <c r="R22" s="240">
        <v>3928.3010299999996</v>
      </c>
    </row>
    <row r="23" spans="1:18">
      <c r="A23" s="241"/>
      <c r="B23" s="241"/>
      <c r="C23" s="236" t="s">
        <v>262</v>
      </c>
      <c r="D23" s="242"/>
      <c r="E23" s="242"/>
      <c r="F23" s="238">
        <v>10060.784509999999</v>
      </c>
      <c r="G23" s="239">
        <v>0</v>
      </c>
      <c r="H23" s="239">
        <v>10060.784509999999</v>
      </c>
      <c r="I23" s="239">
        <v>15289.96178</v>
      </c>
      <c r="J23" s="239">
        <v>54.61692</v>
      </c>
      <c r="K23" s="239">
        <v>15344.5787</v>
      </c>
      <c r="L23" s="239">
        <v>990.74288000000001</v>
      </c>
      <c r="M23" s="239">
        <v>5.8879700000000001</v>
      </c>
      <c r="N23" s="239">
        <v>996.63085000000001</v>
      </c>
      <c r="O23" s="239">
        <v>26401.994059999997</v>
      </c>
      <c r="P23" s="239">
        <v>4426.7859000000008</v>
      </c>
      <c r="Q23" s="239">
        <v>0</v>
      </c>
      <c r="R23" s="240">
        <v>4426.7859000000008</v>
      </c>
    </row>
    <row r="24" spans="1:18">
      <c r="A24" s="241"/>
      <c r="B24" s="241"/>
      <c r="C24" s="236" t="s">
        <v>263</v>
      </c>
      <c r="D24" s="236" t="s">
        <v>264</v>
      </c>
      <c r="E24" s="237">
        <v>107</v>
      </c>
      <c r="F24" s="238">
        <v>13897.593220000001</v>
      </c>
      <c r="G24" s="239">
        <v>0</v>
      </c>
      <c r="H24" s="239">
        <v>13897.593220000001</v>
      </c>
      <c r="I24" s="239">
        <v>42201.451240000002</v>
      </c>
      <c r="J24" s="239">
        <v>698.96430000000009</v>
      </c>
      <c r="K24" s="239">
        <v>42900.415540000002</v>
      </c>
      <c r="L24" s="239">
        <v>1448.76631</v>
      </c>
      <c r="M24" s="239">
        <v>3.7200000000000002E-3</v>
      </c>
      <c r="N24" s="239">
        <v>1448.7700300000001</v>
      </c>
      <c r="O24" s="239">
        <v>58246.778789999997</v>
      </c>
      <c r="P24" s="239">
        <v>16500.608080000002</v>
      </c>
      <c r="Q24" s="239">
        <v>0</v>
      </c>
      <c r="R24" s="240">
        <v>16500.608080000002</v>
      </c>
    </row>
    <row r="25" spans="1:18">
      <c r="A25" s="241"/>
      <c r="B25" s="241"/>
      <c r="C25" s="241"/>
      <c r="D25" s="236" t="s">
        <v>263</v>
      </c>
      <c r="E25" s="237">
        <v>109</v>
      </c>
      <c r="F25" s="238">
        <v>56.42895</v>
      </c>
      <c r="G25" s="239">
        <v>0</v>
      </c>
      <c r="H25" s="239">
        <v>56.42895</v>
      </c>
      <c r="I25" s="239">
        <v>2682.1261500000001</v>
      </c>
      <c r="J25" s="239">
        <v>6.1009999999999995E-2</v>
      </c>
      <c r="K25" s="239">
        <v>2682.1871599999999</v>
      </c>
      <c r="L25" s="239">
        <v>7.35</v>
      </c>
      <c r="M25" s="239">
        <v>0</v>
      </c>
      <c r="N25" s="239">
        <v>7.35</v>
      </c>
      <c r="O25" s="239">
        <v>2745.9661099999998</v>
      </c>
      <c r="P25" s="239">
        <v>997.18018999999993</v>
      </c>
      <c r="Q25" s="239">
        <v>0</v>
      </c>
      <c r="R25" s="240">
        <v>997.18018999999993</v>
      </c>
    </row>
    <row r="26" spans="1:18">
      <c r="A26" s="241"/>
      <c r="B26" s="241"/>
      <c r="C26" s="236" t="s">
        <v>265</v>
      </c>
      <c r="D26" s="236" t="s">
        <v>266</v>
      </c>
      <c r="E26" s="237">
        <v>116</v>
      </c>
      <c r="F26" s="238">
        <v>98174.255189999996</v>
      </c>
      <c r="G26" s="239">
        <v>0</v>
      </c>
      <c r="H26" s="239">
        <v>98174.255189999996</v>
      </c>
      <c r="I26" s="239">
        <v>89588.676599999992</v>
      </c>
      <c r="J26" s="239">
        <v>1558.47002</v>
      </c>
      <c r="K26" s="239">
        <v>91147.14662</v>
      </c>
      <c r="L26" s="239">
        <v>67742.953670000003</v>
      </c>
      <c r="M26" s="239">
        <v>7756.7850599999992</v>
      </c>
      <c r="N26" s="239">
        <v>75499.738729999997</v>
      </c>
      <c r="O26" s="239">
        <v>264821.14053999999</v>
      </c>
      <c r="P26" s="239">
        <v>146928.52468999999</v>
      </c>
      <c r="Q26" s="239">
        <v>0</v>
      </c>
      <c r="R26" s="240">
        <v>146928.52468999999</v>
      </c>
    </row>
    <row r="27" spans="1:18">
      <c r="A27" s="241"/>
      <c r="B27" s="241"/>
      <c r="C27" s="241"/>
      <c r="D27" s="236" t="s">
        <v>267</v>
      </c>
      <c r="E27" s="237">
        <v>564</v>
      </c>
      <c r="F27" s="238">
        <v>14242.047980000001</v>
      </c>
      <c r="G27" s="239">
        <v>0</v>
      </c>
      <c r="H27" s="239">
        <v>14242.047980000001</v>
      </c>
      <c r="I27" s="239">
        <v>32407.02691</v>
      </c>
      <c r="J27" s="239">
        <v>0</v>
      </c>
      <c r="K27" s="239">
        <v>32407.02691</v>
      </c>
      <c r="L27" s="239">
        <v>6937.2006799999999</v>
      </c>
      <c r="M27" s="239">
        <v>453.25646999999998</v>
      </c>
      <c r="N27" s="239">
        <v>7390.4571500000002</v>
      </c>
      <c r="O27" s="239">
        <v>54039.532039999998</v>
      </c>
      <c r="P27" s="239">
        <v>29865.103850000003</v>
      </c>
      <c r="Q27" s="239">
        <v>0</v>
      </c>
      <c r="R27" s="240">
        <v>29865.103850000003</v>
      </c>
    </row>
    <row r="28" spans="1:18">
      <c r="A28" s="241"/>
      <c r="B28" s="241"/>
      <c r="C28" s="241"/>
      <c r="D28" s="236" t="s">
        <v>265</v>
      </c>
      <c r="E28" s="237">
        <v>494</v>
      </c>
      <c r="F28" s="238">
        <v>2100.3422500000001</v>
      </c>
      <c r="G28" s="239">
        <v>0</v>
      </c>
      <c r="H28" s="239">
        <v>2100.3422500000001</v>
      </c>
      <c r="I28" s="239">
        <v>11191.66934</v>
      </c>
      <c r="J28" s="239">
        <v>23.473779999999998</v>
      </c>
      <c r="K28" s="239">
        <v>11215.143119999999</v>
      </c>
      <c r="L28" s="239">
        <v>1501.70253</v>
      </c>
      <c r="M28" s="239">
        <v>25.330729999999999</v>
      </c>
      <c r="N28" s="239">
        <v>1527.0332599999999</v>
      </c>
      <c r="O28" s="239">
        <v>14842.51863</v>
      </c>
      <c r="P28" s="239">
        <v>1475.3403999999998</v>
      </c>
      <c r="Q28" s="239">
        <v>0</v>
      </c>
      <c r="R28" s="240">
        <v>1475.3403999999998</v>
      </c>
    </row>
    <row r="29" spans="1:18">
      <c r="A29" s="241"/>
      <c r="B29" s="241"/>
      <c r="C29" s="241"/>
      <c r="D29" s="236" t="s">
        <v>268</v>
      </c>
      <c r="E29" s="237">
        <v>119</v>
      </c>
      <c r="F29" s="238">
        <v>2286.2604100000003</v>
      </c>
      <c r="G29" s="239">
        <v>0</v>
      </c>
      <c r="H29" s="239">
        <v>2286.2604100000003</v>
      </c>
      <c r="I29" s="239">
        <v>5265.7145499999997</v>
      </c>
      <c r="J29" s="239">
        <v>26.081959999999999</v>
      </c>
      <c r="K29" s="239">
        <v>5291.7965100000001</v>
      </c>
      <c r="L29" s="239">
        <v>627.19270999999992</v>
      </c>
      <c r="M29" s="239">
        <v>0</v>
      </c>
      <c r="N29" s="239">
        <v>627.19270999999992</v>
      </c>
      <c r="O29" s="239">
        <v>8205.2496300000003</v>
      </c>
      <c r="P29" s="239">
        <v>2324.82341</v>
      </c>
      <c r="Q29" s="239">
        <v>0</v>
      </c>
      <c r="R29" s="240">
        <v>2324.82341</v>
      </c>
    </row>
    <row r="30" spans="1:18">
      <c r="A30" s="241"/>
      <c r="B30" s="241"/>
      <c r="C30" s="241"/>
      <c r="D30" s="236" t="s">
        <v>269</v>
      </c>
      <c r="E30" s="237">
        <v>117</v>
      </c>
      <c r="F30" s="238">
        <v>1744.36033</v>
      </c>
      <c r="G30" s="239">
        <v>0</v>
      </c>
      <c r="H30" s="239">
        <v>1744.36033</v>
      </c>
      <c r="I30" s="239">
        <v>6971.6637599999995</v>
      </c>
      <c r="J30" s="239">
        <v>0.32264999999999999</v>
      </c>
      <c r="K30" s="239">
        <v>6971.9864100000004</v>
      </c>
      <c r="L30" s="239">
        <v>209.92117999999999</v>
      </c>
      <c r="M30" s="239">
        <v>0</v>
      </c>
      <c r="N30" s="239">
        <v>209.92117999999999</v>
      </c>
      <c r="O30" s="239">
        <v>8926.2679200000002</v>
      </c>
      <c r="P30" s="239">
        <v>3505.5360000000001</v>
      </c>
      <c r="Q30" s="239">
        <v>0</v>
      </c>
      <c r="R30" s="240">
        <v>3505.5360000000001</v>
      </c>
    </row>
    <row r="31" spans="1:18">
      <c r="A31" s="241"/>
      <c r="B31" s="241"/>
      <c r="C31" s="236" t="s">
        <v>270</v>
      </c>
      <c r="D31" s="236" t="s">
        <v>270</v>
      </c>
      <c r="E31" s="237">
        <v>104</v>
      </c>
      <c r="F31" s="238">
        <v>33941.648369999995</v>
      </c>
      <c r="G31" s="239">
        <v>0</v>
      </c>
      <c r="H31" s="239">
        <v>33941.648369999995</v>
      </c>
      <c r="I31" s="239">
        <v>23489.05257</v>
      </c>
      <c r="J31" s="239">
        <v>7.7858000000000001</v>
      </c>
      <c r="K31" s="239">
        <v>23496.838370000001</v>
      </c>
      <c r="L31" s="239">
        <v>513.82655</v>
      </c>
      <c r="M31" s="239">
        <v>0</v>
      </c>
      <c r="N31" s="239">
        <v>513.82655</v>
      </c>
      <c r="O31" s="239">
        <v>57952.313289999998</v>
      </c>
      <c r="P31" s="239">
        <v>3502.40229</v>
      </c>
      <c r="Q31" s="239">
        <v>0</v>
      </c>
      <c r="R31" s="240">
        <v>3502.40229</v>
      </c>
    </row>
    <row r="32" spans="1:18">
      <c r="A32" s="241"/>
      <c r="B32" s="241"/>
      <c r="C32" s="241"/>
      <c r="D32" s="236" t="s">
        <v>271</v>
      </c>
      <c r="E32" s="237">
        <v>105</v>
      </c>
      <c r="F32" s="238">
        <v>40655.29765</v>
      </c>
      <c r="G32" s="239">
        <v>0</v>
      </c>
      <c r="H32" s="239">
        <v>40655.29765</v>
      </c>
      <c r="I32" s="239">
        <v>8170.2571399999997</v>
      </c>
      <c r="J32" s="239">
        <v>0</v>
      </c>
      <c r="K32" s="239">
        <v>8170.2571399999997</v>
      </c>
      <c r="L32" s="239">
        <v>407.88329999999996</v>
      </c>
      <c r="M32" s="239">
        <v>0.37180000000000002</v>
      </c>
      <c r="N32" s="239">
        <v>408.25509999999997</v>
      </c>
      <c r="O32" s="239">
        <v>49233.809890000004</v>
      </c>
      <c r="P32" s="239">
        <v>1120.6873600000001</v>
      </c>
      <c r="Q32" s="239">
        <v>0</v>
      </c>
      <c r="R32" s="240">
        <v>1120.6873600000001</v>
      </c>
    </row>
    <row r="33" spans="1:18">
      <c r="A33" s="241"/>
      <c r="B33" s="241"/>
      <c r="C33" s="241"/>
      <c r="D33" s="236" t="s">
        <v>272</v>
      </c>
      <c r="E33" s="237">
        <v>586</v>
      </c>
      <c r="F33" s="238">
        <v>8652.3811600000008</v>
      </c>
      <c r="G33" s="239">
        <v>0</v>
      </c>
      <c r="H33" s="239">
        <v>8652.3811600000008</v>
      </c>
      <c r="I33" s="239">
        <v>2885.5418599999998</v>
      </c>
      <c r="J33" s="239">
        <v>0</v>
      </c>
      <c r="K33" s="239">
        <v>2885.5418599999998</v>
      </c>
      <c r="L33" s="239">
        <v>90.805210000000002</v>
      </c>
      <c r="M33" s="239">
        <v>0</v>
      </c>
      <c r="N33" s="239">
        <v>90.805210000000002</v>
      </c>
      <c r="O33" s="239">
        <v>11628.728230000001</v>
      </c>
      <c r="P33" s="239">
        <v>816.88261999999997</v>
      </c>
      <c r="Q33" s="239">
        <v>0</v>
      </c>
      <c r="R33" s="240">
        <v>816.88261999999997</v>
      </c>
    </row>
    <row r="34" spans="1:18">
      <c r="A34" s="241"/>
      <c r="B34" s="241"/>
      <c r="C34" s="241"/>
      <c r="D34" s="236" t="s">
        <v>273</v>
      </c>
      <c r="E34" s="237">
        <v>613</v>
      </c>
      <c r="F34" s="238">
        <v>1811.1695400000001</v>
      </c>
      <c r="G34" s="239">
        <v>0</v>
      </c>
      <c r="H34" s="239">
        <v>1811.1695400000001</v>
      </c>
      <c r="I34" s="239">
        <v>1506.30006</v>
      </c>
      <c r="J34" s="239">
        <v>0</v>
      </c>
      <c r="K34" s="239">
        <v>1506.30006</v>
      </c>
      <c r="L34" s="239">
        <v>8.1579999999999995</v>
      </c>
      <c r="M34" s="239">
        <v>0</v>
      </c>
      <c r="N34" s="239">
        <v>8.1579999999999995</v>
      </c>
      <c r="O34" s="239">
        <v>3325.6276000000003</v>
      </c>
      <c r="P34" s="239">
        <v>727.47505000000001</v>
      </c>
      <c r="Q34" s="239">
        <v>0</v>
      </c>
      <c r="R34" s="240">
        <v>727.47505000000001</v>
      </c>
    </row>
    <row r="35" spans="1:18">
      <c r="A35" s="241"/>
      <c r="B35" s="241"/>
      <c r="C35" s="236" t="s">
        <v>274</v>
      </c>
      <c r="D35" s="236" t="s">
        <v>274</v>
      </c>
      <c r="E35" s="237">
        <v>102</v>
      </c>
      <c r="F35" s="238">
        <v>5708.7275799999998</v>
      </c>
      <c r="G35" s="239">
        <v>0</v>
      </c>
      <c r="H35" s="239">
        <v>5708.7275799999998</v>
      </c>
      <c r="I35" s="239">
        <v>19548.052609999999</v>
      </c>
      <c r="J35" s="239">
        <v>2.7100000000000002E-3</v>
      </c>
      <c r="K35" s="239">
        <v>19548.055319999999</v>
      </c>
      <c r="L35" s="239">
        <v>932.71014000000002</v>
      </c>
      <c r="M35" s="239">
        <v>0.18590000000000001</v>
      </c>
      <c r="N35" s="239">
        <v>932.89604000000008</v>
      </c>
      <c r="O35" s="239">
        <v>26189.678940000002</v>
      </c>
      <c r="P35" s="239">
        <v>3014.2274600000001</v>
      </c>
      <c r="Q35" s="239">
        <v>0</v>
      </c>
      <c r="R35" s="240">
        <v>3014.2274600000001</v>
      </c>
    </row>
    <row r="36" spans="1:18">
      <c r="A36" s="241"/>
      <c r="B36" s="241"/>
      <c r="C36" s="236" t="s">
        <v>275</v>
      </c>
      <c r="D36" s="236" t="s">
        <v>275</v>
      </c>
      <c r="E36" s="237">
        <v>121</v>
      </c>
      <c r="F36" s="238">
        <v>6612.8460300000006</v>
      </c>
      <c r="G36" s="239">
        <v>0</v>
      </c>
      <c r="H36" s="239">
        <v>6612.8460300000006</v>
      </c>
      <c r="I36" s="239">
        <v>26045.900100000003</v>
      </c>
      <c r="J36" s="239">
        <v>64.762320000000003</v>
      </c>
      <c r="K36" s="239">
        <v>26110.662420000001</v>
      </c>
      <c r="L36" s="239">
        <v>602.2128100000001</v>
      </c>
      <c r="M36" s="239">
        <v>11.154</v>
      </c>
      <c r="N36" s="239">
        <v>613.3668100000001</v>
      </c>
      <c r="O36" s="239">
        <v>33336.875260000001</v>
      </c>
      <c r="P36" s="239">
        <v>4430.7452699999994</v>
      </c>
      <c r="Q36" s="239">
        <v>0</v>
      </c>
      <c r="R36" s="240">
        <v>4430.7452699999994</v>
      </c>
    </row>
    <row r="37" spans="1:18">
      <c r="A37" s="241"/>
      <c r="B37" s="241"/>
      <c r="C37" s="236" t="s">
        <v>276</v>
      </c>
      <c r="D37" s="236" t="s">
        <v>276</v>
      </c>
      <c r="E37" s="237">
        <v>115</v>
      </c>
      <c r="F37" s="238">
        <v>3137.4108099999999</v>
      </c>
      <c r="G37" s="239">
        <v>0</v>
      </c>
      <c r="H37" s="239">
        <v>3137.4108099999999</v>
      </c>
      <c r="I37" s="239">
        <v>15176.73782</v>
      </c>
      <c r="J37" s="239">
        <v>11.56362</v>
      </c>
      <c r="K37" s="239">
        <v>15188.301439999999</v>
      </c>
      <c r="L37" s="239">
        <v>349.83317999999997</v>
      </c>
      <c r="M37" s="239">
        <v>7.62934</v>
      </c>
      <c r="N37" s="239">
        <v>357.46252000000004</v>
      </c>
      <c r="O37" s="239">
        <v>18683.174769999998</v>
      </c>
      <c r="P37" s="239">
        <v>1842.35609</v>
      </c>
      <c r="Q37" s="239">
        <v>0</v>
      </c>
      <c r="R37" s="240">
        <v>1842.35609</v>
      </c>
    </row>
    <row r="38" spans="1:18">
      <c r="A38" s="241"/>
      <c r="B38" s="241"/>
      <c r="C38" s="236" t="s">
        <v>277</v>
      </c>
      <c r="D38" s="236" t="s">
        <v>277</v>
      </c>
      <c r="E38" s="237">
        <v>123</v>
      </c>
      <c r="F38" s="238">
        <v>5217.39311</v>
      </c>
      <c r="G38" s="239">
        <v>0</v>
      </c>
      <c r="H38" s="239">
        <v>5217.39311</v>
      </c>
      <c r="I38" s="239">
        <v>14380.911470000001</v>
      </c>
      <c r="J38" s="239">
        <v>14.091959999999998</v>
      </c>
      <c r="K38" s="239">
        <v>14395.003429999999</v>
      </c>
      <c r="L38" s="239">
        <v>168.57723999999999</v>
      </c>
      <c r="M38" s="239">
        <v>0</v>
      </c>
      <c r="N38" s="239">
        <v>168.57723999999999</v>
      </c>
      <c r="O38" s="239">
        <v>19780.97378</v>
      </c>
      <c r="P38" s="239">
        <v>4281.8949199999997</v>
      </c>
      <c r="Q38" s="239">
        <v>0</v>
      </c>
      <c r="R38" s="240">
        <v>4281.8949199999997</v>
      </c>
    </row>
    <row r="39" spans="1:18">
      <c r="A39" s="241"/>
      <c r="B39" s="241"/>
      <c r="C39" s="236" t="s">
        <v>278</v>
      </c>
      <c r="D39" s="236" t="s">
        <v>279</v>
      </c>
      <c r="E39" s="237">
        <v>489</v>
      </c>
      <c r="F39" s="238">
        <v>2748.7076099999999</v>
      </c>
      <c r="G39" s="239">
        <v>0</v>
      </c>
      <c r="H39" s="239">
        <v>2748.7076099999999</v>
      </c>
      <c r="I39" s="239">
        <v>9901.5958800000008</v>
      </c>
      <c r="J39" s="239">
        <v>2.9627699999999999</v>
      </c>
      <c r="K39" s="239">
        <v>9904.5586500000009</v>
      </c>
      <c r="L39" s="239">
        <v>488.23990000000003</v>
      </c>
      <c r="M39" s="239">
        <v>0</v>
      </c>
      <c r="N39" s="239">
        <v>488.23990000000003</v>
      </c>
      <c r="O39" s="239">
        <v>13141.506160000001</v>
      </c>
      <c r="P39" s="239">
        <v>2267.1811400000001</v>
      </c>
      <c r="Q39" s="239">
        <v>0</v>
      </c>
      <c r="R39" s="240">
        <v>2267.1811400000001</v>
      </c>
    </row>
    <row r="40" spans="1:18">
      <c r="A40" s="241"/>
      <c r="B40" s="241"/>
      <c r="C40" s="241"/>
      <c r="D40" s="236" t="s">
        <v>280</v>
      </c>
      <c r="E40" s="237">
        <v>491</v>
      </c>
      <c r="F40" s="238">
        <v>932.30831000000001</v>
      </c>
      <c r="G40" s="239">
        <v>0</v>
      </c>
      <c r="H40" s="239">
        <v>932.30831000000001</v>
      </c>
      <c r="I40" s="239">
        <v>4383.7074299999995</v>
      </c>
      <c r="J40" s="239">
        <v>29.400569999999998</v>
      </c>
      <c r="K40" s="239">
        <v>4413.1080000000002</v>
      </c>
      <c r="L40" s="239">
        <v>40.011830000000003</v>
      </c>
      <c r="M40" s="239">
        <v>0</v>
      </c>
      <c r="N40" s="239">
        <v>40.011830000000003</v>
      </c>
      <c r="O40" s="239">
        <v>5385.42814</v>
      </c>
      <c r="P40" s="239">
        <v>1415.258</v>
      </c>
      <c r="Q40" s="239">
        <v>0</v>
      </c>
      <c r="R40" s="240">
        <v>1415.258</v>
      </c>
    </row>
    <row r="41" spans="1:18">
      <c r="A41" s="241"/>
      <c r="B41" s="241"/>
      <c r="C41" s="236" t="s">
        <v>281</v>
      </c>
      <c r="D41" s="236" t="s">
        <v>281</v>
      </c>
      <c r="E41" s="237">
        <v>114</v>
      </c>
      <c r="F41" s="238">
        <v>9047.7608900000014</v>
      </c>
      <c r="G41" s="239">
        <v>0</v>
      </c>
      <c r="H41" s="239">
        <v>9047.7608900000014</v>
      </c>
      <c r="I41" s="239">
        <v>23560.218280000001</v>
      </c>
      <c r="J41" s="239">
        <v>0.32568999999999998</v>
      </c>
      <c r="K41" s="239">
        <v>23560.543969999999</v>
      </c>
      <c r="L41" s="239">
        <v>251.30189999999999</v>
      </c>
      <c r="M41" s="239">
        <v>2.1564399999999999</v>
      </c>
      <c r="N41" s="239">
        <v>253.45833999999999</v>
      </c>
      <c r="O41" s="239">
        <v>32861.763200000001</v>
      </c>
      <c r="P41" s="239">
        <v>7312.42947</v>
      </c>
      <c r="Q41" s="239">
        <v>0</v>
      </c>
      <c r="R41" s="240">
        <v>7312.42947</v>
      </c>
    </row>
    <row r="42" spans="1:18">
      <c r="A42" s="241"/>
      <c r="B42" s="241"/>
      <c r="C42" s="236" t="s">
        <v>282</v>
      </c>
      <c r="D42" s="236" t="s">
        <v>282</v>
      </c>
      <c r="E42" s="237">
        <v>510</v>
      </c>
      <c r="F42" s="238">
        <v>2127.6015499999999</v>
      </c>
      <c r="G42" s="239">
        <v>0</v>
      </c>
      <c r="H42" s="239">
        <v>2127.6015499999999</v>
      </c>
      <c r="I42" s="239">
        <v>5305.5381299999999</v>
      </c>
      <c r="J42" s="239">
        <v>0.49519999999999997</v>
      </c>
      <c r="K42" s="239">
        <v>5306.0333300000002</v>
      </c>
      <c r="L42" s="239">
        <v>48.512839999999997</v>
      </c>
      <c r="M42" s="239">
        <v>0</v>
      </c>
      <c r="N42" s="239">
        <v>48.512839999999997</v>
      </c>
      <c r="O42" s="239">
        <v>7482.1477199999999</v>
      </c>
      <c r="P42" s="239">
        <v>1400.25299</v>
      </c>
      <c r="Q42" s="239">
        <v>0</v>
      </c>
      <c r="R42" s="240">
        <v>1400.25299</v>
      </c>
    </row>
    <row r="43" spans="1:18">
      <c r="A43" s="241"/>
      <c r="B43" s="241"/>
      <c r="C43" s="236" t="s">
        <v>283</v>
      </c>
      <c r="D43" s="236" t="s">
        <v>284</v>
      </c>
      <c r="E43" s="237">
        <v>492</v>
      </c>
      <c r="F43" s="238">
        <v>2964.3703399999999</v>
      </c>
      <c r="G43" s="239">
        <v>0</v>
      </c>
      <c r="H43" s="239">
        <v>2964.3703399999999</v>
      </c>
      <c r="I43" s="239">
        <v>10696.22306</v>
      </c>
      <c r="J43" s="239">
        <v>0.18296999999999999</v>
      </c>
      <c r="K43" s="239">
        <v>10696.40603</v>
      </c>
      <c r="L43" s="239">
        <v>94.42228999999999</v>
      </c>
      <c r="M43" s="239">
        <v>0</v>
      </c>
      <c r="N43" s="239">
        <v>94.42228999999999</v>
      </c>
      <c r="O43" s="239">
        <v>13755.19866</v>
      </c>
      <c r="P43" s="239">
        <v>2018.7406599999999</v>
      </c>
      <c r="Q43" s="239">
        <v>0</v>
      </c>
      <c r="R43" s="240">
        <v>2018.7406599999999</v>
      </c>
    </row>
    <row r="44" spans="1:18">
      <c r="A44" s="241"/>
      <c r="B44" s="241"/>
      <c r="C44" s="236" t="s">
        <v>285</v>
      </c>
      <c r="D44" s="236" t="s">
        <v>286</v>
      </c>
      <c r="E44" s="237">
        <v>126</v>
      </c>
      <c r="F44" s="238">
        <v>1425.1158500000001</v>
      </c>
      <c r="G44" s="239">
        <v>0</v>
      </c>
      <c r="H44" s="239">
        <v>1425.1158500000001</v>
      </c>
      <c r="I44" s="239">
        <v>7819.03917</v>
      </c>
      <c r="J44" s="239">
        <v>2.2000000000000001E-4</v>
      </c>
      <c r="K44" s="239">
        <v>7819.0393899999999</v>
      </c>
      <c r="L44" s="239">
        <v>108.4817</v>
      </c>
      <c r="M44" s="239">
        <v>0</v>
      </c>
      <c r="N44" s="239">
        <v>108.4817</v>
      </c>
      <c r="O44" s="239">
        <v>9352.6369400000003</v>
      </c>
      <c r="P44" s="239">
        <v>2065.89635</v>
      </c>
      <c r="Q44" s="239">
        <v>0</v>
      </c>
      <c r="R44" s="240">
        <v>2065.89635</v>
      </c>
    </row>
    <row r="45" spans="1:18">
      <c r="A45" s="241"/>
      <c r="B45" s="241"/>
      <c r="C45" s="236" t="s">
        <v>287</v>
      </c>
      <c r="D45" s="236" t="s">
        <v>288</v>
      </c>
      <c r="E45" s="237">
        <v>125</v>
      </c>
      <c r="F45" s="238">
        <v>4800.1241399999999</v>
      </c>
      <c r="G45" s="239">
        <v>0</v>
      </c>
      <c r="H45" s="239">
        <v>4800.1241399999999</v>
      </c>
      <c r="I45" s="239">
        <v>11887.876829999999</v>
      </c>
      <c r="J45" s="239">
        <v>0</v>
      </c>
      <c r="K45" s="239">
        <v>11887.876829999999</v>
      </c>
      <c r="L45" s="239">
        <v>95.713570000000004</v>
      </c>
      <c r="M45" s="239">
        <v>0</v>
      </c>
      <c r="N45" s="239">
        <v>95.713570000000004</v>
      </c>
      <c r="O45" s="239">
        <v>16783.714540000001</v>
      </c>
      <c r="P45" s="239">
        <v>1706.2739099999999</v>
      </c>
      <c r="Q45" s="239">
        <v>0</v>
      </c>
      <c r="R45" s="240">
        <v>1706.2739099999999</v>
      </c>
    </row>
    <row r="46" spans="1:18">
      <c r="A46" s="241"/>
      <c r="B46" s="241"/>
      <c r="C46" s="236" t="s">
        <v>289</v>
      </c>
      <c r="D46" s="236" t="s">
        <v>289</v>
      </c>
      <c r="E46" s="237">
        <v>103</v>
      </c>
      <c r="F46" s="238">
        <v>3090.5095200000001</v>
      </c>
      <c r="G46" s="239">
        <v>0</v>
      </c>
      <c r="H46" s="239">
        <v>3090.5095200000001</v>
      </c>
      <c r="I46" s="239">
        <v>5977.8793099999994</v>
      </c>
      <c r="J46" s="239">
        <v>9.9299999999999996E-3</v>
      </c>
      <c r="K46" s="239">
        <v>5977.8892400000004</v>
      </c>
      <c r="L46" s="239">
        <v>109.54219999999999</v>
      </c>
      <c r="M46" s="239">
        <v>0</v>
      </c>
      <c r="N46" s="239">
        <v>109.54219999999999</v>
      </c>
      <c r="O46" s="239">
        <v>9177.9409600000017</v>
      </c>
      <c r="P46" s="239">
        <v>597.13411999999994</v>
      </c>
      <c r="Q46" s="239">
        <v>0</v>
      </c>
      <c r="R46" s="240">
        <v>597.13411999999994</v>
      </c>
    </row>
    <row r="47" spans="1:18">
      <c r="A47" s="241"/>
      <c r="B47" s="241"/>
      <c r="C47" s="236" t="s">
        <v>290</v>
      </c>
      <c r="D47" s="236" t="s">
        <v>291</v>
      </c>
      <c r="E47" s="237">
        <v>122</v>
      </c>
      <c r="F47" s="238">
        <v>3757.2282</v>
      </c>
      <c r="G47" s="239">
        <v>0</v>
      </c>
      <c r="H47" s="239">
        <v>3757.2282</v>
      </c>
      <c r="I47" s="239">
        <v>5853.9205999999995</v>
      </c>
      <c r="J47" s="239">
        <v>12.672030000000001</v>
      </c>
      <c r="K47" s="239">
        <v>5866.5926300000001</v>
      </c>
      <c r="L47" s="239">
        <v>78.595140000000001</v>
      </c>
      <c r="M47" s="239">
        <v>0</v>
      </c>
      <c r="N47" s="239">
        <v>78.595140000000001</v>
      </c>
      <c r="O47" s="239">
        <v>9702.41597</v>
      </c>
      <c r="P47" s="239">
        <v>2935.2048</v>
      </c>
      <c r="Q47" s="239">
        <v>0</v>
      </c>
      <c r="R47" s="240">
        <v>2935.2048</v>
      </c>
    </row>
    <row r="48" spans="1:18">
      <c r="A48" s="241"/>
      <c r="B48" s="241"/>
      <c r="C48" s="236" t="s">
        <v>292</v>
      </c>
      <c r="D48" s="236" t="s">
        <v>292</v>
      </c>
      <c r="E48" s="237">
        <v>493</v>
      </c>
      <c r="F48" s="238">
        <v>1415.9643000000001</v>
      </c>
      <c r="G48" s="239">
        <v>0</v>
      </c>
      <c r="H48" s="239">
        <v>1415.9643000000001</v>
      </c>
      <c r="I48" s="239">
        <v>1633.1771200000001</v>
      </c>
      <c r="J48" s="239">
        <v>1.376E-2</v>
      </c>
      <c r="K48" s="239">
        <v>1633.1908799999999</v>
      </c>
      <c r="L48" s="239">
        <v>91.474159999999998</v>
      </c>
      <c r="M48" s="239">
        <v>0</v>
      </c>
      <c r="N48" s="239">
        <v>91.474159999999998</v>
      </c>
      <c r="O48" s="239">
        <v>3140.62934</v>
      </c>
      <c r="P48" s="239">
        <v>1384.5053</v>
      </c>
      <c r="Q48" s="239">
        <v>0</v>
      </c>
      <c r="R48" s="240">
        <v>1384.5053</v>
      </c>
    </row>
    <row r="49" spans="1:18">
      <c r="A49" s="241"/>
      <c r="B49" s="241"/>
      <c r="C49" s="236" t="s">
        <v>293</v>
      </c>
      <c r="D49" s="236" t="s">
        <v>294</v>
      </c>
      <c r="E49" s="237">
        <v>110</v>
      </c>
      <c r="F49" s="238">
        <v>2510.8321299999998</v>
      </c>
      <c r="G49" s="239">
        <v>0</v>
      </c>
      <c r="H49" s="239">
        <v>2510.8321299999998</v>
      </c>
      <c r="I49" s="239">
        <v>13510.81299</v>
      </c>
      <c r="J49" s="239">
        <v>1.5013599999999998</v>
      </c>
      <c r="K49" s="239">
        <v>13512.314349999999</v>
      </c>
      <c r="L49" s="239">
        <v>170.84566000000001</v>
      </c>
      <c r="M49" s="239">
        <v>0</v>
      </c>
      <c r="N49" s="239">
        <v>170.84566000000001</v>
      </c>
      <c r="O49" s="239">
        <v>16193.99214</v>
      </c>
      <c r="P49" s="239">
        <v>2454.3629000000001</v>
      </c>
      <c r="Q49" s="239">
        <v>0</v>
      </c>
      <c r="R49" s="240">
        <v>2454.3629000000001</v>
      </c>
    </row>
    <row r="50" spans="1:18">
      <c r="A50" s="241"/>
      <c r="B50" s="241"/>
      <c r="C50" s="241"/>
      <c r="D50" s="236" t="s">
        <v>295</v>
      </c>
      <c r="E50" s="237">
        <v>614</v>
      </c>
      <c r="F50" s="238">
        <v>294.75327000000004</v>
      </c>
      <c r="G50" s="239">
        <v>0</v>
      </c>
      <c r="H50" s="239">
        <v>294.75327000000004</v>
      </c>
      <c r="I50" s="239">
        <v>1507.81115</v>
      </c>
      <c r="J50" s="239">
        <v>0</v>
      </c>
      <c r="K50" s="239">
        <v>1507.81115</v>
      </c>
      <c r="L50" s="239">
        <v>14.396000000000001</v>
      </c>
      <c r="M50" s="239">
        <v>0</v>
      </c>
      <c r="N50" s="239">
        <v>14.396000000000001</v>
      </c>
      <c r="O50" s="239">
        <v>1816.9604199999999</v>
      </c>
      <c r="P50" s="239">
        <v>1323.6978799999999</v>
      </c>
      <c r="Q50" s="239">
        <v>0</v>
      </c>
      <c r="R50" s="240">
        <v>1323.6978799999999</v>
      </c>
    </row>
    <row r="51" spans="1:18">
      <c r="A51" s="241"/>
      <c r="B51" s="241"/>
      <c r="C51" s="241"/>
      <c r="D51" s="236" t="s">
        <v>296</v>
      </c>
      <c r="E51" s="237">
        <v>111</v>
      </c>
      <c r="F51" s="238">
        <v>479.62544000000003</v>
      </c>
      <c r="G51" s="239">
        <v>0</v>
      </c>
      <c r="H51" s="239">
        <v>479.62544000000003</v>
      </c>
      <c r="I51" s="239">
        <v>2974.4123199999999</v>
      </c>
      <c r="J51" s="239">
        <v>2.0171999999999999</v>
      </c>
      <c r="K51" s="239">
        <v>2976.4295200000001</v>
      </c>
      <c r="L51" s="239">
        <v>62.54804</v>
      </c>
      <c r="M51" s="239">
        <v>0</v>
      </c>
      <c r="N51" s="239">
        <v>62.54804</v>
      </c>
      <c r="O51" s="239">
        <v>3518.6030000000001</v>
      </c>
      <c r="P51" s="239">
        <v>1644.3448899999999</v>
      </c>
      <c r="Q51" s="239">
        <v>0</v>
      </c>
      <c r="R51" s="240">
        <v>1644.3448899999999</v>
      </c>
    </row>
    <row r="52" spans="1:18">
      <c r="A52" s="241"/>
      <c r="B52" s="241"/>
      <c r="C52" s="241"/>
      <c r="D52" s="236" t="s">
        <v>293</v>
      </c>
      <c r="E52" s="237">
        <v>668</v>
      </c>
      <c r="F52" s="238">
        <v>87.114960000000011</v>
      </c>
      <c r="G52" s="239">
        <v>0</v>
      </c>
      <c r="H52" s="239">
        <v>87.114960000000011</v>
      </c>
      <c r="I52" s="239">
        <v>2352.1424900000002</v>
      </c>
      <c r="J52" s="239">
        <v>0</v>
      </c>
      <c r="K52" s="239">
        <v>2352.1424900000002</v>
      </c>
      <c r="L52" s="239">
        <v>8.9794999999999998</v>
      </c>
      <c r="M52" s="239">
        <v>0</v>
      </c>
      <c r="N52" s="239">
        <v>8.9794999999999998</v>
      </c>
      <c r="O52" s="239">
        <v>2448.23695</v>
      </c>
      <c r="P52" s="239">
        <v>525.48060999999996</v>
      </c>
      <c r="Q52" s="239">
        <v>0</v>
      </c>
      <c r="R52" s="240">
        <v>525.48060999999996</v>
      </c>
    </row>
    <row r="53" spans="1:18">
      <c r="A53" s="241"/>
      <c r="B53" s="236" t="s">
        <v>297</v>
      </c>
      <c r="C53" s="236" t="s">
        <v>298</v>
      </c>
      <c r="D53" s="236" t="s">
        <v>298</v>
      </c>
      <c r="E53" s="237">
        <v>279</v>
      </c>
      <c r="F53" s="238">
        <v>69278.421060000008</v>
      </c>
      <c r="G53" s="239">
        <v>0</v>
      </c>
      <c r="H53" s="239">
        <v>69278.421060000008</v>
      </c>
      <c r="I53" s="239">
        <v>113451.92631</v>
      </c>
      <c r="J53" s="239">
        <v>503.01492999999999</v>
      </c>
      <c r="K53" s="239">
        <v>113954.94124</v>
      </c>
      <c r="L53" s="239">
        <v>6266.5672500000001</v>
      </c>
      <c r="M53" s="239">
        <v>701.31101999999998</v>
      </c>
      <c r="N53" s="239">
        <v>6967.8782699999992</v>
      </c>
      <c r="O53" s="239">
        <v>190201.24056999999</v>
      </c>
      <c r="P53" s="239">
        <v>52914.489540000002</v>
      </c>
      <c r="Q53" s="239">
        <v>0</v>
      </c>
      <c r="R53" s="240">
        <v>52914.489540000002</v>
      </c>
    </row>
    <row r="54" spans="1:18">
      <c r="A54" s="241"/>
      <c r="B54" s="241"/>
      <c r="C54" s="241"/>
      <c r="D54" s="236" t="s">
        <v>299</v>
      </c>
      <c r="E54" s="237">
        <v>280</v>
      </c>
      <c r="F54" s="238">
        <v>2874.0832599999999</v>
      </c>
      <c r="G54" s="239">
        <v>0</v>
      </c>
      <c r="H54" s="239">
        <v>2874.0832599999999</v>
      </c>
      <c r="I54" s="239">
        <v>5234.3445499999998</v>
      </c>
      <c r="J54" s="239">
        <v>1.0740999999999998</v>
      </c>
      <c r="K54" s="239">
        <v>5235.4186500000005</v>
      </c>
      <c r="L54" s="239">
        <v>741.75452000000007</v>
      </c>
      <c r="M54" s="239">
        <v>0</v>
      </c>
      <c r="N54" s="239">
        <v>741.75452000000007</v>
      </c>
      <c r="O54" s="239">
        <v>8851.2564299999995</v>
      </c>
      <c r="P54" s="239">
        <v>2461.3443600000001</v>
      </c>
      <c r="Q54" s="239">
        <v>0</v>
      </c>
      <c r="R54" s="240">
        <v>2461.3443600000001</v>
      </c>
    </row>
    <row r="55" spans="1:18">
      <c r="A55" s="241"/>
      <c r="B55" s="241"/>
      <c r="C55" s="236" t="s">
        <v>300</v>
      </c>
      <c r="D55" s="236" t="s">
        <v>300</v>
      </c>
      <c r="E55" s="237">
        <v>282</v>
      </c>
      <c r="F55" s="238">
        <v>47640.14963</v>
      </c>
      <c r="G55" s="239">
        <v>0</v>
      </c>
      <c r="H55" s="239">
        <v>47640.14963</v>
      </c>
      <c r="I55" s="239">
        <v>95859.230169999995</v>
      </c>
      <c r="J55" s="239">
        <v>546.70312999999999</v>
      </c>
      <c r="K55" s="239">
        <v>96405.933300000004</v>
      </c>
      <c r="L55" s="239">
        <v>6208.2415999999994</v>
      </c>
      <c r="M55" s="239">
        <v>57.862379999999995</v>
      </c>
      <c r="N55" s="239">
        <v>6266.1039800000008</v>
      </c>
      <c r="O55" s="239">
        <v>150312.18690999999</v>
      </c>
      <c r="P55" s="239">
        <v>47186.051169999999</v>
      </c>
      <c r="Q55" s="239">
        <v>0</v>
      </c>
      <c r="R55" s="240">
        <v>47186.051169999999</v>
      </c>
    </row>
    <row r="56" spans="1:18">
      <c r="A56" s="241"/>
      <c r="B56" s="241"/>
      <c r="C56" s="241"/>
      <c r="D56" s="236" t="s">
        <v>301</v>
      </c>
      <c r="E56" s="237">
        <v>283</v>
      </c>
      <c r="F56" s="238">
        <v>259.67976999999996</v>
      </c>
      <c r="G56" s="239">
        <v>0</v>
      </c>
      <c r="H56" s="239">
        <v>259.67976999999996</v>
      </c>
      <c r="I56" s="239">
        <v>5865.5071200000002</v>
      </c>
      <c r="J56" s="239">
        <v>11.160360000000001</v>
      </c>
      <c r="K56" s="239">
        <v>5876.6674800000001</v>
      </c>
      <c r="L56" s="239">
        <v>635.48068000000001</v>
      </c>
      <c r="M56" s="239">
        <v>0</v>
      </c>
      <c r="N56" s="239">
        <v>635.48068000000001</v>
      </c>
      <c r="O56" s="239">
        <v>6771.8279299999995</v>
      </c>
      <c r="P56" s="239">
        <v>2146.9811299999997</v>
      </c>
      <c r="Q56" s="239">
        <v>0</v>
      </c>
      <c r="R56" s="240">
        <v>2146.9811299999997</v>
      </c>
    </row>
    <row r="57" spans="1:18">
      <c r="A57" s="241"/>
      <c r="B57" s="241"/>
      <c r="C57" s="241"/>
      <c r="D57" s="236" t="s">
        <v>302</v>
      </c>
      <c r="E57" s="237">
        <v>633</v>
      </c>
      <c r="F57" s="238">
        <v>1836.57473</v>
      </c>
      <c r="G57" s="239">
        <v>0</v>
      </c>
      <c r="H57" s="239">
        <v>1836.57473</v>
      </c>
      <c r="I57" s="239">
        <v>19554.98443</v>
      </c>
      <c r="J57" s="239">
        <v>0</v>
      </c>
      <c r="K57" s="239">
        <v>19554.98443</v>
      </c>
      <c r="L57" s="239">
        <v>519.77690000000007</v>
      </c>
      <c r="M57" s="239">
        <v>0</v>
      </c>
      <c r="N57" s="239">
        <v>519.77690000000007</v>
      </c>
      <c r="O57" s="239">
        <v>21911.336059999998</v>
      </c>
      <c r="P57" s="239">
        <v>4376.9357199999995</v>
      </c>
      <c r="Q57" s="239">
        <v>0</v>
      </c>
      <c r="R57" s="240">
        <v>4376.9357199999995</v>
      </c>
    </row>
    <row r="58" spans="1:18">
      <c r="A58" s="241"/>
      <c r="B58" s="241"/>
      <c r="C58" s="236" t="s">
        <v>303</v>
      </c>
      <c r="D58" s="236" t="s">
        <v>304</v>
      </c>
      <c r="E58" s="237">
        <v>285</v>
      </c>
      <c r="F58" s="238">
        <v>14378.60017</v>
      </c>
      <c r="G58" s="239">
        <v>0</v>
      </c>
      <c r="H58" s="239">
        <v>14378.60017</v>
      </c>
      <c r="I58" s="239">
        <v>8574.439980000001</v>
      </c>
      <c r="J58" s="239">
        <v>0.39437</v>
      </c>
      <c r="K58" s="239">
        <v>8574.8343499999992</v>
      </c>
      <c r="L58" s="239">
        <v>349.48485999999997</v>
      </c>
      <c r="M58" s="239">
        <v>0</v>
      </c>
      <c r="N58" s="239">
        <v>349.48485999999997</v>
      </c>
      <c r="O58" s="239">
        <v>23302.919379999999</v>
      </c>
      <c r="P58" s="239">
        <v>3191.9515999999999</v>
      </c>
      <c r="Q58" s="239">
        <v>0</v>
      </c>
      <c r="R58" s="240">
        <v>3191.9515999999999</v>
      </c>
    </row>
    <row r="59" spans="1:18">
      <c r="A59" s="241"/>
      <c r="B59" s="241"/>
      <c r="C59" s="236" t="s">
        <v>305</v>
      </c>
      <c r="D59" s="236" t="s">
        <v>305</v>
      </c>
      <c r="E59" s="237">
        <v>288</v>
      </c>
      <c r="F59" s="238">
        <v>6208.95687</v>
      </c>
      <c r="G59" s="239">
        <v>5.9380000000000002E-2</v>
      </c>
      <c r="H59" s="239">
        <v>6209.0162499999997</v>
      </c>
      <c r="I59" s="239">
        <v>21483.288690000001</v>
      </c>
      <c r="J59" s="239">
        <v>76.012740000000008</v>
      </c>
      <c r="K59" s="239">
        <v>21559.30143</v>
      </c>
      <c r="L59" s="239">
        <v>562.39281999999992</v>
      </c>
      <c r="M59" s="239">
        <v>0.48333999999999999</v>
      </c>
      <c r="N59" s="239">
        <v>562.87616000000003</v>
      </c>
      <c r="O59" s="239">
        <v>28331.19384</v>
      </c>
      <c r="P59" s="239">
        <v>4310.3872099999999</v>
      </c>
      <c r="Q59" s="239">
        <v>0</v>
      </c>
      <c r="R59" s="240">
        <v>4310.3872099999999</v>
      </c>
    </row>
    <row r="60" spans="1:18">
      <c r="A60" s="241"/>
      <c r="B60" s="241"/>
      <c r="C60" s="241"/>
      <c r="D60" s="236" t="s">
        <v>306</v>
      </c>
      <c r="E60" s="237">
        <v>771</v>
      </c>
      <c r="F60" s="238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32.69032</v>
      </c>
      <c r="M60" s="239">
        <v>0</v>
      </c>
      <c r="N60" s="239">
        <v>32.69032</v>
      </c>
      <c r="O60" s="239">
        <v>32.69032</v>
      </c>
      <c r="P60" s="239">
        <v>0</v>
      </c>
      <c r="Q60" s="239">
        <v>0</v>
      </c>
      <c r="R60" s="240">
        <v>0</v>
      </c>
    </row>
    <row r="61" spans="1:18">
      <c r="A61" s="241"/>
      <c r="B61" s="241"/>
      <c r="C61" s="236" t="s">
        <v>307</v>
      </c>
      <c r="D61" s="236" t="s">
        <v>308</v>
      </c>
      <c r="E61" s="237">
        <v>286</v>
      </c>
      <c r="F61" s="238">
        <v>4255.6937900000003</v>
      </c>
      <c r="G61" s="239">
        <v>0</v>
      </c>
      <c r="H61" s="239">
        <v>4255.6937900000003</v>
      </c>
      <c r="I61" s="239">
        <v>9303.5483599999989</v>
      </c>
      <c r="J61" s="239">
        <v>5.1587299999999994</v>
      </c>
      <c r="K61" s="239">
        <v>9308.7070899999999</v>
      </c>
      <c r="L61" s="239">
        <v>254.40292000000002</v>
      </c>
      <c r="M61" s="239">
        <v>0</v>
      </c>
      <c r="N61" s="239">
        <v>254.40292000000002</v>
      </c>
      <c r="O61" s="239">
        <v>13818.803800000002</v>
      </c>
      <c r="P61" s="239">
        <v>3117.2261600000002</v>
      </c>
      <c r="Q61" s="239">
        <v>0</v>
      </c>
      <c r="R61" s="240">
        <v>3117.2261600000002</v>
      </c>
    </row>
    <row r="62" spans="1:18">
      <c r="A62" s="241"/>
      <c r="B62" s="241"/>
      <c r="C62" s="236" t="s">
        <v>309</v>
      </c>
      <c r="D62" s="236" t="s">
        <v>310</v>
      </c>
      <c r="E62" s="237">
        <v>460</v>
      </c>
      <c r="F62" s="238">
        <v>3482.8840499999997</v>
      </c>
      <c r="G62" s="239">
        <v>0</v>
      </c>
      <c r="H62" s="239">
        <v>3482.8840499999997</v>
      </c>
      <c r="I62" s="239">
        <v>27829.148679999998</v>
      </c>
      <c r="J62" s="239">
        <v>0.25477</v>
      </c>
      <c r="K62" s="239">
        <v>27829.403449999998</v>
      </c>
      <c r="L62" s="239">
        <v>550.87270000000001</v>
      </c>
      <c r="M62" s="239">
        <v>0</v>
      </c>
      <c r="N62" s="239">
        <v>550.87270000000001</v>
      </c>
      <c r="O62" s="239">
        <v>31863.160199999998</v>
      </c>
      <c r="P62" s="239">
        <v>3466.3754800000002</v>
      </c>
      <c r="Q62" s="239">
        <v>0</v>
      </c>
      <c r="R62" s="240">
        <v>3466.3754800000002</v>
      </c>
    </row>
    <row r="63" spans="1:18">
      <c r="A63" s="241"/>
      <c r="B63" s="241"/>
      <c r="C63" s="241"/>
      <c r="D63" s="236" t="s">
        <v>311</v>
      </c>
      <c r="E63" s="237">
        <v>671</v>
      </c>
      <c r="F63" s="238">
        <v>9708.3949300000004</v>
      </c>
      <c r="G63" s="239">
        <v>0</v>
      </c>
      <c r="H63" s="239">
        <v>9708.3949300000004</v>
      </c>
      <c r="I63" s="239">
        <v>4610.3842199999999</v>
      </c>
      <c r="J63" s="239">
        <v>0</v>
      </c>
      <c r="K63" s="239">
        <v>4610.3842199999999</v>
      </c>
      <c r="L63" s="239">
        <v>50.84151</v>
      </c>
      <c r="M63" s="239">
        <v>0</v>
      </c>
      <c r="N63" s="239">
        <v>50.84151</v>
      </c>
      <c r="O63" s="239">
        <v>14369.62066</v>
      </c>
      <c r="P63" s="239">
        <v>2827.9423400000001</v>
      </c>
      <c r="Q63" s="239">
        <v>0</v>
      </c>
      <c r="R63" s="240">
        <v>2827.9423400000001</v>
      </c>
    </row>
    <row r="64" spans="1:18">
      <c r="A64" s="241"/>
      <c r="B64" s="241"/>
      <c r="C64" s="241"/>
      <c r="D64" s="236" t="s">
        <v>312</v>
      </c>
      <c r="E64" s="237">
        <v>782</v>
      </c>
      <c r="F64" s="238">
        <v>3981.8417300000001</v>
      </c>
      <c r="G64" s="239">
        <v>0</v>
      </c>
      <c r="H64" s="239">
        <v>3981.8417300000001</v>
      </c>
      <c r="I64" s="239">
        <v>53.596470000000004</v>
      </c>
      <c r="J64" s="239">
        <v>0</v>
      </c>
      <c r="K64" s="239">
        <v>53.596470000000004</v>
      </c>
      <c r="L64" s="239">
        <v>167.78942999999998</v>
      </c>
      <c r="M64" s="239">
        <v>0</v>
      </c>
      <c r="N64" s="239">
        <v>167.78942999999998</v>
      </c>
      <c r="O64" s="239">
        <v>4203.2276300000003</v>
      </c>
      <c r="P64" s="239">
        <v>2298.5751299999997</v>
      </c>
      <c r="Q64" s="239">
        <v>0</v>
      </c>
      <c r="R64" s="240">
        <v>2298.5751299999997</v>
      </c>
    </row>
    <row r="65" spans="1:18">
      <c r="A65" s="241"/>
      <c r="B65" s="241"/>
      <c r="C65" s="236" t="s">
        <v>313</v>
      </c>
      <c r="D65" s="236" t="s">
        <v>313</v>
      </c>
      <c r="E65" s="237">
        <v>284</v>
      </c>
      <c r="F65" s="238">
        <v>4242.6009699999995</v>
      </c>
      <c r="G65" s="239">
        <v>0</v>
      </c>
      <c r="H65" s="239">
        <v>4242.6009699999995</v>
      </c>
      <c r="I65" s="239">
        <v>5404.6255799999999</v>
      </c>
      <c r="J65" s="239">
        <v>0.12211</v>
      </c>
      <c r="K65" s="239">
        <v>5404.7476900000001</v>
      </c>
      <c r="L65" s="239">
        <v>173.50334000000001</v>
      </c>
      <c r="M65" s="239">
        <v>0</v>
      </c>
      <c r="N65" s="239">
        <v>173.50334000000001</v>
      </c>
      <c r="O65" s="239">
        <v>9820.8520000000008</v>
      </c>
      <c r="P65" s="239">
        <v>1606.17506</v>
      </c>
      <c r="Q65" s="239">
        <v>0</v>
      </c>
      <c r="R65" s="240">
        <v>1606.17506</v>
      </c>
    </row>
    <row r="66" spans="1:18">
      <c r="A66" s="241"/>
      <c r="B66" s="236" t="s">
        <v>314</v>
      </c>
      <c r="C66" s="236" t="s">
        <v>314</v>
      </c>
      <c r="D66" s="236" t="s">
        <v>314</v>
      </c>
      <c r="E66" s="237">
        <v>567</v>
      </c>
      <c r="F66" s="238">
        <v>3443.8103700000001</v>
      </c>
      <c r="G66" s="239">
        <v>0</v>
      </c>
      <c r="H66" s="239">
        <v>3443.8103700000001</v>
      </c>
      <c r="I66" s="239">
        <v>499.69551000000001</v>
      </c>
      <c r="J66" s="239">
        <v>18.631049999999998</v>
      </c>
      <c r="K66" s="239">
        <v>518.32655999999997</v>
      </c>
      <c r="L66" s="239">
        <v>12823.828320000001</v>
      </c>
      <c r="M66" s="239">
        <v>3867.55908</v>
      </c>
      <c r="N66" s="239">
        <v>16691.3874</v>
      </c>
      <c r="O66" s="239">
        <v>20653.524329999997</v>
      </c>
      <c r="P66" s="239">
        <v>24170.244079999997</v>
      </c>
      <c r="Q66" s="239">
        <v>0</v>
      </c>
      <c r="R66" s="240">
        <v>24170.244079999997</v>
      </c>
    </row>
    <row r="67" spans="1:18">
      <c r="A67" s="241"/>
      <c r="B67" s="241"/>
      <c r="C67" s="241"/>
      <c r="D67" s="241"/>
      <c r="E67" s="243">
        <v>314</v>
      </c>
      <c r="F67" s="244">
        <v>455683.99138999998</v>
      </c>
      <c r="G67" s="245">
        <v>319.93621000000002</v>
      </c>
      <c r="H67" s="245">
        <v>456003.9276</v>
      </c>
      <c r="I67" s="245">
        <v>273123.75735999999</v>
      </c>
      <c r="J67" s="245">
        <v>4630.5229800000006</v>
      </c>
      <c r="K67" s="245">
        <v>277754.28034</v>
      </c>
      <c r="L67" s="245">
        <v>78610.871220000001</v>
      </c>
      <c r="M67" s="245">
        <v>24858.834070000001</v>
      </c>
      <c r="N67" s="245">
        <v>103469.70529000001</v>
      </c>
      <c r="O67" s="245">
        <v>837227.91323000006</v>
      </c>
      <c r="P67" s="245">
        <v>215536.01084999999</v>
      </c>
      <c r="Q67" s="245">
        <v>0</v>
      </c>
      <c r="R67" s="246">
        <v>215536.01084999999</v>
      </c>
    </row>
    <row r="68" spans="1:18">
      <c r="A68" s="241"/>
      <c r="B68" s="241"/>
      <c r="C68" s="241"/>
      <c r="D68" s="236" t="s">
        <v>315</v>
      </c>
      <c r="E68" s="237">
        <v>478</v>
      </c>
      <c r="F68" s="238">
        <v>19973.258300000001</v>
      </c>
      <c r="G68" s="239">
        <v>0</v>
      </c>
      <c r="H68" s="239">
        <v>19973.258300000001</v>
      </c>
      <c r="I68" s="239">
        <v>15465.522210000001</v>
      </c>
      <c r="J68" s="239">
        <v>1059.3763999999999</v>
      </c>
      <c r="K68" s="239">
        <v>16524.89861</v>
      </c>
      <c r="L68" s="239">
        <v>10135.013010000001</v>
      </c>
      <c r="M68" s="239">
        <v>2469.1464799999999</v>
      </c>
      <c r="N68" s="239">
        <v>12604.15949</v>
      </c>
      <c r="O68" s="239">
        <v>49102.316399999996</v>
      </c>
      <c r="P68" s="239">
        <v>31419.742249999999</v>
      </c>
      <c r="Q68" s="239">
        <v>0</v>
      </c>
      <c r="R68" s="240">
        <v>31419.742249999999</v>
      </c>
    </row>
    <row r="69" spans="1:18">
      <c r="A69" s="241"/>
      <c r="B69" s="241"/>
      <c r="C69" s="241"/>
      <c r="D69" s="236" t="s">
        <v>316</v>
      </c>
      <c r="E69" s="237">
        <v>571</v>
      </c>
      <c r="F69" s="238">
        <v>11521.45542</v>
      </c>
      <c r="G69" s="239">
        <v>0</v>
      </c>
      <c r="H69" s="239">
        <v>11521.45542</v>
      </c>
      <c r="I69" s="239">
        <v>718.53396999999995</v>
      </c>
      <c r="J69" s="239">
        <v>1570.7617299999999</v>
      </c>
      <c r="K69" s="239">
        <v>2289.2957000000001</v>
      </c>
      <c r="L69" s="239">
        <v>7910.2762199999997</v>
      </c>
      <c r="M69" s="239">
        <v>1236.1890100000001</v>
      </c>
      <c r="N69" s="239">
        <v>9146.4652299999998</v>
      </c>
      <c r="O69" s="239">
        <v>22957.216350000002</v>
      </c>
      <c r="P69" s="239">
        <v>48874.713909999999</v>
      </c>
      <c r="Q69" s="239">
        <v>0</v>
      </c>
      <c r="R69" s="240">
        <v>48874.713909999999</v>
      </c>
    </row>
    <row r="70" spans="1:18">
      <c r="A70" s="241"/>
      <c r="B70" s="241"/>
      <c r="C70" s="241"/>
      <c r="D70" s="236" t="s">
        <v>317</v>
      </c>
      <c r="E70" s="237">
        <v>315</v>
      </c>
      <c r="F70" s="238">
        <v>4208.3990199999998</v>
      </c>
      <c r="G70" s="239">
        <v>0</v>
      </c>
      <c r="H70" s="239">
        <v>4208.3990199999998</v>
      </c>
      <c r="I70" s="239">
        <v>10320.303199999998</v>
      </c>
      <c r="J70" s="239">
        <v>3.7715399999999999</v>
      </c>
      <c r="K70" s="239">
        <v>10324.07474</v>
      </c>
      <c r="L70" s="239">
        <v>362.38759999999996</v>
      </c>
      <c r="M70" s="239">
        <v>0</v>
      </c>
      <c r="N70" s="239">
        <v>362.38759999999996</v>
      </c>
      <c r="O70" s="239">
        <v>14894.861359999999</v>
      </c>
      <c r="P70" s="239">
        <v>3422.8058300000002</v>
      </c>
      <c r="Q70" s="239">
        <v>0</v>
      </c>
      <c r="R70" s="240">
        <v>3422.8058300000002</v>
      </c>
    </row>
    <row r="71" spans="1:18">
      <c r="A71" s="241"/>
      <c r="B71" s="241"/>
      <c r="C71" s="241"/>
      <c r="D71" s="236" t="s">
        <v>318</v>
      </c>
      <c r="E71" s="237">
        <v>530</v>
      </c>
      <c r="F71" s="238">
        <v>7793.6754900000005</v>
      </c>
      <c r="G71" s="239">
        <v>0</v>
      </c>
      <c r="H71" s="239">
        <v>7793.6754900000005</v>
      </c>
      <c r="I71" s="239">
        <v>92240.103159999999</v>
      </c>
      <c r="J71" s="239">
        <v>673.39697999999999</v>
      </c>
      <c r="K71" s="239">
        <v>92913.500140000004</v>
      </c>
      <c r="L71" s="239">
        <v>6639.1521299999995</v>
      </c>
      <c r="M71" s="239">
        <v>251.41015999999999</v>
      </c>
      <c r="N71" s="239">
        <v>6890.5622899999998</v>
      </c>
      <c r="O71" s="239">
        <v>107597.73792</v>
      </c>
      <c r="P71" s="239">
        <v>38718.552590000007</v>
      </c>
      <c r="Q71" s="239">
        <v>0</v>
      </c>
      <c r="R71" s="240">
        <v>38718.552590000007</v>
      </c>
    </row>
    <row r="72" spans="1:18">
      <c r="A72" s="241"/>
      <c r="B72" s="241"/>
      <c r="C72" s="241"/>
      <c r="D72" s="236" t="s">
        <v>319</v>
      </c>
      <c r="E72" s="237">
        <v>832</v>
      </c>
      <c r="F72" s="238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40">
        <v>0</v>
      </c>
    </row>
    <row r="73" spans="1:18">
      <c r="A73" s="241"/>
      <c r="B73" s="241"/>
      <c r="C73" s="241"/>
      <c r="D73" s="236" t="s">
        <v>320</v>
      </c>
      <c r="E73" s="237">
        <v>746</v>
      </c>
      <c r="F73" s="238">
        <v>86.941999999999993</v>
      </c>
      <c r="G73" s="239">
        <v>0</v>
      </c>
      <c r="H73" s="239">
        <v>86.941999999999993</v>
      </c>
      <c r="I73" s="239">
        <v>5.3090200000000003</v>
      </c>
      <c r="J73" s="239">
        <v>0</v>
      </c>
      <c r="K73" s="239">
        <v>5.3090200000000003</v>
      </c>
      <c r="L73" s="239">
        <v>581.82673999999997</v>
      </c>
      <c r="M73" s="239">
        <v>113.83772</v>
      </c>
      <c r="N73" s="239">
        <v>695.66445999999996</v>
      </c>
      <c r="O73" s="239">
        <v>787.91548</v>
      </c>
      <c r="P73" s="239">
        <v>62.615480000000005</v>
      </c>
      <c r="Q73" s="239">
        <v>0</v>
      </c>
      <c r="R73" s="240">
        <v>62.615480000000005</v>
      </c>
    </row>
    <row r="74" spans="1:18">
      <c r="A74" s="241"/>
      <c r="B74" s="241"/>
      <c r="C74" s="236" t="s">
        <v>321</v>
      </c>
      <c r="D74" s="236" t="s">
        <v>321</v>
      </c>
      <c r="E74" s="237">
        <v>318</v>
      </c>
      <c r="F74" s="238">
        <v>19843.168389999999</v>
      </c>
      <c r="G74" s="239">
        <v>0</v>
      </c>
      <c r="H74" s="239">
        <v>19843.168389999999</v>
      </c>
      <c r="I74" s="239">
        <v>17600.895469999999</v>
      </c>
      <c r="J74" s="239">
        <v>344.29984000000002</v>
      </c>
      <c r="K74" s="239">
        <v>17945.195309999999</v>
      </c>
      <c r="L74" s="239">
        <v>3457.9101600000004</v>
      </c>
      <c r="M74" s="239">
        <v>292.67453</v>
      </c>
      <c r="N74" s="239">
        <v>3750.5846900000001</v>
      </c>
      <c r="O74" s="239">
        <v>41538.948389999998</v>
      </c>
      <c r="P74" s="239">
        <v>23152.547850000003</v>
      </c>
      <c r="Q74" s="239">
        <v>0</v>
      </c>
      <c r="R74" s="240">
        <v>23152.547850000003</v>
      </c>
    </row>
    <row r="75" spans="1:18">
      <c r="A75" s="241"/>
      <c r="B75" s="241"/>
      <c r="C75" s="241"/>
      <c r="D75" s="236" t="s">
        <v>322</v>
      </c>
      <c r="E75" s="237">
        <v>319</v>
      </c>
      <c r="F75" s="238">
        <v>1620.6075800000001</v>
      </c>
      <c r="G75" s="239">
        <v>0</v>
      </c>
      <c r="H75" s="239">
        <v>1620.6075800000001</v>
      </c>
      <c r="I75" s="239">
        <v>5943.6729299999997</v>
      </c>
      <c r="J75" s="239">
        <v>5.82247</v>
      </c>
      <c r="K75" s="239">
        <v>5949.4954000000007</v>
      </c>
      <c r="L75" s="239">
        <v>174.98878999999999</v>
      </c>
      <c r="M75" s="239">
        <v>0</v>
      </c>
      <c r="N75" s="239">
        <v>174.98878999999999</v>
      </c>
      <c r="O75" s="239">
        <v>7745.09177</v>
      </c>
      <c r="P75" s="239">
        <v>569.69547999999998</v>
      </c>
      <c r="Q75" s="239">
        <v>0</v>
      </c>
      <c r="R75" s="240">
        <v>569.69547999999998</v>
      </c>
    </row>
    <row r="76" spans="1:18">
      <c r="A76" s="241"/>
      <c r="B76" s="241"/>
      <c r="C76" s="236" t="s">
        <v>323</v>
      </c>
      <c r="D76" s="236" t="s">
        <v>323</v>
      </c>
      <c r="E76" s="237">
        <v>320</v>
      </c>
      <c r="F76" s="238">
        <v>8844.1805700000004</v>
      </c>
      <c r="G76" s="239">
        <v>0</v>
      </c>
      <c r="H76" s="239">
        <v>8844.1805700000004</v>
      </c>
      <c r="I76" s="239">
        <v>6297.8571500000007</v>
      </c>
      <c r="J76" s="239">
        <v>74.346910000000008</v>
      </c>
      <c r="K76" s="239">
        <v>6372.20406</v>
      </c>
      <c r="L76" s="239">
        <v>490.68743999999998</v>
      </c>
      <c r="M76" s="239">
        <v>0.37180000000000002</v>
      </c>
      <c r="N76" s="239">
        <v>491.05923999999999</v>
      </c>
      <c r="O76" s="239">
        <v>15707.443869999999</v>
      </c>
      <c r="P76" s="239">
        <v>941.94378000000006</v>
      </c>
      <c r="Q76" s="239">
        <v>0</v>
      </c>
      <c r="R76" s="240">
        <v>941.94378000000006</v>
      </c>
    </row>
    <row r="77" spans="1:18">
      <c r="A77" s="241"/>
      <c r="B77" s="241"/>
      <c r="C77" s="241"/>
      <c r="D77" s="236" t="s">
        <v>324</v>
      </c>
      <c r="E77" s="237">
        <v>323</v>
      </c>
      <c r="F77" s="238">
        <v>17957.842940000002</v>
      </c>
      <c r="G77" s="239">
        <v>0</v>
      </c>
      <c r="H77" s="239">
        <v>17957.842940000002</v>
      </c>
      <c r="I77" s="239">
        <v>8593.6250600000003</v>
      </c>
      <c r="J77" s="239">
        <v>5.9330000000000001E-2</v>
      </c>
      <c r="K77" s="239">
        <v>8593.6843900000003</v>
      </c>
      <c r="L77" s="239">
        <v>664.0489</v>
      </c>
      <c r="M77" s="239">
        <v>0</v>
      </c>
      <c r="N77" s="239">
        <v>664.0489</v>
      </c>
      <c r="O77" s="239">
        <v>27215.576229999999</v>
      </c>
      <c r="P77" s="239">
        <v>1927.91526</v>
      </c>
      <c r="Q77" s="239">
        <v>0</v>
      </c>
      <c r="R77" s="240">
        <v>1927.91526</v>
      </c>
    </row>
    <row r="78" spans="1:18">
      <c r="A78" s="241"/>
      <c r="B78" s="241"/>
      <c r="C78" s="241"/>
      <c r="D78" s="236" t="s">
        <v>325</v>
      </c>
      <c r="E78" s="237">
        <v>316</v>
      </c>
      <c r="F78" s="238">
        <v>3468.3081400000001</v>
      </c>
      <c r="G78" s="239">
        <v>0</v>
      </c>
      <c r="H78" s="239">
        <v>3468.3081400000001</v>
      </c>
      <c r="I78" s="239">
        <v>8360.0381600000001</v>
      </c>
      <c r="J78" s="239">
        <v>28.612169999999999</v>
      </c>
      <c r="K78" s="239">
        <v>8388.6503300000004</v>
      </c>
      <c r="L78" s="239">
        <v>454.43465999999995</v>
      </c>
      <c r="M78" s="239">
        <v>0</v>
      </c>
      <c r="N78" s="239">
        <v>454.43465999999995</v>
      </c>
      <c r="O78" s="239">
        <v>12311.39313</v>
      </c>
      <c r="P78" s="239">
        <v>1833.8793899999998</v>
      </c>
      <c r="Q78" s="239">
        <v>0</v>
      </c>
      <c r="R78" s="240">
        <v>1833.8793899999998</v>
      </c>
    </row>
    <row r="79" spans="1:18">
      <c r="A79" s="241"/>
      <c r="B79" s="241"/>
      <c r="C79" s="241"/>
      <c r="D79" s="236" t="s">
        <v>326</v>
      </c>
      <c r="E79" s="237">
        <v>317</v>
      </c>
      <c r="F79" s="238">
        <v>2035.59304</v>
      </c>
      <c r="G79" s="239">
        <v>0</v>
      </c>
      <c r="H79" s="239">
        <v>2035.59304</v>
      </c>
      <c r="I79" s="239">
        <v>5519.41255</v>
      </c>
      <c r="J79" s="239">
        <v>4.11233</v>
      </c>
      <c r="K79" s="239">
        <v>5523.5248799999999</v>
      </c>
      <c r="L79" s="239">
        <v>188.90645000000001</v>
      </c>
      <c r="M79" s="239">
        <v>0.74360000000000004</v>
      </c>
      <c r="N79" s="239">
        <v>189.65004999999999</v>
      </c>
      <c r="O79" s="239">
        <v>7748.7679699999999</v>
      </c>
      <c r="P79" s="239">
        <v>1144.9794299999999</v>
      </c>
      <c r="Q79" s="239">
        <v>0</v>
      </c>
      <c r="R79" s="240">
        <v>1144.9794299999999</v>
      </c>
    </row>
    <row r="80" spans="1:18">
      <c r="A80" s="241"/>
      <c r="B80" s="241"/>
      <c r="C80" s="241"/>
      <c r="D80" s="236" t="s">
        <v>327</v>
      </c>
      <c r="E80" s="237">
        <v>324</v>
      </c>
      <c r="F80" s="238">
        <v>1931.48047</v>
      </c>
      <c r="G80" s="239">
        <v>0</v>
      </c>
      <c r="H80" s="239">
        <v>1931.48047</v>
      </c>
      <c r="I80" s="239">
        <v>3681.0939700000004</v>
      </c>
      <c r="J80" s="239">
        <v>4.0999999999999999E-4</v>
      </c>
      <c r="K80" s="239">
        <v>3681.09438</v>
      </c>
      <c r="L80" s="239">
        <v>32.07141</v>
      </c>
      <c r="M80" s="239">
        <v>0</v>
      </c>
      <c r="N80" s="239">
        <v>32.07141</v>
      </c>
      <c r="O80" s="239">
        <v>5644.6462599999995</v>
      </c>
      <c r="P80" s="239">
        <v>1081.1301599999999</v>
      </c>
      <c r="Q80" s="239">
        <v>0</v>
      </c>
      <c r="R80" s="240">
        <v>1081.1301599999999</v>
      </c>
    </row>
    <row r="81" spans="1:18">
      <c r="A81" s="241"/>
      <c r="B81" s="241"/>
      <c r="C81" s="236" t="s">
        <v>328</v>
      </c>
      <c r="D81" s="236" t="s">
        <v>329</v>
      </c>
      <c r="E81" s="237">
        <v>325</v>
      </c>
      <c r="F81" s="238">
        <v>12201.953160000001</v>
      </c>
      <c r="G81" s="239">
        <v>0</v>
      </c>
      <c r="H81" s="239">
        <v>12201.953160000001</v>
      </c>
      <c r="I81" s="239">
        <v>23099.459469999998</v>
      </c>
      <c r="J81" s="239">
        <v>727.20693999999992</v>
      </c>
      <c r="K81" s="239">
        <v>23826.666410000002</v>
      </c>
      <c r="L81" s="239">
        <v>718.70735999999999</v>
      </c>
      <c r="M81" s="239">
        <v>0</v>
      </c>
      <c r="N81" s="239">
        <v>718.70735999999999</v>
      </c>
      <c r="O81" s="239">
        <v>36747.326930000003</v>
      </c>
      <c r="P81" s="239">
        <v>5308.7456299999994</v>
      </c>
      <c r="Q81" s="239">
        <v>0</v>
      </c>
      <c r="R81" s="240">
        <v>5308.7456299999994</v>
      </c>
    </row>
    <row r="82" spans="1:18">
      <c r="A82" s="241"/>
      <c r="B82" s="241"/>
      <c r="C82" s="241"/>
      <c r="D82" s="236" t="s">
        <v>330</v>
      </c>
      <c r="E82" s="237">
        <v>328</v>
      </c>
      <c r="F82" s="238">
        <v>275.10775000000001</v>
      </c>
      <c r="G82" s="239">
        <v>0</v>
      </c>
      <c r="H82" s="239">
        <v>275.10775000000001</v>
      </c>
      <c r="I82" s="239">
        <v>2880.9303399999999</v>
      </c>
      <c r="J82" s="239">
        <v>88.100390000000004</v>
      </c>
      <c r="K82" s="239">
        <v>2969.0307299999999</v>
      </c>
      <c r="L82" s="239">
        <v>66.224679999999992</v>
      </c>
      <c r="M82" s="239">
        <v>0</v>
      </c>
      <c r="N82" s="239">
        <v>66.224679999999992</v>
      </c>
      <c r="O82" s="239">
        <v>3310.3631600000003</v>
      </c>
      <c r="P82" s="239">
        <v>1562.2519</v>
      </c>
      <c r="Q82" s="239">
        <v>0</v>
      </c>
      <c r="R82" s="240">
        <v>1562.2519</v>
      </c>
    </row>
    <row r="83" spans="1:18">
      <c r="A83" s="241"/>
      <c r="B83" s="241"/>
      <c r="C83" s="241"/>
      <c r="D83" s="236" t="s">
        <v>331</v>
      </c>
      <c r="E83" s="237">
        <v>439</v>
      </c>
      <c r="F83" s="238">
        <v>2302.3398099999999</v>
      </c>
      <c r="G83" s="239">
        <v>0</v>
      </c>
      <c r="H83" s="239">
        <v>2302.3398099999999</v>
      </c>
      <c r="I83" s="239">
        <v>5128.9601199999997</v>
      </c>
      <c r="J83" s="239">
        <v>0.37186999999999998</v>
      </c>
      <c r="K83" s="239">
        <v>5129.3319900000006</v>
      </c>
      <c r="L83" s="239">
        <v>124.24527</v>
      </c>
      <c r="M83" s="239">
        <v>0</v>
      </c>
      <c r="N83" s="239">
        <v>124.24527</v>
      </c>
      <c r="O83" s="239">
        <v>7555.9170700000004</v>
      </c>
      <c r="P83" s="239">
        <v>514.62878000000001</v>
      </c>
      <c r="Q83" s="239">
        <v>0</v>
      </c>
      <c r="R83" s="240">
        <v>514.62878000000001</v>
      </c>
    </row>
    <row r="84" spans="1:18">
      <c r="A84" s="241"/>
      <c r="B84" s="241"/>
      <c r="C84" s="241"/>
      <c r="D84" s="236" t="s">
        <v>332</v>
      </c>
      <c r="E84" s="237">
        <v>729</v>
      </c>
      <c r="F84" s="238">
        <v>276.14028999999999</v>
      </c>
      <c r="G84" s="239">
        <v>0</v>
      </c>
      <c r="H84" s="239">
        <v>276.14028999999999</v>
      </c>
      <c r="I84" s="239">
        <v>1233.2375400000001</v>
      </c>
      <c r="J84" s="239">
        <v>0</v>
      </c>
      <c r="K84" s="239">
        <v>1233.2375400000001</v>
      </c>
      <c r="L84" s="239">
        <v>1.9884999999999999</v>
      </c>
      <c r="M84" s="239">
        <v>0</v>
      </c>
      <c r="N84" s="239">
        <v>1.9884999999999999</v>
      </c>
      <c r="O84" s="239">
        <v>1511.3663300000001</v>
      </c>
      <c r="P84" s="239">
        <v>600.76821999999993</v>
      </c>
      <c r="Q84" s="239">
        <v>0</v>
      </c>
      <c r="R84" s="240">
        <v>600.76821999999993</v>
      </c>
    </row>
    <row r="85" spans="1:18">
      <c r="A85" s="241"/>
      <c r="B85" s="241"/>
      <c r="C85" s="236" t="s">
        <v>333</v>
      </c>
      <c r="D85" s="236" t="s">
        <v>334</v>
      </c>
      <c r="E85" s="237">
        <v>330</v>
      </c>
      <c r="F85" s="238">
        <v>5761.6137199999994</v>
      </c>
      <c r="G85" s="239">
        <v>0</v>
      </c>
      <c r="H85" s="239">
        <v>5761.6137199999994</v>
      </c>
      <c r="I85" s="239">
        <v>12224.552810000001</v>
      </c>
      <c r="J85" s="239">
        <v>0</v>
      </c>
      <c r="K85" s="239">
        <v>12224.552810000001</v>
      </c>
      <c r="L85" s="239">
        <v>670.40402000000006</v>
      </c>
      <c r="M85" s="239">
        <v>0</v>
      </c>
      <c r="N85" s="239">
        <v>670.40402000000006</v>
      </c>
      <c r="O85" s="239">
        <v>18656.57055</v>
      </c>
      <c r="P85" s="239">
        <v>2382.1826599999999</v>
      </c>
      <c r="Q85" s="239">
        <v>0</v>
      </c>
      <c r="R85" s="240">
        <v>2382.1826599999999</v>
      </c>
    </row>
    <row r="86" spans="1:18">
      <c r="A86" s="241"/>
      <c r="B86" s="241"/>
      <c r="C86" s="241"/>
      <c r="D86" s="236" t="s">
        <v>335</v>
      </c>
      <c r="E86" s="237">
        <v>537</v>
      </c>
      <c r="F86" s="238">
        <v>13078.682939999999</v>
      </c>
      <c r="G86" s="239">
        <v>0</v>
      </c>
      <c r="H86" s="239">
        <v>13078.682939999999</v>
      </c>
      <c r="I86" s="239">
        <v>9007.2650599999997</v>
      </c>
      <c r="J86" s="239">
        <v>1.8773</v>
      </c>
      <c r="K86" s="239">
        <v>9009.1423599999998</v>
      </c>
      <c r="L86" s="239">
        <v>2541.7795099999998</v>
      </c>
      <c r="M86" s="239">
        <v>49.014099999999999</v>
      </c>
      <c r="N86" s="239">
        <v>2590.7936099999997</v>
      </c>
      <c r="O86" s="239">
        <v>24678.618910000001</v>
      </c>
      <c r="P86" s="239">
        <v>4336.9253899999994</v>
      </c>
      <c r="Q86" s="239">
        <v>0</v>
      </c>
      <c r="R86" s="240">
        <v>4336.9253899999994</v>
      </c>
    </row>
    <row r="87" spans="1:18">
      <c r="A87" s="241"/>
      <c r="B87" s="241"/>
      <c r="C87" s="236" t="s">
        <v>336</v>
      </c>
      <c r="D87" s="236" t="s">
        <v>337</v>
      </c>
      <c r="E87" s="237">
        <v>334</v>
      </c>
      <c r="F87" s="238">
        <v>9075.8237699999991</v>
      </c>
      <c r="G87" s="239">
        <v>1484.0426699999998</v>
      </c>
      <c r="H87" s="239">
        <v>10559.86644</v>
      </c>
      <c r="I87" s="239">
        <v>4382.3295599999992</v>
      </c>
      <c r="J87" s="239">
        <v>7.4359999999999996E-2</v>
      </c>
      <c r="K87" s="239">
        <v>4382.4039199999997</v>
      </c>
      <c r="L87" s="239">
        <v>168.72001</v>
      </c>
      <c r="M87" s="239">
        <v>0</v>
      </c>
      <c r="N87" s="239">
        <v>168.72001</v>
      </c>
      <c r="O87" s="239">
        <v>15110.99037</v>
      </c>
      <c r="P87" s="239">
        <v>2134.43887</v>
      </c>
      <c r="Q87" s="239">
        <v>0</v>
      </c>
      <c r="R87" s="240">
        <v>2134.43887</v>
      </c>
    </row>
    <row r="88" spans="1:18">
      <c r="A88" s="241"/>
      <c r="B88" s="241"/>
      <c r="C88" s="241"/>
      <c r="D88" s="236" t="s">
        <v>338</v>
      </c>
      <c r="E88" s="237">
        <v>333</v>
      </c>
      <c r="F88" s="238">
        <v>8573.6072399999994</v>
      </c>
      <c r="G88" s="239">
        <v>1521.7260900000001</v>
      </c>
      <c r="H88" s="239">
        <v>10095.333329999999</v>
      </c>
      <c r="I88" s="239">
        <v>8334.7641999999996</v>
      </c>
      <c r="J88" s="239">
        <v>756.70200999999997</v>
      </c>
      <c r="K88" s="239">
        <v>9091.4662100000005</v>
      </c>
      <c r="L88" s="239">
        <v>2433.8570399999999</v>
      </c>
      <c r="M88" s="239">
        <v>301.44146000000001</v>
      </c>
      <c r="N88" s="239">
        <v>2735.2984999999999</v>
      </c>
      <c r="O88" s="239">
        <v>21922.098040000001</v>
      </c>
      <c r="P88" s="239">
        <v>15009.46357</v>
      </c>
      <c r="Q88" s="239">
        <v>0</v>
      </c>
      <c r="R88" s="240">
        <v>15009.46357</v>
      </c>
    </row>
    <row r="89" spans="1:18">
      <c r="A89" s="241"/>
      <c r="B89" s="241"/>
      <c r="C89" s="241"/>
      <c r="D89" s="236" t="s">
        <v>339</v>
      </c>
      <c r="E89" s="237">
        <v>336</v>
      </c>
      <c r="F89" s="238">
        <v>621.09702000000004</v>
      </c>
      <c r="G89" s="239">
        <v>206.05270999999999</v>
      </c>
      <c r="H89" s="239">
        <v>827.14972999999998</v>
      </c>
      <c r="I89" s="239">
        <v>3351.6631299999999</v>
      </c>
      <c r="J89" s="239">
        <v>36.894940000000005</v>
      </c>
      <c r="K89" s="239">
        <v>3388.55807</v>
      </c>
      <c r="L89" s="239">
        <v>77.493449999999996</v>
      </c>
      <c r="M89" s="239">
        <v>0</v>
      </c>
      <c r="N89" s="239">
        <v>77.493449999999996</v>
      </c>
      <c r="O89" s="239">
        <v>4293.2012500000001</v>
      </c>
      <c r="P89" s="239">
        <v>1844.1177</v>
      </c>
      <c r="Q89" s="239">
        <v>0</v>
      </c>
      <c r="R89" s="240">
        <v>1844.1177</v>
      </c>
    </row>
    <row r="90" spans="1:18">
      <c r="A90" s="241"/>
      <c r="B90" s="241"/>
      <c r="C90" s="241"/>
      <c r="D90" s="236" t="s">
        <v>336</v>
      </c>
      <c r="E90" s="237">
        <v>332</v>
      </c>
      <c r="F90" s="238">
        <v>890.84845999999993</v>
      </c>
      <c r="G90" s="239">
        <v>0</v>
      </c>
      <c r="H90" s="239">
        <v>890.84845999999993</v>
      </c>
      <c r="I90" s="239">
        <v>6513.2364800000005</v>
      </c>
      <c r="J90" s="239">
        <v>0.74911000000000005</v>
      </c>
      <c r="K90" s="239">
        <v>6513.9855900000002</v>
      </c>
      <c r="L90" s="239">
        <v>116.40013999999999</v>
      </c>
      <c r="M90" s="239">
        <v>0</v>
      </c>
      <c r="N90" s="239">
        <v>116.40013999999999</v>
      </c>
      <c r="O90" s="239">
        <v>7521.2341900000001</v>
      </c>
      <c r="P90" s="239">
        <v>1938.1995900000002</v>
      </c>
      <c r="Q90" s="239">
        <v>0</v>
      </c>
      <c r="R90" s="240">
        <v>1938.1995900000002</v>
      </c>
    </row>
    <row r="91" spans="1:18">
      <c r="A91" s="241"/>
      <c r="B91" s="241"/>
      <c r="C91" s="236" t="s">
        <v>340</v>
      </c>
      <c r="D91" s="236" t="s">
        <v>341</v>
      </c>
      <c r="E91" s="237">
        <v>337</v>
      </c>
      <c r="F91" s="238">
        <v>3533.3745699999999</v>
      </c>
      <c r="G91" s="239">
        <v>0</v>
      </c>
      <c r="H91" s="239">
        <v>3533.3745699999999</v>
      </c>
      <c r="I91" s="239">
        <v>9635.6372899999988</v>
      </c>
      <c r="J91" s="239">
        <v>0.94069000000000003</v>
      </c>
      <c r="K91" s="239">
        <v>9636.57798</v>
      </c>
      <c r="L91" s="239">
        <v>269.13139000000001</v>
      </c>
      <c r="M91" s="239">
        <v>0</v>
      </c>
      <c r="N91" s="239">
        <v>269.13139000000001</v>
      </c>
      <c r="O91" s="239">
        <v>13439.083939999999</v>
      </c>
      <c r="P91" s="239">
        <v>3729.1001699999997</v>
      </c>
      <c r="Q91" s="239">
        <v>0</v>
      </c>
      <c r="R91" s="240">
        <v>3729.1001699999997</v>
      </c>
    </row>
    <row r="92" spans="1:18">
      <c r="A92" s="241"/>
      <c r="B92" s="241"/>
      <c r="C92" s="236" t="s">
        <v>342</v>
      </c>
      <c r="D92" s="236" t="s">
        <v>343</v>
      </c>
      <c r="E92" s="237">
        <v>488</v>
      </c>
      <c r="F92" s="238">
        <v>3127.9315299999998</v>
      </c>
      <c r="G92" s="239">
        <v>0</v>
      </c>
      <c r="H92" s="239">
        <v>3127.9315299999998</v>
      </c>
      <c r="I92" s="239">
        <v>8233.0783300000003</v>
      </c>
      <c r="J92" s="239">
        <v>80.279839999999993</v>
      </c>
      <c r="K92" s="239">
        <v>8313.3581699999995</v>
      </c>
      <c r="L92" s="239">
        <v>157.43311</v>
      </c>
      <c r="M92" s="239">
        <v>0</v>
      </c>
      <c r="N92" s="239">
        <v>157.43311</v>
      </c>
      <c r="O92" s="239">
        <v>11598.722810000001</v>
      </c>
      <c r="P92" s="239">
        <v>2267.9089199999999</v>
      </c>
      <c r="Q92" s="239">
        <v>0</v>
      </c>
      <c r="R92" s="240">
        <v>2267.9089199999999</v>
      </c>
    </row>
    <row r="93" spans="1:18">
      <c r="A93" s="241"/>
      <c r="B93" s="236" t="s">
        <v>344</v>
      </c>
      <c r="C93" s="236" t="s">
        <v>345</v>
      </c>
      <c r="D93" s="236" t="s">
        <v>344</v>
      </c>
      <c r="E93" s="237">
        <v>187</v>
      </c>
      <c r="F93" s="238">
        <v>191631.64908999999</v>
      </c>
      <c r="G93" s="239">
        <v>0</v>
      </c>
      <c r="H93" s="239">
        <v>191631.64908999999</v>
      </c>
      <c r="I93" s="239">
        <v>122910.29161</v>
      </c>
      <c r="J93" s="239">
        <v>575.71384999999998</v>
      </c>
      <c r="K93" s="239">
        <v>123486.00546</v>
      </c>
      <c r="L93" s="239">
        <v>18814.864160000001</v>
      </c>
      <c r="M93" s="239">
        <v>3451.2870800000001</v>
      </c>
      <c r="N93" s="239">
        <v>22266.151239999999</v>
      </c>
      <c r="O93" s="239">
        <v>337383.80579000001</v>
      </c>
      <c r="P93" s="239">
        <v>116015.12364000001</v>
      </c>
      <c r="Q93" s="239">
        <v>0</v>
      </c>
      <c r="R93" s="240">
        <v>116015.12364000001</v>
      </c>
    </row>
    <row r="94" spans="1:18">
      <c r="A94" s="241"/>
      <c r="B94" s="241"/>
      <c r="C94" s="236" t="s">
        <v>346</v>
      </c>
      <c r="D94" s="236" t="s">
        <v>346</v>
      </c>
      <c r="E94" s="237">
        <v>190</v>
      </c>
      <c r="F94" s="238">
        <v>20819.976200000001</v>
      </c>
      <c r="G94" s="239">
        <v>0</v>
      </c>
      <c r="H94" s="239">
        <v>20819.976200000001</v>
      </c>
      <c r="I94" s="239">
        <v>54323.553879999999</v>
      </c>
      <c r="J94" s="239">
        <v>468.96845999999999</v>
      </c>
      <c r="K94" s="239">
        <v>54792.522340000003</v>
      </c>
      <c r="L94" s="239">
        <v>2999.6691000000001</v>
      </c>
      <c r="M94" s="239">
        <v>17.02844</v>
      </c>
      <c r="N94" s="239">
        <v>3016.6975400000001</v>
      </c>
      <c r="O94" s="239">
        <v>78629.196079999994</v>
      </c>
      <c r="P94" s="239">
        <v>31654.182679999998</v>
      </c>
      <c r="Q94" s="239">
        <v>0</v>
      </c>
      <c r="R94" s="240">
        <v>31654.182679999998</v>
      </c>
    </row>
    <row r="95" spans="1:18">
      <c r="A95" s="241"/>
      <c r="B95" s="241"/>
      <c r="C95" s="241"/>
      <c r="D95" s="236" t="s">
        <v>347</v>
      </c>
      <c r="E95" s="237">
        <v>603</v>
      </c>
      <c r="F95" s="238">
        <v>6425.8929500000004</v>
      </c>
      <c r="G95" s="239">
        <v>0</v>
      </c>
      <c r="H95" s="239">
        <v>6425.8929500000004</v>
      </c>
      <c r="I95" s="239">
        <v>4655.2692100000004</v>
      </c>
      <c r="J95" s="239">
        <v>0</v>
      </c>
      <c r="K95" s="239">
        <v>4655.2692100000004</v>
      </c>
      <c r="L95" s="239">
        <v>114.72450000000001</v>
      </c>
      <c r="M95" s="239">
        <v>0</v>
      </c>
      <c r="N95" s="239">
        <v>114.72450000000001</v>
      </c>
      <c r="O95" s="239">
        <v>11195.88666</v>
      </c>
      <c r="P95" s="239">
        <v>2948.6410799999999</v>
      </c>
      <c r="Q95" s="239">
        <v>0</v>
      </c>
      <c r="R95" s="240">
        <v>2948.6410799999999</v>
      </c>
    </row>
    <row r="96" spans="1:18">
      <c r="A96" s="241"/>
      <c r="B96" s="241"/>
      <c r="C96" s="241"/>
      <c r="D96" s="236" t="s">
        <v>348</v>
      </c>
      <c r="E96" s="237">
        <v>837</v>
      </c>
      <c r="F96" s="238">
        <v>197.56917999999999</v>
      </c>
      <c r="G96" s="239">
        <v>0</v>
      </c>
      <c r="H96" s="239">
        <v>197.56917999999999</v>
      </c>
      <c r="I96" s="239">
        <v>1053.6060299999999</v>
      </c>
      <c r="J96" s="239">
        <v>0</v>
      </c>
      <c r="K96" s="239">
        <v>1053.6060299999999</v>
      </c>
      <c r="L96" s="239">
        <v>91.645910000000001</v>
      </c>
      <c r="M96" s="239">
        <v>0</v>
      </c>
      <c r="N96" s="239">
        <v>91.645910000000001</v>
      </c>
      <c r="O96" s="239">
        <v>1342.8211200000001</v>
      </c>
      <c r="P96" s="239">
        <v>926.95094999999992</v>
      </c>
      <c r="Q96" s="239">
        <v>0</v>
      </c>
      <c r="R96" s="240">
        <v>926.95094999999992</v>
      </c>
    </row>
    <row r="97" spans="1:18">
      <c r="A97" s="241"/>
      <c r="B97" s="241"/>
      <c r="C97" s="241"/>
      <c r="D97" s="236" t="s">
        <v>349</v>
      </c>
      <c r="E97" s="237">
        <v>814</v>
      </c>
      <c r="F97" s="238">
        <v>0</v>
      </c>
      <c r="G97" s="239">
        <v>0</v>
      </c>
      <c r="H97" s="239">
        <v>0</v>
      </c>
      <c r="I97" s="239">
        <v>0</v>
      </c>
      <c r="J97" s="239">
        <v>0</v>
      </c>
      <c r="K97" s="239">
        <v>0</v>
      </c>
      <c r="L97" s="239">
        <v>12.992000000000001</v>
      </c>
      <c r="M97" s="239">
        <v>0</v>
      </c>
      <c r="N97" s="239">
        <v>12.992000000000001</v>
      </c>
      <c r="O97" s="239">
        <v>12.992000000000001</v>
      </c>
      <c r="P97" s="239">
        <v>0</v>
      </c>
      <c r="Q97" s="239">
        <v>0</v>
      </c>
      <c r="R97" s="240">
        <v>0</v>
      </c>
    </row>
    <row r="98" spans="1:18">
      <c r="A98" s="241"/>
      <c r="B98" s="241"/>
      <c r="C98" s="236" t="s">
        <v>350</v>
      </c>
      <c r="D98" s="236" t="s">
        <v>351</v>
      </c>
      <c r="E98" s="237">
        <v>459</v>
      </c>
      <c r="F98" s="238">
        <v>12318.02217</v>
      </c>
      <c r="G98" s="239">
        <v>0</v>
      </c>
      <c r="H98" s="239">
        <v>12318.02217</v>
      </c>
      <c r="I98" s="239">
        <v>16366.068960000001</v>
      </c>
      <c r="J98" s="239">
        <v>33.76314</v>
      </c>
      <c r="K98" s="239">
        <v>16399.8321</v>
      </c>
      <c r="L98" s="239">
        <v>1599.9524099999999</v>
      </c>
      <c r="M98" s="239">
        <v>1.4872000000000001</v>
      </c>
      <c r="N98" s="239">
        <v>1601.4396100000001</v>
      </c>
      <c r="O98" s="239">
        <v>30319.293879999997</v>
      </c>
      <c r="P98" s="239">
        <v>8974.5143800000005</v>
      </c>
      <c r="Q98" s="239">
        <v>0</v>
      </c>
      <c r="R98" s="240">
        <v>8974.5143800000005</v>
      </c>
    </row>
    <row r="99" spans="1:18">
      <c r="A99" s="241"/>
      <c r="B99" s="241"/>
      <c r="C99" s="241"/>
      <c r="D99" s="236" t="s">
        <v>352</v>
      </c>
      <c r="E99" s="237">
        <v>191</v>
      </c>
      <c r="F99" s="238">
        <v>4130.1205099999997</v>
      </c>
      <c r="G99" s="239">
        <v>0</v>
      </c>
      <c r="H99" s="239">
        <v>4130.1205099999997</v>
      </c>
      <c r="I99" s="239">
        <v>20809.163479999999</v>
      </c>
      <c r="J99" s="239">
        <v>0.24327000000000001</v>
      </c>
      <c r="K99" s="239">
        <v>20809.406749999998</v>
      </c>
      <c r="L99" s="239">
        <v>669.07156999999995</v>
      </c>
      <c r="M99" s="239">
        <v>0</v>
      </c>
      <c r="N99" s="239">
        <v>669.07156999999995</v>
      </c>
      <c r="O99" s="239">
        <v>25608.598829999999</v>
      </c>
      <c r="P99" s="239">
        <v>3737.2557200000001</v>
      </c>
      <c r="Q99" s="239">
        <v>0</v>
      </c>
      <c r="R99" s="240">
        <v>3737.2557200000001</v>
      </c>
    </row>
    <row r="100" spans="1:18">
      <c r="A100" s="241"/>
      <c r="B100" s="241"/>
      <c r="C100" s="241"/>
      <c r="D100" s="236" t="s">
        <v>353</v>
      </c>
      <c r="E100" s="237">
        <v>193</v>
      </c>
      <c r="F100" s="238">
        <v>915.02760000000001</v>
      </c>
      <c r="G100" s="239">
        <v>0</v>
      </c>
      <c r="H100" s="239">
        <v>915.02760000000001</v>
      </c>
      <c r="I100" s="239">
        <v>10985.8508</v>
      </c>
      <c r="J100" s="239">
        <v>63.766210000000001</v>
      </c>
      <c r="K100" s="239">
        <v>11049.61701</v>
      </c>
      <c r="L100" s="239">
        <v>126.11547</v>
      </c>
      <c r="M100" s="239">
        <v>0</v>
      </c>
      <c r="N100" s="239">
        <v>126.11547</v>
      </c>
      <c r="O100" s="239">
        <v>12090.76008</v>
      </c>
      <c r="P100" s="239">
        <v>2793.04502</v>
      </c>
      <c r="Q100" s="239">
        <v>0</v>
      </c>
      <c r="R100" s="240">
        <v>2793.04502</v>
      </c>
    </row>
    <row r="101" spans="1:18">
      <c r="A101" s="241"/>
      <c r="B101" s="241"/>
      <c r="C101" s="241"/>
      <c r="D101" s="236" t="s">
        <v>354</v>
      </c>
      <c r="E101" s="237">
        <v>825</v>
      </c>
      <c r="F101" s="238">
        <v>44.773410000000005</v>
      </c>
      <c r="G101" s="239">
        <v>0</v>
      </c>
      <c r="H101" s="239">
        <v>44.773410000000005</v>
      </c>
      <c r="I101" s="239">
        <v>427.60116999999997</v>
      </c>
      <c r="J101" s="239">
        <v>0</v>
      </c>
      <c r="K101" s="239">
        <v>427.60116999999997</v>
      </c>
      <c r="L101" s="239">
        <v>6.3140000000000001</v>
      </c>
      <c r="M101" s="239">
        <v>0</v>
      </c>
      <c r="N101" s="239">
        <v>6.3140000000000001</v>
      </c>
      <c r="O101" s="239">
        <v>478.68858</v>
      </c>
      <c r="P101" s="239">
        <v>1266.5835</v>
      </c>
      <c r="Q101" s="239">
        <v>0</v>
      </c>
      <c r="R101" s="240">
        <v>1266.5835</v>
      </c>
    </row>
    <row r="102" spans="1:18">
      <c r="A102" s="241"/>
      <c r="B102" s="241"/>
      <c r="C102" s="236" t="s">
        <v>355</v>
      </c>
      <c r="D102" s="236" t="s">
        <v>294</v>
      </c>
      <c r="E102" s="237">
        <v>569</v>
      </c>
      <c r="F102" s="238">
        <v>429.23746</v>
      </c>
      <c r="G102" s="239">
        <v>0</v>
      </c>
      <c r="H102" s="239">
        <v>429.23746</v>
      </c>
      <c r="I102" s="239">
        <v>2843.4085399999999</v>
      </c>
      <c r="J102" s="239">
        <v>0</v>
      </c>
      <c r="K102" s="239">
        <v>2843.4085399999999</v>
      </c>
      <c r="L102" s="239">
        <v>8.1600999999999999</v>
      </c>
      <c r="M102" s="239">
        <v>0</v>
      </c>
      <c r="N102" s="239">
        <v>8.1600999999999999</v>
      </c>
      <c r="O102" s="239">
        <v>3280.8061000000002</v>
      </c>
      <c r="P102" s="239">
        <v>1509.4796999999999</v>
      </c>
      <c r="Q102" s="239">
        <v>0</v>
      </c>
      <c r="R102" s="240">
        <v>1509.4796999999999</v>
      </c>
    </row>
    <row r="103" spans="1:18">
      <c r="A103" s="241"/>
      <c r="B103" s="241"/>
      <c r="C103" s="241"/>
      <c r="D103" s="236" t="s">
        <v>356</v>
      </c>
      <c r="E103" s="237">
        <v>194</v>
      </c>
      <c r="F103" s="238">
        <v>14780.764449999999</v>
      </c>
      <c r="G103" s="239">
        <v>0</v>
      </c>
      <c r="H103" s="239">
        <v>14780.764449999999</v>
      </c>
      <c r="I103" s="239">
        <v>31718.512119999999</v>
      </c>
      <c r="J103" s="239">
        <v>29.280360000000002</v>
      </c>
      <c r="K103" s="239">
        <v>31747.79248</v>
      </c>
      <c r="L103" s="239">
        <v>683.88949000000002</v>
      </c>
      <c r="M103" s="239">
        <v>0.46475</v>
      </c>
      <c r="N103" s="239">
        <v>684.35424</v>
      </c>
      <c r="O103" s="239">
        <v>47212.911169999999</v>
      </c>
      <c r="P103" s="239">
        <v>4114.5987400000004</v>
      </c>
      <c r="Q103" s="239">
        <v>0</v>
      </c>
      <c r="R103" s="240">
        <v>4114.5987400000004</v>
      </c>
    </row>
    <row r="104" spans="1:18">
      <c r="A104" s="241"/>
      <c r="B104" s="241"/>
      <c r="C104" s="241"/>
      <c r="D104" s="236" t="s">
        <v>357</v>
      </c>
      <c r="E104" s="237">
        <v>539</v>
      </c>
      <c r="F104" s="238">
        <v>35.341850000000001</v>
      </c>
      <c r="G104" s="239">
        <v>0</v>
      </c>
      <c r="H104" s="239">
        <v>35.341850000000001</v>
      </c>
      <c r="I104" s="239">
        <v>984.23026000000004</v>
      </c>
      <c r="J104" s="239">
        <v>9.298</v>
      </c>
      <c r="K104" s="239">
        <v>993.52826000000005</v>
      </c>
      <c r="L104" s="239">
        <v>2.35</v>
      </c>
      <c r="M104" s="239">
        <v>0</v>
      </c>
      <c r="N104" s="239">
        <v>2.35</v>
      </c>
      <c r="O104" s="239">
        <v>1031.22011</v>
      </c>
      <c r="P104" s="239">
        <v>952.02829000000008</v>
      </c>
      <c r="Q104" s="239">
        <v>0</v>
      </c>
      <c r="R104" s="240">
        <v>952.02829000000008</v>
      </c>
    </row>
    <row r="105" spans="1:18">
      <c r="A105" s="241"/>
      <c r="B105" s="241"/>
      <c r="C105" s="236" t="s">
        <v>358</v>
      </c>
      <c r="D105" s="236" t="s">
        <v>359</v>
      </c>
      <c r="E105" s="237">
        <v>197</v>
      </c>
      <c r="F105" s="238">
        <v>9551.7693900000013</v>
      </c>
      <c r="G105" s="239">
        <v>0</v>
      </c>
      <c r="H105" s="239">
        <v>9551.7693900000013</v>
      </c>
      <c r="I105" s="239">
        <v>19144.845440000001</v>
      </c>
      <c r="J105" s="239">
        <v>8.0896799999999995</v>
      </c>
      <c r="K105" s="239">
        <v>19152.935120000002</v>
      </c>
      <c r="L105" s="239">
        <v>464.37971000000005</v>
      </c>
      <c r="M105" s="239">
        <v>0</v>
      </c>
      <c r="N105" s="239">
        <v>464.37971000000005</v>
      </c>
      <c r="O105" s="239">
        <v>29169.084219999997</v>
      </c>
      <c r="P105" s="239">
        <v>7645.8597</v>
      </c>
      <c r="Q105" s="239">
        <v>0</v>
      </c>
      <c r="R105" s="240">
        <v>7645.8597</v>
      </c>
    </row>
    <row r="106" spans="1:18">
      <c r="A106" s="241"/>
      <c r="B106" s="241"/>
      <c r="C106" s="241"/>
      <c r="D106" s="236" t="s">
        <v>360</v>
      </c>
      <c r="E106" s="237">
        <v>718</v>
      </c>
      <c r="F106" s="238">
        <v>124.67362</v>
      </c>
      <c r="G106" s="239">
        <v>0</v>
      </c>
      <c r="H106" s="239">
        <v>124.67362</v>
      </c>
      <c r="I106" s="239">
        <v>911.06630000000007</v>
      </c>
      <c r="J106" s="239">
        <v>0</v>
      </c>
      <c r="K106" s="239">
        <v>911.06630000000007</v>
      </c>
      <c r="L106" s="239">
        <v>35.897400000000005</v>
      </c>
      <c r="M106" s="239">
        <v>0</v>
      </c>
      <c r="N106" s="239">
        <v>35.897400000000005</v>
      </c>
      <c r="O106" s="239">
        <v>1071.63732</v>
      </c>
      <c r="P106" s="239">
        <v>1145.52502</v>
      </c>
      <c r="Q106" s="239">
        <v>0</v>
      </c>
      <c r="R106" s="240">
        <v>1145.52502</v>
      </c>
    </row>
    <row r="107" spans="1:18">
      <c r="A107" s="241"/>
      <c r="B107" s="241"/>
      <c r="C107" s="236" t="s">
        <v>361</v>
      </c>
      <c r="D107" s="236" t="s">
        <v>361</v>
      </c>
      <c r="E107" s="237">
        <v>188</v>
      </c>
      <c r="F107" s="238">
        <v>1429.9576499999998</v>
      </c>
      <c r="G107" s="239">
        <v>0</v>
      </c>
      <c r="H107" s="239">
        <v>1429.9576499999998</v>
      </c>
      <c r="I107" s="239">
        <v>14683.77637</v>
      </c>
      <c r="J107" s="239">
        <v>2.8450500000000001</v>
      </c>
      <c r="K107" s="239">
        <v>14686.621419999999</v>
      </c>
      <c r="L107" s="239">
        <v>170.34657999999999</v>
      </c>
      <c r="M107" s="239">
        <v>0</v>
      </c>
      <c r="N107" s="239">
        <v>170.34657999999999</v>
      </c>
      <c r="O107" s="239">
        <v>16286.925650000001</v>
      </c>
      <c r="P107" s="239">
        <v>7664.4898899999998</v>
      </c>
      <c r="Q107" s="239">
        <v>0</v>
      </c>
      <c r="R107" s="240">
        <v>7664.4898899999998</v>
      </c>
    </row>
    <row r="108" spans="1:18">
      <c r="A108" s="241"/>
      <c r="B108" s="241"/>
      <c r="C108" s="236" t="s">
        <v>362</v>
      </c>
      <c r="D108" s="236" t="s">
        <v>363</v>
      </c>
      <c r="E108" s="237">
        <v>501</v>
      </c>
      <c r="F108" s="238">
        <v>850.50687000000005</v>
      </c>
      <c r="G108" s="239">
        <v>0</v>
      </c>
      <c r="H108" s="239">
        <v>850.50687000000005</v>
      </c>
      <c r="I108" s="239">
        <v>8624.3088100000004</v>
      </c>
      <c r="J108" s="239">
        <v>3.9100000000000003E-3</v>
      </c>
      <c r="K108" s="239">
        <v>8624.3127199999999</v>
      </c>
      <c r="L108" s="239">
        <v>106.79922999999999</v>
      </c>
      <c r="M108" s="239">
        <v>0</v>
      </c>
      <c r="N108" s="239">
        <v>106.79922999999999</v>
      </c>
      <c r="O108" s="239">
        <v>9581.6188199999997</v>
      </c>
      <c r="P108" s="239">
        <v>2902.1655299999998</v>
      </c>
      <c r="Q108" s="239">
        <v>0</v>
      </c>
      <c r="R108" s="240">
        <v>2902.1655299999998</v>
      </c>
    </row>
    <row r="109" spans="1:18">
      <c r="A109" s="241"/>
      <c r="B109" s="241"/>
      <c r="C109" s="236" t="s">
        <v>364</v>
      </c>
      <c r="D109" s="236" t="s">
        <v>365</v>
      </c>
      <c r="E109" s="237">
        <v>498</v>
      </c>
      <c r="F109" s="238">
        <v>1540.1737700000001</v>
      </c>
      <c r="G109" s="239">
        <v>0</v>
      </c>
      <c r="H109" s="239">
        <v>1540.1737700000001</v>
      </c>
      <c r="I109" s="239">
        <v>7280.9434700000002</v>
      </c>
      <c r="J109" s="239">
        <v>8.4991200000000013</v>
      </c>
      <c r="K109" s="239">
        <v>7289.4425899999997</v>
      </c>
      <c r="L109" s="239">
        <v>78.946799999999996</v>
      </c>
      <c r="M109" s="239">
        <v>0</v>
      </c>
      <c r="N109" s="239">
        <v>78.946799999999996</v>
      </c>
      <c r="O109" s="239">
        <v>8908.5631599999997</v>
      </c>
      <c r="P109" s="239">
        <v>3464.6643799999997</v>
      </c>
      <c r="Q109" s="239">
        <v>0</v>
      </c>
      <c r="R109" s="240">
        <v>3464.6643799999997</v>
      </c>
    </row>
    <row r="110" spans="1:18">
      <c r="A110" s="241"/>
      <c r="B110" s="241"/>
      <c r="C110" s="236" t="s">
        <v>366</v>
      </c>
      <c r="D110" s="236" t="s">
        <v>367</v>
      </c>
      <c r="E110" s="237">
        <v>500</v>
      </c>
      <c r="F110" s="238">
        <v>4400.8925099999997</v>
      </c>
      <c r="G110" s="239">
        <v>0</v>
      </c>
      <c r="H110" s="239">
        <v>4400.8925099999997</v>
      </c>
      <c r="I110" s="239">
        <v>10454.0013</v>
      </c>
      <c r="J110" s="239">
        <v>0</v>
      </c>
      <c r="K110" s="239">
        <v>10454.0013</v>
      </c>
      <c r="L110" s="239">
        <v>248.14345</v>
      </c>
      <c r="M110" s="239">
        <v>0</v>
      </c>
      <c r="N110" s="239">
        <v>248.14345</v>
      </c>
      <c r="O110" s="239">
        <v>15103.037259999999</v>
      </c>
      <c r="P110" s="239">
        <v>4457.9743099999996</v>
      </c>
      <c r="Q110" s="239">
        <v>0</v>
      </c>
      <c r="R110" s="240">
        <v>4457.9743099999996</v>
      </c>
    </row>
    <row r="111" spans="1:18">
      <c r="A111" s="241"/>
      <c r="B111" s="241"/>
      <c r="C111" s="236" t="s">
        <v>368</v>
      </c>
      <c r="D111" s="236" t="s">
        <v>369</v>
      </c>
      <c r="E111" s="237">
        <v>198</v>
      </c>
      <c r="F111" s="238">
        <v>4196.6647999999996</v>
      </c>
      <c r="G111" s="239">
        <v>0</v>
      </c>
      <c r="H111" s="239">
        <v>4196.6647999999996</v>
      </c>
      <c r="I111" s="239">
        <v>7332.7447300000003</v>
      </c>
      <c r="J111" s="239">
        <v>23.458389999999998</v>
      </c>
      <c r="K111" s="239">
        <v>7356.2031200000001</v>
      </c>
      <c r="L111" s="239">
        <v>129.20652999999999</v>
      </c>
      <c r="M111" s="239">
        <v>0</v>
      </c>
      <c r="N111" s="239">
        <v>129.20652999999999</v>
      </c>
      <c r="O111" s="239">
        <v>11682.07445</v>
      </c>
      <c r="P111" s="239">
        <v>3060.50081</v>
      </c>
      <c r="Q111" s="239">
        <v>0</v>
      </c>
      <c r="R111" s="240">
        <v>3060.50081</v>
      </c>
    </row>
    <row r="112" spans="1:18">
      <c r="A112" s="241"/>
      <c r="B112" s="241"/>
      <c r="C112" s="236" t="s">
        <v>370</v>
      </c>
      <c r="D112" s="236" t="s">
        <v>370</v>
      </c>
      <c r="E112" s="237">
        <v>509</v>
      </c>
      <c r="F112" s="238">
        <v>2941.8411000000001</v>
      </c>
      <c r="G112" s="239">
        <v>0</v>
      </c>
      <c r="H112" s="239">
        <v>2941.8411000000001</v>
      </c>
      <c r="I112" s="239">
        <v>8496.056849999999</v>
      </c>
      <c r="J112" s="239">
        <v>0</v>
      </c>
      <c r="K112" s="239">
        <v>8496.056849999999</v>
      </c>
      <c r="L112" s="239">
        <v>165.24718999999999</v>
      </c>
      <c r="M112" s="239">
        <v>0</v>
      </c>
      <c r="N112" s="239">
        <v>165.24718999999999</v>
      </c>
      <c r="O112" s="239">
        <v>11603.145140000001</v>
      </c>
      <c r="P112" s="239">
        <v>2813.7838900000002</v>
      </c>
      <c r="Q112" s="239">
        <v>0</v>
      </c>
      <c r="R112" s="240">
        <v>2813.7838900000002</v>
      </c>
    </row>
    <row r="113" spans="1:18">
      <c r="A113" s="241"/>
      <c r="B113" s="236" t="s">
        <v>371</v>
      </c>
      <c r="C113" s="236" t="s">
        <v>372</v>
      </c>
      <c r="D113" s="236" t="s">
        <v>372</v>
      </c>
      <c r="E113" s="237">
        <v>12</v>
      </c>
      <c r="F113" s="238">
        <v>15029.57301</v>
      </c>
      <c r="G113" s="239">
        <v>0</v>
      </c>
      <c r="H113" s="239">
        <v>15029.57301</v>
      </c>
      <c r="I113" s="239">
        <v>23580.80905</v>
      </c>
      <c r="J113" s="239">
        <v>75.890439999999998</v>
      </c>
      <c r="K113" s="239">
        <v>23656.699489999999</v>
      </c>
      <c r="L113" s="239">
        <v>2145.6125899999997</v>
      </c>
      <c r="M113" s="239">
        <v>0.92949999999999999</v>
      </c>
      <c r="N113" s="239">
        <v>2146.5420899999999</v>
      </c>
      <c r="O113" s="239">
        <v>40832.814590000002</v>
      </c>
      <c r="P113" s="239">
        <v>6661.6998600000006</v>
      </c>
      <c r="Q113" s="239">
        <v>0</v>
      </c>
      <c r="R113" s="240">
        <v>6661.6998600000006</v>
      </c>
    </row>
    <row r="114" spans="1:18">
      <c r="A114" s="241"/>
      <c r="B114" s="241"/>
      <c r="C114" s="236" t="s">
        <v>371</v>
      </c>
      <c r="D114" s="236" t="s">
        <v>371</v>
      </c>
      <c r="E114" s="237">
        <v>10</v>
      </c>
      <c r="F114" s="238">
        <v>96240.715190000003</v>
      </c>
      <c r="G114" s="239">
        <v>0</v>
      </c>
      <c r="H114" s="239">
        <v>96240.715190000003</v>
      </c>
      <c r="I114" s="239">
        <v>158550.29491</v>
      </c>
      <c r="J114" s="239">
        <v>1258.57547</v>
      </c>
      <c r="K114" s="239">
        <v>159808.87038000001</v>
      </c>
      <c r="L114" s="239">
        <v>74650.365489999996</v>
      </c>
      <c r="M114" s="239">
        <v>10833.161029999999</v>
      </c>
      <c r="N114" s="239">
        <v>85483.526519999999</v>
      </c>
      <c r="O114" s="239">
        <v>341533.11208999995</v>
      </c>
      <c r="P114" s="239">
        <v>98889.513459999987</v>
      </c>
      <c r="Q114" s="239">
        <v>0</v>
      </c>
      <c r="R114" s="240">
        <v>98889.513459999987</v>
      </c>
    </row>
    <row r="115" spans="1:18">
      <c r="A115" s="241"/>
      <c r="B115" s="241"/>
      <c r="C115" s="241"/>
      <c r="D115" s="241"/>
      <c r="E115" s="243">
        <v>808</v>
      </c>
      <c r="F115" s="244">
        <v>0</v>
      </c>
      <c r="G115" s="245">
        <v>0</v>
      </c>
      <c r="H115" s="245">
        <v>0</v>
      </c>
      <c r="I115" s="245">
        <v>0</v>
      </c>
      <c r="J115" s="245">
        <v>0</v>
      </c>
      <c r="K115" s="245">
        <v>0</v>
      </c>
      <c r="L115" s="245">
        <v>356.53</v>
      </c>
      <c r="M115" s="245">
        <v>0</v>
      </c>
      <c r="N115" s="245">
        <v>356.53</v>
      </c>
      <c r="O115" s="245">
        <v>356.53</v>
      </c>
      <c r="P115" s="245">
        <v>42.197830000000003</v>
      </c>
      <c r="Q115" s="245">
        <v>0</v>
      </c>
      <c r="R115" s="246">
        <v>42.197830000000003</v>
      </c>
    </row>
    <row r="116" spans="1:18">
      <c r="A116" s="241"/>
      <c r="B116" s="241"/>
      <c r="C116" s="241"/>
      <c r="D116" s="236" t="s">
        <v>373</v>
      </c>
      <c r="E116" s="237">
        <v>621</v>
      </c>
      <c r="F116" s="238">
        <v>8067.3519699999997</v>
      </c>
      <c r="G116" s="239">
        <v>0</v>
      </c>
      <c r="H116" s="239">
        <v>8067.3519699999997</v>
      </c>
      <c r="I116" s="239">
        <v>26742.54005</v>
      </c>
      <c r="J116" s="239">
        <v>33.877760000000002</v>
      </c>
      <c r="K116" s="239">
        <v>26776.417809999999</v>
      </c>
      <c r="L116" s="239">
        <v>1964.43253</v>
      </c>
      <c r="M116" s="239">
        <v>184.39495000000002</v>
      </c>
      <c r="N116" s="239">
        <v>2148.8274799999999</v>
      </c>
      <c r="O116" s="239">
        <v>36992.597259999995</v>
      </c>
      <c r="P116" s="239">
        <v>6558.3045099999999</v>
      </c>
      <c r="Q116" s="239">
        <v>0</v>
      </c>
      <c r="R116" s="240">
        <v>6558.3045099999999</v>
      </c>
    </row>
    <row r="117" spans="1:18">
      <c r="A117" s="241"/>
      <c r="B117" s="241"/>
      <c r="C117" s="236" t="s">
        <v>374</v>
      </c>
      <c r="D117" s="236" t="s">
        <v>374</v>
      </c>
      <c r="E117" s="237">
        <v>13</v>
      </c>
      <c r="F117" s="238">
        <v>11799.987509999999</v>
      </c>
      <c r="G117" s="239">
        <v>0</v>
      </c>
      <c r="H117" s="239">
        <v>11799.987509999999</v>
      </c>
      <c r="I117" s="239">
        <v>27976.668129999998</v>
      </c>
      <c r="J117" s="239">
        <v>153.72845000000001</v>
      </c>
      <c r="K117" s="239">
        <v>28130.396579999997</v>
      </c>
      <c r="L117" s="239">
        <v>1754.0755300000001</v>
      </c>
      <c r="M117" s="239">
        <v>0</v>
      </c>
      <c r="N117" s="239">
        <v>1754.0755300000001</v>
      </c>
      <c r="O117" s="239">
        <v>41684.459619999994</v>
      </c>
      <c r="P117" s="239">
        <v>17592.94167</v>
      </c>
      <c r="Q117" s="239">
        <v>0</v>
      </c>
      <c r="R117" s="240">
        <v>17592.94167</v>
      </c>
    </row>
    <row r="118" spans="1:18">
      <c r="A118" s="241"/>
      <c r="B118" s="241"/>
      <c r="C118" s="241"/>
      <c r="D118" s="236" t="s">
        <v>375</v>
      </c>
      <c r="E118" s="237">
        <v>637</v>
      </c>
      <c r="F118" s="238">
        <v>157.83528000000001</v>
      </c>
      <c r="G118" s="239">
        <v>0</v>
      </c>
      <c r="H118" s="239">
        <v>157.83528000000001</v>
      </c>
      <c r="I118" s="239">
        <v>1206.6517200000001</v>
      </c>
      <c r="J118" s="239">
        <v>0</v>
      </c>
      <c r="K118" s="239">
        <v>1206.6517200000001</v>
      </c>
      <c r="L118" s="239">
        <v>28.11157</v>
      </c>
      <c r="M118" s="239">
        <v>0</v>
      </c>
      <c r="N118" s="239">
        <v>28.11157</v>
      </c>
      <c r="O118" s="239">
        <v>1392.5985700000001</v>
      </c>
      <c r="P118" s="239">
        <v>515.62665000000004</v>
      </c>
      <c r="Q118" s="239">
        <v>0</v>
      </c>
      <c r="R118" s="240">
        <v>515.62665000000004</v>
      </c>
    </row>
    <row r="119" spans="1:18">
      <c r="A119" s="241"/>
      <c r="B119" s="241"/>
      <c r="C119" s="236" t="s">
        <v>376</v>
      </c>
      <c r="D119" s="236" t="s">
        <v>376</v>
      </c>
      <c r="E119" s="237">
        <v>24</v>
      </c>
      <c r="F119" s="238">
        <v>41757.715929999998</v>
      </c>
      <c r="G119" s="239">
        <v>0</v>
      </c>
      <c r="H119" s="239">
        <v>41757.715929999998</v>
      </c>
      <c r="I119" s="239">
        <v>63596.435369999999</v>
      </c>
      <c r="J119" s="239">
        <v>114.96855000000001</v>
      </c>
      <c r="K119" s="239">
        <v>63711.403920000004</v>
      </c>
      <c r="L119" s="239">
        <v>3878.7883700000002</v>
      </c>
      <c r="M119" s="239">
        <v>47.519760000000005</v>
      </c>
      <c r="N119" s="239">
        <v>3926.3081299999999</v>
      </c>
      <c r="O119" s="239">
        <v>109395.42798000001</v>
      </c>
      <c r="P119" s="239">
        <v>35707.423999999999</v>
      </c>
      <c r="Q119" s="239">
        <v>0</v>
      </c>
      <c r="R119" s="240">
        <v>35707.423999999999</v>
      </c>
    </row>
    <row r="120" spans="1:18">
      <c r="A120" s="241"/>
      <c r="B120" s="241"/>
      <c r="C120" s="241"/>
      <c r="D120" s="236" t="s">
        <v>377</v>
      </c>
      <c r="E120" s="237">
        <v>607</v>
      </c>
      <c r="F120" s="238">
        <v>90.594309999999993</v>
      </c>
      <c r="G120" s="239">
        <v>0</v>
      </c>
      <c r="H120" s="239">
        <v>90.594309999999993</v>
      </c>
      <c r="I120" s="239">
        <v>229.34069</v>
      </c>
      <c r="J120" s="239">
        <v>0</v>
      </c>
      <c r="K120" s="239">
        <v>229.34069</v>
      </c>
      <c r="L120" s="239">
        <v>30.5412</v>
      </c>
      <c r="M120" s="239">
        <v>0</v>
      </c>
      <c r="N120" s="239">
        <v>30.5412</v>
      </c>
      <c r="O120" s="239">
        <v>350.47620000000001</v>
      </c>
      <c r="P120" s="239">
        <v>41.096119999999999</v>
      </c>
      <c r="Q120" s="239">
        <v>0</v>
      </c>
      <c r="R120" s="240">
        <v>41.096119999999999</v>
      </c>
    </row>
    <row r="121" spans="1:18">
      <c r="A121" s="241"/>
      <c r="B121" s="241"/>
      <c r="C121" s="241"/>
      <c r="D121" s="236" t="s">
        <v>378</v>
      </c>
      <c r="E121" s="237">
        <v>30</v>
      </c>
      <c r="F121" s="238">
        <v>6785.8284000000003</v>
      </c>
      <c r="G121" s="239">
        <v>0</v>
      </c>
      <c r="H121" s="239">
        <v>6785.8284000000003</v>
      </c>
      <c r="I121" s="239">
        <v>3213.6369599999998</v>
      </c>
      <c r="J121" s="239">
        <v>0</v>
      </c>
      <c r="K121" s="239">
        <v>3213.6369599999998</v>
      </c>
      <c r="L121" s="239">
        <v>149.99257999999998</v>
      </c>
      <c r="M121" s="239">
        <v>0</v>
      </c>
      <c r="N121" s="239">
        <v>149.99257999999998</v>
      </c>
      <c r="O121" s="239">
        <v>10149.45794</v>
      </c>
      <c r="P121" s="239">
        <v>1420.48946</v>
      </c>
      <c r="Q121" s="239">
        <v>0</v>
      </c>
      <c r="R121" s="240">
        <v>1420.48946</v>
      </c>
    </row>
    <row r="122" spans="1:18">
      <c r="A122" s="241"/>
      <c r="B122" s="241"/>
      <c r="C122" s="241"/>
      <c r="D122" s="236" t="s">
        <v>379</v>
      </c>
      <c r="E122" s="237">
        <v>26</v>
      </c>
      <c r="F122" s="238">
        <v>894.84879000000001</v>
      </c>
      <c r="G122" s="239">
        <v>0</v>
      </c>
      <c r="H122" s="239">
        <v>894.84879000000001</v>
      </c>
      <c r="I122" s="239">
        <v>2726.8128299999998</v>
      </c>
      <c r="J122" s="239">
        <v>0.37785000000000002</v>
      </c>
      <c r="K122" s="239">
        <v>2727.1906800000002</v>
      </c>
      <c r="L122" s="239">
        <v>84.864609999999999</v>
      </c>
      <c r="M122" s="239">
        <v>0</v>
      </c>
      <c r="N122" s="239">
        <v>84.864609999999999</v>
      </c>
      <c r="O122" s="239">
        <v>3706.9040800000002</v>
      </c>
      <c r="P122" s="239">
        <v>1089.4144899999999</v>
      </c>
      <c r="Q122" s="239">
        <v>0</v>
      </c>
      <c r="R122" s="240">
        <v>1089.4144899999999</v>
      </c>
    </row>
    <row r="123" spans="1:18">
      <c r="A123" s="241"/>
      <c r="B123" s="241"/>
      <c r="C123" s="236" t="s">
        <v>380</v>
      </c>
      <c r="D123" s="236" t="s">
        <v>381</v>
      </c>
      <c r="E123" s="237">
        <v>17</v>
      </c>
      <c r="F123" s="238">
        <v>255.01339999999999</v>
      </c>
      <c r="G123" s="239">
        <v>0</v>
      </c>
      <c r="H123" s="239">
        <v>255.01339999999999</v>
      </c>
      <c r="I123" s="239">
        <v>3564.5656800000002</v>
      </c>
      <c r="J123" s="239">
        <v>1.03E-2</v>
      </c>
      <c r="K123" s="239">
        <v>3564.5759800000001</v>
      </c>
      <c r="L123" s="239">
        <v>199.74952999999999</v>
      </c>
      <c r="M123" s="239">
        <v>0</v>
      </c>
      <c r="N123" s="239">
        <v>199.74952999999999</v>
      </c>
      <c r="O123" s="239">
        <v>4019.3389099999999</v>
      </c>
      <c r="P123" s="239">
        <v>2013.48531</v>
      </c>
      <c r="Q123" s="239">
        <v>0</v>
      </c>
      <c r="R123" s="240">
        <v>2013.48531</v>
      </c>
    </row>
    <row r="124" spans="1:18">
      <c r="A124" s="241"/>
      <c r="B124" s="241"/>
      <c r="C124" s="241"/>
      <c r="D124" s="236" t="s">
        <v>380</v>
      </c>
      <c r="E124" s="237">
        <v>15</v>
      </c>
      <c r="F124" s="238">
        <v>603.16831999999999</v>
      </c>
      <c r="G124" s="239">
        <v>0</v>
      </c>
      <c r="H124" s="239">
        <v>603.16831999999999</v>
      </c>
      <c r="I124" s="239">
        <v>12326.092259999999</v>
      </c>
      <c r="J124" s="239">
        <v>2.1739999999999999E-2</v>
      </c>
      <c r="K124" s="239">
        <v>12326.114</v>
      </c>
      <c r="L124" s="239">
        <v>159.77360999999999</v>
      </c>
      <c r="M124" s="239">
        <v>0</v>
      </c>
      <c r="N124" s="239">
        <v>159.77360999999999</v>
      </c>
      <c r="O124" s="239">
        <v>13089.05593</v>
      </c>
      <c r="P124" s="239">
        <v>3244.57177</v>
      </c>
      <c r="Q124" s="239">
        <v>0</v>
      </c>
      <c r="R124" s="240">
        <v>3244.57177</v>
      </c>
    </row>
    <row r="125" spans="1:18">
      <c r="A125" s="241"/>
      <c r="B125" s="241"/>
      <c r="C125" s="241"/>
      <c r="D125" s="236" t="s">
        <v>382</v>
      </c>
      <c r="E125" s="237">
        <v>18</v>
      </c>
      <c r="F125" s="238">
        <v>431.81084000000004</v>
      </c>
      <c r="G125" s="239">
        <v>0</v>
      </c>
      <c r="H125" s="239">
        <v>431.81084000000004</v>
      </c>
      <c r="I125" s="239">
        <v>3115.9665399999999</v>
      </c>
      <c r="J125" s="239">
        <v>2.9399999999999999E-3</v>
      </c>
      <c r="K125" s="239">
        <v>3115.9694800000002</v>
      </c>
      <c r="L125" s="239">
        <v>106.0668</v>
      </c>
      <c r="M125" s="239">
        <v>0</v>
      </c>
      <c r="N125" s="239">
        <v>106.0668</v>
      </c>
      <c r="O125" s="239">
        <v>3653.8471199999999</v>
      </c>
      <c r="P125" s="239">
        <v>3241.60061</v>
      </c>
      <c r="Q125" s="239">
        <v>0</v>
      </c>
      <c r="R125" s="240">
        <v>3241.60061</v>
      </c>
    </row>
    <row r="126" spans="1:18">
      <c r="A126" s="241"/>
      <c r="B126" s="241"/>
      <c r="C126" s="236" t="s">
        <v>383</v>
      </c>
      <c r="D126" s="236" t="s">
        <v>383</v>
      </c>
      <c r="E126" s="237">
        <v>19</v>
      </c>
      <c r="F126" s="238">
        <v>30420.793269999998</v>
      </c>
      <c r="G126" s="239">
        <v>0</v>
      </c>
      <c r="H126" s="239">
        <v>30420.793269999998</v>
      </c>
      <c r="I126" s="239">
        <v>45395.518590000007</v>
      </c>
      <c r="J126" s="239">
        <v>18.672310000000003</v>
      </c>
      <c r="K126" s="239">
        <v>45414.190900000001</v>
      </c>
      <c r="L126" s="239">
        <v>2327.21164</v>
      </c>
      <c r="M126" s="239">
        <v>74.731800000000007</v>
      </c>
      <c r="N126" s="239">
        <v>2401.94344</v>
      </c>
      <c r="O126" s="239">
        <v>78236.927609999999</v>
      </c>
      <c r="P126" s="239">
        <v>18099.20001</v>
      </c>
      <c r="Q126" s="239">
        <v>0</v>
      </c>
      <c r="R126" s="240">
        <v>18099.20001</v>
      </c>
    </row>
    <row r="127" spans="1:18">
      <c r="A127" s="241"/>
      <c r="B127" s="241"/>
      <c r="C127" s="241"/>
      <c r="D127" s="236" t="s">
        <v>384</v>
      </c>
      <c r="E127" s="237">
        <v>592</v>
      </c>
      <c r="F127" s="238">
        <v>558.06763000000001</v>
      </c>
      <c r="G127" s="239">
        <v>0</v>
      </c>
      <c r="H127" s="239">
        <v>558.06763000000001</v>
      </c>
      <c r="I127" s="239">
        <v>1752.89696</v>
      </c>
      <c r="J127" s="239">
        <v>0</v>
      </c>
      <c r="K127" s="239">
        <v>1752.89696</v>
      </c>
      <c r="L127" s="239">
        <v>62.691189999999999</v>
      </c>
      <c r="M127" s="239">
        <v>0</v>
      </c>
      <c r="N127" s="239">
        <v>62.691189999999999</v>
      </c>
      <c r="O127" s="239">
        <v>2373.6557799999996</v>
      </c>
      <c r="P127" s="239">
        <v>2435.4142499999998</v>
      </c>
      <c r="Q127" s="239">
        <v>0</v>
      </c>
      <c r="R127" s="240">
        <v>2435.4142499999998</v>
      </c>
    </row>
    <row r="128" spans="1:18">
      <c r="A128" s="241"/>
      <c r="B128" s="241"/>
      <c r="C128" s="241"/>
      <c r="D128" s="236" t="s">
        <v>385</v>
      </c>
      <c r="E128" s="237">
        <v>22</v>
      </c>
      <c r="F128" s="238">
        <v>519.13878999999997</v>
      </c>
      <c r="G128" s="239">
        <v>0</v>
      </c>
      <c r="H128" s="239">
        <v>519.13878999999997</v>
      </c>
      <c r="I128" s="239">
        <v>4119.7761200000004</v>
      </c>
      <c r="J128" s="239">
        <v>0</v>
      </c>
      <c r="K128" s="239">
        <v>4119.7761200000004</v>
      </c>
      <c r="L128" s="239">
        <v>10.086370000000001</v>
      </c>
      <c r="M128" s="239">
        <v>0</v>
      </c>
      <c r="N128" s="239">
        <v>10.086370000000001</v>
      </c>
      <c r="O128" s="239">
        <v>4649.0012800000004</v>
      </c>
      <c r="P128" s="239">
        <v>1666.93884</v>
      </c>
      <c r="Q128" s="239">
        <v>0</v>
      </c>
      <c r="R128" s="240">
        <v>1666.93884</v>
      </c>
    </row>
    <row r="129" spans="1:18">
      <c r="A129" s="241"/>
      <c r="B129" s="241"/>
      <c r="C129" s="241"/>
      <c r="D129" s="236" t="s">
        <v>386</v>
      </c>
      <c r="E129" s="237">
        <v>23</v>
      </c>
      <c r="F129" s="238">
        <v>426.71875</v>
      </c>
      <c r="G129" s="239">
        <v>0</v>
      </c>
      <c r="H129" s="239">
        <v>426.71875</v>
      </c>
      <c r="I129" s="239">
        <v>3538.5557000000003</v>
      </c>
      <c r="J129" s="239">
        <v>0</v>
      </c>
      <c r="K129" s="239">
        <v>3538.5557000000003</v>
      </c>
      <c r="L129" s="239">
        <v>81.45447999999999</v>
      </c>
      <c r="M129" s="239">
        <v>0</v>
      </c>
      <c r="N129" s="239">
        <v>81.45447999999999</v>
      </c>
      <c r="O129" s="239">
        <v>4046.7289300000002</v>
      </c>
      <c r="P129" s="239">
        <v>1904.83538</v>
      </c>
      <c r="Q129" s="239">
        <v>0</v>
      </c>
      <c r="R129" s="240">
        <v>1904.83538</v>
      </c>
    </row>
    <row r="130" spans="1:18">
      <c r="A130" s="241"/>
      <c r="B130" s="241"/>
      <c r="C130" s="236" t="s">
        <v>387</v>
      </c>
      <c r="D130" s="236" t="s">
        <v>388</v>
      </c>
      <c r="E130" s="237">
        <v>32</v>
      </c>
      <c r="F130" s="238">
        <v>10607.297259999999</v>
      </c>
      <c r="G130" s="239">
        <v>0</v>
      </c>
      <c r="H130" s="239">
        <v>10607.297259999999</v>
      </c>
      <c r="I130" s="239">
        <v>11934.48201</v>
      </c>
      <c r="J130" s="239">
        <v>31.10539</v>
      </c>
      <c r="K130" s="239">
        <v>11965.5874</v>
      </c>
      <c r="L130" s="239">
        <v>1542.8831699999998</v>
      </c>
      <c r="M130" s="239">
        <v>37.18</v>
      </c>
      <c r="N130" s="239">
        <v>1580.0631699999999</v>
      </c>
      <c r="O130" s="239">
        <v>24152.947829999997</v>
      </c>
      <c r="P130" s="239">
        <v>4859.92742</v>
      </c>
      <c r="Q130" s="239">
        <v>0</v>
      </c>
      <c r="R130" s="240">
        <v>4859.92742</v>
      </c>
    </row>
    <row r="131" spans="1:18">
      <c r="A131" s="241"/>
      <c r="B131" s="241"/>
      <c r="C131" s="241"/>
      <c r="D131" s="236" t="s">
        <v>387</v>
      </c>
      <c r="E131" s="237">
        <v>33</v>
      </c>
      <c r="F131" s="238">
        <v>1496.5389700000001</v>
      </c>
      <c r="G131" s="239">
        <v>0</v>
      </c>
      <c r="H131" s="239">
        <v>1496.5389700000001</v>
      </c>
      <c r="I131" s="239">
        <v>10302.228429999999</v>
      </c>
      <c r="J131" s="239">
        <v>12.750249999999999</v>
      </c>
      <c r="K131" s="239">
        <v>10314.97868</v>
      </c>
      <c r="L131" s="239">
        <v>174.6233</v>
      </c>
      <c r="M131" s="239">
        <v>0</v>
      </c>
      <c r="N131" s="239">
        <v>174.6233</v>
      </c>
      <c r="O131" s="239">
        <v>11986.140949999999</v>
      </c>
      <c r="P131" s="239">
        <v>1419.1099099999999</v>
      </c>
      <c r="Q131" s="239">
        <v>0</v>
      </c>
      <c r="R131" s="240">
        <v>1419.1099099999999</v>
      </c>
    </row>
    <row r="132" spans="1:18">
      <c r="A132" s="241"/>
      <c r="B132" s="241"/>
      <c r="C132" s="236" t="s">
        <v>389</v>
      </c>
      <c r="D132" s="236" t="s">
        <v>389</v>
      </c>
      <c r="E132" s="237">
        <v>34</v>
      </c>
      <c r="F132" s="238">
        <v>57626.156459999998</v>
      </c>
      <c r="G132" s="239">
        <v>0</v>
      </c>
      <c r="H132" s="239">
        <v>57626.156459999998</v>
      </c>
      <c r="I132" s="239">
        <v>64572.291119999994</v>
      </c>
      <c r="J132" s="239">
        <v>57.690629999999999</v>
      </c>
      <c r="K132" s="239">
        <v>64629.981749999999</v>
      </c>
      <c r="L132" s="239">
        <v>8912.2954100000006</v>
      </c>
      <c r="M132" s="239">
        <v>700.94391000000007</v>
      </c>
      <c r="N132" s="239">
        <v>9613.2393200000006</v>
      </c>
      <c r="O132" s="239">
        <v>131869.37753</v>
      </c>
      <c r="P132" s="239">
        <v>75137.002430000008</v>
      </c>
      <c r="Q132" s="239">
        <v>0</v>
      </c>
      <c r="R132" s="240">
        <v>75137.002430000008</v>
      </c>
    </row>
    <row r="133" spans="1:18">
      <c r="A133" s="241"/>
      <c r="B133" s="241"/>
      <c r="C133" s="241"/>
      <c r="D133" s="236" t="s">
        <v>390</v>
      </c>
      <c r="E133" s="237">
        <v>503</v>
      </c>
      <c r="F133" s="238">
        <v>334.86637999999999</v>
      </c>
      <c r="G133" s="239">
        <v>0</v>
      </c>
      <c r="H133" s="239">
        <v>334.86637999999999</v>
      </c>
      <c r="I133" s="239">
        <v>11870.63344</v>
      </c>
      <c r="J133" s="239">
        <v>1.34E-3</v>
      </c>
      <c r="K133" s="239">
        <v>11870.634779999998</v>
      </c>
      <c r="L133" s="239">
        <v>177.66943000000001</v>
      </c>
      <c r="M133" s="239">
        <v>0</v>
      </c>
      <c r="N133" s="239">
        <v>177.66943000000001</v>
      </c>
      <c r="O133" s="239">
        <v>12383.17059</v>
      </c>
      <c r="P133" s="239">
        <v>3964.5147999999999</v>
      </c>
      <c r="Q133" s="239">
        <v>0</v>
      </c>
      <c r="R133" s="240">
        <v>3964.5147999999999</v>
      </c>
    </row>
    <row r="134" spans="1:18">
      <c r="A134" s="241"/>
      <c r="B134" s="241"/>
      <c r="C134" s="241"/>
      <c r="D134" s="236" t="s">
        <v>391</v>
      </c>
      <c r="E134" s="237">
        <v>751</v>
      </c>
      <c r="F134" s="238">
        <v>81.049050000000008</v>
      </c>
      <c r="G134" s="239">
        <v>0</v>
      </c>
      <c r="H134" s="239">
        <v>81.049050000000008</v>
      </c>
      <c r="I134" s="239">
        <v>1665.69901</v>
      </c>
      <c r="J134" s="239">
        <v>0</v>
      </c>
      <c r="K134" s="239">
        <v>1665.69901</v>
      </c>
      <c r="L134" s="239">
        <v>46.429470000000002</v>
      </c>
      <c r="M134" s="239">
        <v>0</v>
      </c>
      <c r="N134" s="239">
        <v>46.429470000000002</v>
      </c>
      <c r="O134" s="239">
        <v>1793.1775299999999</v>
      </c>
      <c r="P134" s="239">
        <v>1928.74749</v>
      </c>
      <c r="Q134" s="239">
        <v>0</v>
      </c>
      <c r="R134" s="240">
        <v>1928.74749</v>
      </c>
    </row>
    <row r="135" spans="1:18">
      <c r="A135" s="241"/>
      <c r="B135" s="241"/>
      <c r="C135" s="236" t="s">
        <v>392</v>
      </c>
      <c r="D135" s="236" t="s">
        <v>392</v>
      </c>
      <c r="E135" s="237">
        <v>40</v>
      </c>
      <c r="F135" s="238">
        <v>6793.8333300000004</v>
      </c>
      <c r="G135" s="239">
        <v>0</v>
      </c>
      <c r="H135" s="239">
        <v>6793.8333300000004</v>
      </c>
      <c r="I135" s="239">
        <v>23530.136589999998</v>
      </c>
      <c r="J135" s="239">
        <v>0.39383999999999997</v>
      </c>
      <c r="K135" s="239">
        <v>23530.530429999999</v>
      </c>
      <c r="L135" s="239">
        <v>2183.51847</v>
      </c>
      <c r="M135" s="239">
        <v>0.83283000000000007</v>
      </c>
      <c r="N135" s="239">
        <v>2184.3512999999998</v>
      </c>
      <c r="O135" s="239">
        <v>32508.715059999999</v>
      </c>
      <c r="P135" s="239">
        <v>11437.019480000001</v>
      </c>
      <c r="Q135" s="239">
        <v>0</v>
      </c>
      <c r="R135" s="240">
        <v>11437.019480000001</v>
      </c>
    </row>
    <row r="136" spans="1:18">
      <c r="A136" s="241"/>
      <c r="B136" s="241"/>
      <c r="C136" s="241"/>
      <c r="D136" s="236" t="s">
        <v>393</v>
      </c>
      <c r="E136" s="237">
        <v>696</v>
      </c>
      <c r="F136" s="238">
        <v>102.70542</v>
      </c>
      <c r="G136" s="239">
        <v>0</v>
      </c>
      <c r="H136" s="239">
        <v>102.70542</v>
      </c>
      <c r="I136" s="239">
        <v>1244.3718100000001</v>
      </c>
      <c r="J136" s="239">
        <v>0</v>
      </c>
      <c r="K136" s="239">
        <v>1244.3718100000001</v>
      </c>
      <c r="L136" s="239">
        <v>90.669350000000009</v>
      </c>
      <c r="M136" s="239">
        <v>0</v>
      </c>
      <c r="N136" s="239">
        <v>90.669350000000009</v>
      </c>
      <c r="O136" s="239">
        <v>1437.74658</v>
      </c>
      <c r="P136" s="239">
        <v>2971.5099300000002</v>
      </c>
      <c r="Q136" s="239">
        <v>0</v>
      </c>
      <c r="R136" s="240">
        <v>2971.5099300000002</v>
      </c>
    </row>
    <row r="137" spans="1:18">
      <c r="A137" s="241"/>
      <c r="B137" s="241"/>
      <c r="C137" s="236" t="s">
        <v>271</v>
      </c>
      <c r="D137" s="236" t="s">
        <v>394</v>
      </c>
      <c r="E137" s="237">
        <v>43</v>
      </c>
      <c r="F137" s="238">
        <v>4913.9556700000003</v>
      </c>
      <c r="G137" s="239">
        <v>0</v>
      </c>
      <c r="H137" s="239">
        <v>4913.9556700000003</v>
      </c>
      <c r="I137" s="239">
        <v>18250.07446</v>
      </c>
      <c r="J137" s="239">
        <v>76.968729999999994</v>
      </c>
      <c r="K137" s="239">
        <v>18327.04319</v>
      </c>
      <c r="L137" s="239">
        <v>526.91453999999999</v>
      </c>
      <c r="M137" s="239">
        <v>0.51308000000000009</v>
      </c>
      <c r="N137" s="239">
        <v>527.42762000000005</v>
      </c>
      <c r="O137" s="239">
        <v>23768.426480000002</v>
      </c>
      <c r="P137" s="239">
        <v>4961.3555099999994</v>
      </c>
      <c r="Q137" s="239">
        <v>0</v>
      </c>
      <c r="R137" s="240">
        <v>4961.3555099999994</v>
      </c>
    </row>
    <row r="138" spans="1:18">
      <c r="A138" s="241"/>
      <c r="B138" s="241"/>
      <c r="C138" s="236" t="s">
        <v>395</v>
      </c>
      <c r="D138" s="236" t="s">
        <v>395</v>
      </c>
      <c r="E138" s="237">
        <v>41</v>
      </c>
      <c r="F138" s="238">
        <v>1315.4425700000002</v>
      </c>
      <c r="G138" s="239">
        <v>0</v>
      </c>
      <c r="H138" s="239">
        <v>1315.4425700000002</v>
      </c>
      <c r="I138" s="239">
        <v>10216.098679999999</v>
      </c>
      <c r="J138" s="239">
        <v>19.382080000000002</v>
      </c>
      <c r="K138" s="239">
        <v>10235.48076</v>
      </c>
      <c r="L138" s="239">
        <v>272.52446999999995</v>
      </c>
      <c r="M138" s="239">
        <v>0</v>
      </c>
      <c r="N138" s="239">
        <v>272.52446999999995</v>
      </c>
      <c r="O138" s="239">
        <v>11823.4478</v>
      </c>
      <c r="P138" s="239">
        <v>4106.22667</v>
      </c>
      <c r="Q138" s="239">
        <v>0</v>
      </c>
      <c r="R138" s="240">
        <v>4106.22667</v>
      </c>
    </row>
    <row r="139" spans="1:18">
      <c r="A139" s="241"/>
      <c r="B139" s="241"/>
      <c r="C139" s="236" t="s">
        <v>352</v>
      </c>
      <c r="D139" s="236" t="s">
        <v>352</v>
      </c>
      <c r="E139" s="237">
        <v>38</v>
      </c>
      <c r="F139" s="238">
        <v>2826.3073199999999</v>
      </c>
      <c r="G139" s="239">
        <v>0</v>
      </c>
      <c r="H139" s="239">
        <v>2826.3073199999999</v>
      </c>
      <c r="I139" s="239">
        <v>11394.250330000001</v>
      </c>
      <c r="J139" s="239">
        <v>0</v>
      </c>
      <c r="K139" s="239">
        <v>11394.250330000001</v>
      </c>
      <c r="L139" s="239">
        <v>371.25909000000001</v>
      </c>
      <c r="M139" s="239">
        <v>0</v>
      </c>
      <c r="N139" s="239">
        <v>371.25909000000001</v>
      </c>
      <c r="O139" s="239">
        <v>14591.81674</v>
      </c>
      <c r="P139" s="239">
        <v>3154.3822200000004</v>
      </c>
      <c r="Q139" s="239">
        <v>0</v>
      </c>
      <c r="R139" s="240">
        <v>3154.3822200000004</v>
      </c>
    </row>
    <row r="140" spans="1:18">
      <c r="A140" s="241"/>
      <c r="B140" s="241"/>
      <c r="C140" s="241"/>
      <c r="D140" s="236" t="s">
        <v>396</v>
      </c>
      <c r="E140" s="237">
        <v>588</v>
      </c>
      <c r="F140" s="238">
        <v>144.40623000000002</v>
      </c>
      <c r="G140" s="239">
        <v>0</v>
      </c>
      <c r="H140" s="239">
        <v>144.40623000000002</v>
      </c>
      <c r="I140" s="239">
        <v>1863.3308999999999</v>
      </c>
      <c r="J140" s="239">
        <v>0</v>
      </c>
      <c r="K140" s="239">
        <v>1863.3308999999999</v>
      </c>
      <c r="L140" s="239">
        <v>131.21779000000001</v>
      </c>
      <c r="M140" s="239">
        <v>0</v>
      </c>
      <c r="N140" s="239">
        <v>131.21779000000001</v>
      </c>
      <c r="O140" s="239">
        <v>2138.9549200000001</v>
      </c>
      <c r="P140" s="239">
        <v>566.50576999999998</v>
      </c>
      <c r="Q140" s="239">
        <v>0</v>
      </c>
      <c r="R140" s="240">
        <v>566.50576999999998</v>
      </c>
    </row>
    <row r="141" spans="1:18">
      <c r="A141" s="241"/>
      <c r="B141" s="241"/>
      <c r="C141" s="241"/>
      <c r="D141" s="236" t="s">
        <v>397</v>
      </c>
      <c r="E141" s="237">
        <v>39</v>
      </c>
      <c r="F141" s="238">
        <v>229.58504000000002</v>
      </c>
      <c r="G141" s="239">
        <v>0</v>
      </c>
      <c r="H141" s="239">
        <v>229.58504000000002</v>
      </c>
      <c r="I141" s="239">
        <v>1419.8101799999999</v>
      </c>
      <c r="J141" s="239">
        <v>0</v>
      </c>
      <c r="K141" s="239">
        <v>1419.8101799999999</v>
      </c>
      <c r="L141" s="239">
        <v>111.1532</v>
      </c>
      <c r="M141" s="239">
        <v>0</v>
      </c>
      <c r="N141" s="239">
        <v>111.1532</v>
      </c>
      <c r="O141" s="239">
        <v>1760.5484199999999</v>
      </c>
      <c r="P141" s="239">
        <v>1223.20227</v>
      </c>
      <c r="Q141" s="239">
        <v>0</v>
      </c>
      <c r="R141" s="240">
        <v>1223.20227</v>
      </c>
    </row>
    <row r="142" spans="1:18">
      <c r="A142" s="241"/>
      <c r="B142" s="241"/>
      <c r="C142" s="236" t="s">
        <v>398</v>
      </c>
      <c r="D142" s="236" t="s">
        <v>398</v>
      </c>
      <c r="E142" s="237">
        <v>36</v>
      </c>
      <c r="F142" s="238">
        <v>5571.6161600000005</v>
      </c>
      <c r="G142" s="239">
        <v>0</v>
      </c>
      <c r="H142" s="239">
        <v>5571.6161600000005</v>
      </c>
      <c r="I142" s="239">
        <v>17833.194889999999</v>
      </c>
      <c r="J142" s="239">
        <v>6.4599999999999996E-3</v>
      </c>
      <c r="K142" s="239">
        <v>17833.201350000003</v>
      </c>
      <c r="L142" s="239">
        <v>801.16780000000006</v>
      </c>
      <c r="M142" s="239">
        <v>0</v>
      </c>
      <c r="N142" s="239">
        <v>801.16780000000006</v>
      </c>
      <c r="O142" s="239">
        <v>24205.98531</v>
      </c>
      <c r="P142" s="239">
        <v>4794.7231900000006</v>
      </c>
      <c r="Q142" s="239">
        <v>0</v>
      </c>
      <c r="R142" s="240">
        <v>4794.7231900000006</v>
      </c>
    </row>
    <row r="143" spans="1:18">
      <c r="A143" s="241"/>
      <c r="B143" s="241"/>
      <c r="C143" s="241"/>
      <c r="D143" s="236" t="s">
        <v>399</v>
      </c>
      <c r="E143" s="237">
        <v>466</v>
      </c>
      <c r="F143" s="238">
        <v>417.93086999999997</v>
      </c>
      <c r="G143" s="239">
        <v>0</v>
      </c>
      <c r="H143" s="239">
        <v>417.93086999999997</v>
      </c>
      <c r="I143" s="239">
        <v>1759.9004600000001</v>
      </c>
      <c r="J143" s="239">
        <v>52.452949999999994</v>
      </c>
      <c r="K143" s="239">
        <v>1812.3534099999999</v>
      </c>
      <c r="L143" s="239">
        <v>5.0279999999999996</v>
      </c>
      <c r="M143" s="239">
        <v>0</v>
      </c>
      <c r="N143" s="239">
        <v>5.0279999999999996</v>
      </c>
      <c r="O143" s="239">
        <v>2235.3122799999996</v>
      </c>
      <c r="P143" s="239">
        <v>1021.2497900000001</v>
      </c>
      <c r="Q143" s="239">
        <v>0</v>
      </c>
      <c r="R143" s="240">
        <v>1021.2497900000001</v>
      </c>
    </row>
    <row r="144" spans="1:18">
      <c r="A144" s="241"/>
      <c r="B144" s="241"/>
      <c r="C144" s="241"/>
      <c r="D144" s="236" t="s">
        <v>400</v>
      </c>
      <c r="E144" s="237">
        <v>589</v>
      </c>
      <c r="F144" s="238">
        <v>42.777699999999996</v>
      </c>
      <c r="G144" s="239">
        <v>0</v>
      </c>
      <c r="H144" s="239">
        <v>42.777699999999996</v>
      </c>
      <c r="I144" s="239">
        <v>939.31243999999992</v>
      </c>
      <c r="J144" s="239">
        <v>0</v>
      </c>
      <c r="K144" s="239">
        <v>939.31243999999992</v>
      </c>
      <c r="L144" s="239">
        <v>35.386600000000001</v>
      </c>
      <c r="M144" s="239">
        <v>0</v>
      </c>
      <c r="N144" s="239">
        <v>35.386600000000001</v>
      </c>
      <c r="O144" s="239">
        <v>1017.4767399999999</v>
      </c>
      <c r="P144" s="239">
        <v>954.73569999999995</v>
      </c>
      <c r="Q144" s="239">
        <v>0</v>
      </c>
      <c r="R144" s="240">
        <v>954.73569999999995</v>
      </c>
    </row>
    <row r="145" spans="1:18">
      <c r="A145" s="241"/>
      <c r="B145" s="241"/>
      <c r="C145" s="241"/>
      <c r="D145" s="236" t="s">
        <v>401</v>
      </c>
      <c r="E145" s="237">
        <v>709</v>
      </c>
      <c r="F145" s="238">
        <v>0</v>
      </c>
      <c r="G145" s="239">
        <v>0</v>
      </c>
      <c r="H145" s="239">
        <v>0</v>
      </c>
      <c r="I145" s="239">
        <v>0</v>
      </c>
      <c r="J145" s="239">
        <v>0</v>
      </c>
      <c r="K145" s="239">
        <v>0</v>
      </c>
      <c r="L145" s="239">
        <v>6.6132499999999999</v>
      </c>
      <c r="M145" s="239">
        <v>0</v>
      </c>
      <c r="N145" s="239">
        <v>6.6132499999999999</v>
      </c>
      <c r="O145" s="239">
        <v>6.6132499999999999</v>
      </c>
      <c r="P145" s="239">
        <v>0</v>
      </c>
      <c r="Q145" s="239">
        <v>0</v>
      </c>
      <c r="R145" s="240">
        <v>0</v>
      </c>
    </row>
    <row r="146" spans="1:18">
      <c r="A146" s="241"/>
      <c r="B146" s="236" t="s">
        <v>402</v>
      </c>
      <c r="C146" s="236" t="s">
        <v>403</v>
      </c>
      <c r="D146" s="236" t="s">
        <v>404</v>
      </c>
      <c r="E146" s="237">
        <v>698</v>
      </c>
      <c r="F146" s="238">
        <v>177.33559</v>
      </c>
      <c r="G146" s="239">
        <v>0</v>
      </c>
      <c r="H146" s="239">
        <v>177.33559</v>
      </c>
      <c r="I146" s="239">
        <v>101849.68193000001</v>
      </c>
      <c r="J146" s="239">
        <v>0.18590000000000001</v>
      </c>
      <c r="K146" s="239">
        <v>101849.86783</v>
      </c>
      <c r="L146" s="239">
        <v>155.34524999999999</v>
      </c>
      <c r="M146" s="239">
        <v>107.0059</v>
      </c>
      <c r="N146" s="239">
        <v>262.35115000000002</v>
      </c>
      <c r="O146" s="239">
        <v>102289.55456999999</v>
      </c>
      <c r="P146" s="239">
        <v>0</v>
      </c>
      <c r="Q146" s="239">
        <v>0</v>
      </c>
      <c r="R146" s="240">
        <v>0</v>
      </c>
    </row>
    <row r="147" spans="1:18">
      <c r="A147" s="241"/>
      <c r="B147" s="241"/>
      <c r="C147" s="241"/>
      <c r="D147" s="236" t="s">
        <v>402</v>
      </c>
      <c r="E147" s="237">
        <v>372</v>
      </c>
      <c r="F147" s="238">
        <v>29961.124500000002</v>
      </c>
      <c r="G147" s="239">
        <v>0</v>
      </c>
      <c r="H147" s="239">
        <v>29961.124500000002</v>
      </c>
      <c r="I147" s="239">
        <v>933.40823</v>
      </c>
      <c r="J147" s="239">
        <v>1710.3305</v>
      </c>
      <c r="K147" s="239">
        <v>2643.73873</v>
      </c>
      <c r="L147" s="239">
        <v>26651.060519999999</v>
      </c>
      <c r="M147" s="239">
        <v>4411.1148800000001</v>
      </c>
      <c r="N147" s="239">
        <v>31062.1754</v>
      </c>
      <c r="O147" s="239">
        <v>63667.038630000003</v>
      </c>
      <c r="P147" s="239">
        <v>37208.654560000003</v>
      </c>
      <c r="Q147" s="239">
        <v>0</v>
      </c>
      <c r="R147" s="240">
        <v>37208.654560000003</v>
      </c>
    </row>
    <row r="148" spans="1:18">
      <c r="A148" s="241"/>
      <c r="B148" s="241"/>
      <c r="C148" s="241"/>
      <c r="D148" s="241"/>
      <c r="E148" s="243">
        <v>556</v>
      </c>
      <c r="F148" s="244">
        <v>204.76651999999999</v>
      </c>
      <c r="G148" s="245">
        <v>0</v>
      </c>
      <c r="H148" s="245">
        <v>204.76651999999999</v>
      </c>
      <c r="I148" s="245">
        <v>56587.101240000004</v>
      </c>
      <c r="J148" s="245">
        <v>662.12860999999998</v>
      </c>
      <c r="K148" s="245">
        <v>57249.229850000003</v>
      </c>
      <c r="L148" s="245">
        <v>687.29178000000002</v>
      </c>
      <c r="M148" s="245">
        <v>0</v>
      </c>
      <c r="N148" s="245">
        <v>687.29178000000002</v>
      </c>
      <c r="O148" s="245">
        <v>58141.28815</v>
      </c>
      <c r="P148" s="245">
        <v>8517.8841400000001</v>
      </c>
      <c r="Q148" s="245">
        <v>0</v>
      </c>
      <c r="R148" s="246">
        <v>8517.8841400000001</v>
      </c>
    </row>
    <row r="149" spans="1:18">
      <c r="A149" s="241"/>
      <c r="B149" s="241"/>
      <c r="C149" s="241"/>
      <c r="D149" s="241"/>
      <c r="E149" s="243">
        <v>557</v>
      </c>
      <c r="F149" s="244">
        <v>93.202719999999999</v>
      </c>
      <c r="G149" s="245">
        <v>0</v>
      </c>
      <c r="H149" s="245">
        <v>93.202719999999999</v>
      </c>
      <c r="I149" s="245">
        <v>104595.84673</v>
      </c>
      <c r="J149" s="245">
        <v>1077.9822199999999</v>
      </c>
      <c r="K149" s="245">
        <v>105673.82895000001</v>
      </c>
      <c r="L149" s="245">
        <v>4141.54493</v>
      </c>
      <c r="M149" s="245">
        <v>281.17609000000004</v>
      </c>
      <c r="N149" s="245">
        <v>4422.72102</v>
      </c>
      <c r="O149" s="245">
        <v>110189.75268999999</v>
      </c>
      <c r="P149" s="245">
        <v>7214.8961799999997</v>
      </c>
      <c r="Q149" s="245">
        <v>0</v>
      </c>
      <c r="R149" s="246">
        <v>7214.8961799999997</v>
      </c>
    </row>
    <row r="150" spans="1:18">
      <c r="A150" s="241"/>
      <c r="B150" s="241"/>
      <c r="C150" s="241"/>
      <c r="D150" s="241"/>
      <c r="E150" s="243">
        <v>566</v>
      </c>
      <c r="F150" s="244">
        <v>27362.473710000002</v>
      </c>
      <c r="G150" s="245">
        <v>0</v>
      </c>
      <c r="H150" s="245">
        <v>27362.473710000002</v>
      </c>
      <c r="I150" s="245">
        <v>94119.675669999997</v>
      </c>
      <c r="J150" s="245">
        <v>569.87672999999995</v>
      </c>
      <c r="K150" s="245">
        <v>94689.5524</v>
      </c>
      <c r="L150" s="245">
        <v>6768.2054400000006</v>
      </c>
      <c r="M150" s="245">
        <v>1320.7183</v>
      </c>
      <c r="N150" s="245">
        <v>8088.9237400000002</v>
      </c>
      <c r="O150" s="245">
        <v>130140.94984999999</v>
      </c>
      <c r="P150" s="245">
        <v>33353.936560000002</v>
      </c>
      <c r="Q150" s="245">
        <v>0</v>
      </c>
      <c r="R150" s="246">
        <v>33353.936560000002</v>
      </c>
    </row>
    <row r="151" spans="1:18">
      <c r="A151" s="241"/>
      <c r="B151" s="241"/>
      <c r="C151" s="241"/>
      <c r="D151" s="241"/>
      <c r="E151" s="243">
        <v>373</v>
      </c>
      <c r="F151" s="244">
        <v>25689.59359</v>
      </c>
      <c r="G151" s="245">
        <v>0</v>
      </c>
      <c r="H151" s="245">
        <v>25689.59359</v>
      </c>
      <c r="I151" s="245">
        <v>114885.51486</v>
      </c>
      <c r="J151" s="245">
        <v>1448.933</v>
      </c>
      <c r="K151" s="245">
        <v>116334.44786</v>
      </c>
      <c r="L151" s="245">
        <v>9312.0568899999998</v>
      </c>
      <c r="M151" s="245">
        <v>5625.1337800000001</v>
      </c>
      <c r="N151" s="245">
        <v>14937.19067</v>
      </c>
      <c r="O151" s="245">
        <v>156961.23212</v>
      </c>
      <c r="P151" s="245">
        <v>62519.670319999997</v>
      </c>
      <c r="Q151" s="245">
        <v>0</v>
      </c>
      <c r="R151" s="246">
        <v>62519.670319999997</v>
      </c>
    </row>
    <row r="152" spans="1:18">
      <c r="A152" s="241"/>
      <c r="B152" s="241"/>
      <c r="C152" s="241"/>
      <c r="D152" s="241"/>
      <c r="E152" s="243">
        <v>683</v>
      </c>
      <c r="F152" s="244">
        <v>0</v>
      </c>
      <c r="G152" s="245">
        <v>0</v>
      </c>
      <c r="H152" s="245">
        <v>0</v>
      </c>
      <c r="I152" s="245">
        <v>98289.164189999996</v>
      </c>
      <c r="J152" s="245">
        <v>53.321239999999996</v>
      </c>
      <c r="K152" s="245">
        <v>98342.485430000001</v>
      </c>
      <c r="L152" s="245">
        <v>799.68052999999998</v>
      </c>
      <c r="M152" s="245">
        <v>299.64555000000001</v>
      </c>
      <c r="N152" s="245">
        <v>1099.32608</v>
      </c>
      <c r="O152" s="245">
        <v>99441.81151</v>
      </c>
      <c r="P152" s="245">
        <v>0</v>
      </c>
      <c r="Q152" s="245">
        <v>0</v>
      </c>
      <c r="R152" s="246">
        <v>0</v>
      </c>
    </row>
    <row r="153" spans="1:18">
      <c r="A153" s="241"/>
      <c r="B153" s="241"/>
      <c r="C153" s="241"/>
      <c r="D153" s="236" t="s">
        <v>405</v>
      </c>
      <c r="E153" s="237">
        <v>519</v>
      </c>
      <c r="F153" s="238">
        <v>14776.06892</v>
      </c>
      <c r="G153" s="239">
        <v>0</v>
      </c>
      <c r="H153" s="239">
        <v>14776.06892</v>
      </c>
      <c r="I153" s="239">
        <v>60415.187100000003</v>
      </c>
      <c r="J153" s="239">
        <v>590.70829000000003</v>
      </c>
      <c r="K153" s="239">
        <v>61005.895389999998</v>
      </c>
      <c r="L153" s="239">
        <v>4676.21288</v>
      </c>
      <c r="M153" s="239">
        <v>181.74859000000001</v>
      </c>
      <c r="N153" s="239">
        <v>4857.9614700000002</v>
      </c>
      <c r="O153" s="239">
        <v>80639.925780000005</v>
      </c>
      <c r="P153" s="239">
        <v>44562.510750000001</v>
      </c>
      <c r="Q153" s="239">
        <v>0</v>
      </c>
      <c r="R153" s="240">
        <v>44562.510750000001</v>
      </c>
    </row>
    <row r="154" spans="1:18">
      <c r="A154" s="241"/>
      <c r="B154" s="241"/>
      <c r="C154" s="241"/>
      <c r="D154" s="241"/>
      <c r="E154" s="243">
        <v>747</v>
      </c>
      <c r="F154" s="244">
        <v>0</v>
      </c>
      <c r="G154" s="245">
        <v>0</v>
      </c>
      <c r="H154" s="245">
        <v>0</v>
      </c>
      <c r="I154" s="245">
        <v>128004.8515</v>
      </c>
      <c r="J154" s="245">
        <v>0</v>
      </c>
      <c r="K154" s="245">
        <v>128004.8515</v>
      </c>
      <c r="L154" s="245">
        <v>4.3801399999999999</v>
      </c>
      <c r="M154" s="245">
        <v>0</v>
      </c>
      <c r="N154" s="245">
        <v>4.3801399999999999</v>
      </c>
      <c r="O154" s="245">
        <v>128009.23164</v>
      </c>
      <c r="P154" s="245">
        <v>0</v>
      </c>
      <c r="Q154" s="245">
        <v>0</v>
      </c>
      <c r="R154" s="246">
        <v>0</v>
      </c>
    </row>
    <row r="155" spans="1:18">
      <c r="A155" s="241"/>
      <c r="B155" s="241"/>
      <c r="C155" s="241"/>
      <c r="D155" s="236" t="s">
        <v>406</v>
      </c>
      <c r="E155" s="237">
        <v>546</v>
      </c>
      <c r="F155" s="238">
        <v>25753.594510000003</v>
      </c>
      <c r="G155" s="239">
        <v>0</v>
      </c>
      <c r="H155" s="239">
        <v>25753.594510000003</v>
      </c>
      <c r="I155" s="239">
        <v>49159.96168</v>
      </c>
      <c r="J155" s="239">
        <v>1662.3804</v>
      </c>
      <c r="K155" s="239">
        <v>50822.342079999995</v>
      </c>
      <c r="L155" s="239">
        <v>6618.0068600000004</v>
      </c>
      <c r="M155" s="239">
        <v>689.50674000000004</v>
      </c>
      <c r="N155" s="239">
        <v>7307.5135999999993</v>
      </c>
      <c r="O155" s="239">
        <v>83883.450190000003</v>
      </c>
      <c r="P155" s="239">
        <v>18694.3367</v>
      </c>
      <c r="Q155" s="239">
        <v>0</v>
      </c>
      <c r="R155" s="240">
        <v>18694.3367</v>
      </c>
    </row>
    <row r="156" spans="1:18">
      <c r="A156" s="241"/>
      <c r="B156" s="241"/>
      <c r="C156" s="241"/>
      <c r="D156" s="236" t="s">
        <v>407</v>
      </c>
      <c r="E156" s="237">
        <v>829</v>
      </c>
      <c r="F156" s="238">
        <v>0</v>
      </c>
      <c r="G156" s="239">
        <v>0</v>
      </c>
      <c r="H156" s="239">
        <v>0</v>
      </c>
      <c r="I156" s="239">
        <v>0</v>
      </c>
      <c r="J156" s="239">
        <v>0</v>
      </c>
      <c r="K156" s="239">
        <v>0</v>
      </c>
      <c r="L156" s="239">
        <v>0</v>
      </c>
      <c r="M156" s="239">
        <v>0</v>
      </c>
      <c r="N156" s="239">
        <v>0</v>
      </c>
      <c r="O156" s="239">
        <v>0</v>
      </c>
      <c r="P156" s="239">
        <v>0</v>
      </c>
      <c r="Q156" s="239">
        <v>0</v>
      </c>
      <c r="R156" s="240">
        <v>0</v>
      </c>
    </row>
    <row r="157" spans="1:18">
      <c r="A157" s="241"/>
      <c r="B157" s="236" t="s">
        <v>408</v>
      </c>
      <c r="C157" s="236" t="s">
        <v>409</v>
      </c>
      <c r="D157" s="236" t="s">
        <v>409</v>
      </c>
      <c r="E157" s="237">
        <v>291</v>
      </c>
      <c r="F157" s="238">
        <v>3757.0921699999999</v>
      </c>
      <c r="G157" s="239">
        <v>0</v>
      </c>
      <c r="H157" s="239">
        <v>3757.0921699999999</v>
      </c>
      <c r="I157" s="239">
        <v>19164.99641</v>
      </c>
      <c r="J157" s="239">
        <v>13.854839999999999</v>
      </c>
      <c r="K157" s="239">
        <v>19178.85125</v>
      </c>
      <c r="L157" s="239">
        <v>1204.9941799999999</v>
      </c>
      <c r="M157" s="239">
        <v>37.18</v>
      </c>
      <c r="N157" s="239">
        <v>1242.17418</v>
      </c>
      <c r="O157" s="239">
        <v>24178.117600000001</v>
      </c>
      <c r="P157" s="239">
        <v>3568.1884100000002</v>
      </c>
      <c r="Q157" s="239">
        <v>0</v>
      </c>
      <c r="R157" s="240">
        <v>3568.1884100000002</v>
      </c>
    </row>
    <row r="158" spans="1:18">
      <c r="A158" s="241"/>
      <c r="B158" s="241"/>
      <c r="C158" s="236" t="s">
        <v>410</v>
      </c>
      <c r="D158" s="236" t="s">
        <v>410</v>
      </c>
      <c r="E158" s="237">
        <v>293</v>
      </c>
      <c r="F158" s="238">
        <v>2812.232</v>
      </c>
      <c r="G158" s="239">
        <v>0</v>
      </c>
      <c r="H158" s="239">
        <v>2812.232</v>
      </c>
      <c r="I158" s="239">
        <v>18137.194950000001</v>
      </c>
      <c r="J158" s="239">
        <v>7.31487</v>
      </c>
      <c r="K158" s="239">
        <v>18144.509819999999</v>
      </c>
      <c r="L158" s="239">
        <v>1048.1622199999999</v>
      </c>
      <c r="M158" s="239">
        <v>37.18</v>
      </c>
      <c r="N158" s="239">
        <v>1085.34222</v>
      </c>
      <c r="O158" s="239">
        <v>22042.084039999998</v>
      </c>
      <c r="P158" s="239">
        <v>3896.24658</v>
      </c>
      <c r="Q158" s="239">
        <v>0</v>
      </c>
      <c r="R158" s="240">
        <v>3896.24658</v>
      </c>
    </row>
    <row r="159" spans="1:18">
      <c r="A159" s="241"/>
      <c r="B159" s="241"/>
      <c r="C159" s="241"/>
      <c r="D159" s="236" t="s">
        <v>411</v>
      </c>
      <c r="E159" s="237">
        <v>295</v>
      </c>
      <c r="F159" s="238">
        <v>1536.1503700000001</v>
      </c>
      <c r="G159" s="239">
        <v>0</v>
      </c>
      <c r="H159" s="239">
        <v>1536.1503700000001</v>
      </c>
      <c r="I159" s="239">
        <v>2775.11537</v>
      </c>
      <c r="J159" s="239">
        <v>24.034740000000003</v>
      </c>
      <c r="K159" s="239">
        <v>2799.15011</v>
      </c>
      <c r="L159" s="239">
        <v>89.41001</v>
      </c>
      <c r="M159" s="239">
        <v>0</v>
      </c>
      <c r="N159" s="239">
        <v>89.41001</v>
      </c>
      <c r="O159" s="239">
        <v>4424.7104900000004</v>
      </c>
      <c r="P159" s="239">
        <v>1854.5748600000002</v>
      </c>
      <c r="Q159" s="239">
        <v>0</v>
      </c>
      <c r="R159" s="240">
        <v>1854.5748600000002</v>
      </c>
    </row>
    <row r="160" spans="1:18">
      <c r="A160" s="241"/>
      <c r="B160" s="241"/>
      <c r="C160" s="236" t="s">
        <v>412</v>
      </c>
      <c r="D160" s="236" t="s">
        <v>413</v>
      </c>
      <c r="E160" s="237">
        <v>297</v>
      </c>
      <c r="F160" s="238">
        <v>31349.1459</v>
      </c>
      <c r="G160" s="239">
        <v>0</v>
      </c>
      <c r="H160" s="239">
        <v>31349.1459</v>
      </c>
      <c r="I160" s="239">
        <v>70574.421849999999</v>
      </c>
      <c r="J160" s="239">
        <v>682.09665000000007</v>
      </c>
      <c r="K160" s="239">
        <v>71256.518500000006</v>
      </c>
      <c r="L160" s="239">
        <v>2810.4018900000001</v>
      </c>
      <c r="M160" s="239">
        <v>582.02003000000002</v>
      </c>
      <c r="N160" s="239">
        <v>3392.4219199999998</v>
      </c>
      <c r="O160" s="239">
        <v>105998.08631999999</v>
      </c>
      <c r="P160" s="239">
        <v>39269.72681</v>
      </c>
      <c r="Q160" s="239">
        <v>0</v>
      </c>
      <c r="R160" s="240">
        <v>39269.72681</v>
      </c>
    </row>
    <row r="161" spans="1:18">
      <c r="A161" s="241"/>
      <c r="B161" s="241"/>
      <c r="C161" s="241"/>
      <c r="D161" s="236" t="s">
        <v>414</v>
      </c>
      <c r="E161" s="237">
        <v>298</v>
      </c>
      <c r="F161" s="238">
        <v>875.46154000000001</v>
      </c>
      <c r="G161" s="239">
        <v>0</v>
      </c>
      <c r="H161" s="239">
        <v>875.46154000000001</v>
      </c>
      <c r="I161" s="239">
        <v>4256.5137500000001</v>
      </c>
      <c r="J161" s="239">
        <v>0</v>
      </c>
      <c r="K161" s="239">
        <v>4256.5137500000001</v>
      </c>
      <c r="L161" s="239">
        <v>103.35408</v>
      </c>
      <c r="M161" s="239">
        <v>0</v>
      </c>
      <c r="N161" s="239">
        <v>103.35408</v>
      </c>
      <c r="O161" s="239">
        <v>5235.3293700000004</v>
      </c>
      <c r="P161" s="239">
        <v>2767.4049300000001</v>
      </c>
      <c r="Q161" s="239">
        <v>0</v>
      </c>
      <c r="R161" s="240">
        <v>2767.4049300000001</v>
      </c>
    </row>
    <row r="162" spans="1:18">
      <c r="A162" s="241"/>
      <c r="B162" s="241"/>
      <c r="C162" s="236" t="s">
        <v>408</v>
      </c>
      <c r="D162" s="236" t="s">
        <v>408</v>
      </c>
      <c r="E162" s="237">
        <v>289</v>
      </c>
      <c r="F162" s="238">
        <v>284415.99855000002</v>
      </c>
      <c r="G162" s="239">
        <v>34.264189999999999</v>
      </c>
      <c r="H162" s="239">
        <v>284450.26274000003</v>
      </c>
      <c r="I162" s="239">
        <v>187476.49223</v>
      </c>
      <c r="J162" s="239">
        <v>4115.6088600000003</v>
      </c>
      <c r="K162" s="239">
        <v>191592.10109000001</v>
      </c>
      <c r="L162" s="239">
        <v>54490.637409999996</v>
      </c>
      <c r="M162" s="239">
        <v>10853.81191</v>
      </c>
      <c r="N162" s="239">
        <v>65344.44932</v>
      </c>
      <c r="O162" s="239">
        <v>541386.81314999994</v>
      </c>
      <c r="P162" s="239">
        <v>165083.99213999999</v>
      </c>
      <c r="Q162" s="239">
        <v>0</v>
      </c>
      <c r="R162" s="240">
        <v>165083.99213999999</v>
      </c>
    </row>
    <row r="163" spans="1:18">
      <c r="A163" s="241"/>
      <c r="B163" s="241"/>
      <c r="C163" s="241"/>
      <c r="D163" s="241"/>
      <c r="E163" s="243">
        <v>851</v>
      </c>
      <c r="F163" s="244">
        <v>0</v>
      </c>
      <c r="G163" s="245">
        <v>0</v>
      </c>
      <c r="H163" s="245">
        <v>0</v>
      </c>
      <c r="I163" s="245">
        <v>0</v>
      </c>
      <c r="J163" s="245">
        <v>0</v>
      </c>
      <c r="K163" s="245">
        <v>0</v>
      </c>
      <c r="L163" s="245">
        <v>1.571</v>
      </c>
      <c r="M163" s="245">
        <v>0</v>
      </c>
      <c r="N163" s="245">
        <v>1.571</v>
      </c>
      <c r="O163" s="245">
        <v>1.571</v>
      </c>
      <c r="P163" s="245">
        <v>0</v>
      </c>
      <c r="Q163" s="245">
        <v>0</v>
      </c>
      <c r="R163" s="246">
        <v>0</v>
      </c>
    </row>
    <row r="164" spans="1:18">
      <c r="A164" s="241"/>
      <c r="B164" s="241"/>
      <c r="C164" s="241"/>
      <c r="D164" s="236" t="s">
        <v>415</v>
      </c>
      <c r="E164" s="237">
        <v>610</v>
      </c>
      <c r="F164" s="238">
        <v>14335.89839</v>
      </c>
      <c r="G164" s="239">
        <v>0</v>
      </c>
      <c r="H164" s="239">
        <v>14335.89839</v>
      </c>
      <c r="I164" s="239">
        <v>58908.927369999998</v>
      </c>
      <c r="J164" s="239">
        <v>278.28048999999999</v>
      </c>
      <c r="K164" s="239">
        <v>59187.207860000002</v>
      </c>
      <c r="L164" s="239">
        <v>5641.3825399999996</v>
      </c>
      <c r="M164" s="239">
        <v>944.54243000000008</v>
      </c>
      <c r="N164" s="239">
        <v>6585.92497</v>
      </c>
      <c r="O164" s="239">
        <v>80109.031220000004</v>
      </c>
      <c r="P164" s="239">
        <v>53246.179859999997</v>
      </c>
      <c r="Q164" s="239">
        <v>0</v>
      </c>
      <c r="R164" s="240">
        <v>53246.179859999997</v>
      </c>
    </row>
    <row r="165" spans="1:18">
      <c r="A165" s="241"/>
      <c r="B165" s="241"/>
      <c r="C165" s="241"/>
      <c r="D165" s="236" t="s">
        <v>416</v>
      </c>
      <c r="E165" s="237">
        <v>673</v>
      </c>
      <c r="F165" s="238">
        <v>0</v>
      </c>
      <c r="G165" s="239">
        <v>0</v>
      </c>
      <c r="H165" s="239">
        <v>0</v>
      </c>
      <c r="I165" s="239">
        <v>35.731300000000005</v>
      </c>
      <c r="J165" s="239">
        <v>0</v>
      </c>
      <c r="K165" s="239">
        <v>35.731300000000005</v>
      </c>
      <c r="L165" s="239">
        <v>565.42909999999995</v>
      </c>
      <c r="M165" s="239">
        <v>0</v>
      </c>
      <c r="N165" s="239">
        <v>565.42909999999995</v>
      </c>
      <c r="O165" s="239">
        <v>601.16039999999998</v>
      </c>
      <c r="P165" s="239">
        <v>1471.3016299999999</v>
      </c>
      <c r="Q165" s="239">
        <v>0</v>
      </c>
      <c r="R165" s="240">
        <v>1471.3016299999999</v>
      </c>
    </row>
    <row r="166" spans="1:18">
      <c r="A166" s="241"/>
      <c r="B166" s="241"/>
      <c r="C166" s="236" t="s">
        <v>417</v>
      </c>
      <c r="D166" s="236" t="s">
        <v>417</v>
      </c>
      <c r="E166" s="237">
        <v>301</v>
      </c>
      <c r="F166" s="238">
        <v>30835.820540000001</v>
      </c>
      <c r="G166" s="239">
        <v>0</v>
      </c>
      <c r="H166" s="239">
        <v>30835.820540000001</v>
      </c>
      <c r="I166" s="239">
        <v>26386.1584</v>
      </c>
      <c r="J166" s="239">
        <v>28.52664</v>
      </c>
      <c r="K166" s="239">
        <v>26414.68504</v>
      </c>
      <c r="L166" s="239">
        <v>1346.61221</v>
      </c>
      <c r="M166" s="239">
        <v>103.36784</v>
      </c>
      <c r="N166" s="239">
        <v>1449.9800500000001</v>
      </c>
      <c r="O166" s="239">
        <v>58700.485630000003</v>
      </c>
      <c r="P166" s="239">
        <v>4256.3442300000006</v>
      </c>
      <c r="Q166" s="239">
        <v>0</v>
      </c>
      <c r="R166" s="240">
        <v>4256.3442300000006</v>
      </c>
    </row>
    <row r="167" spans="1:18">
      <c r="A167" s="241"/>
      <c r="B167" s="241"/>
      <c r="C167" s="236" t="s">
        <v>418</v>
      </c>
      <c r="D167" s="236" t="s">
        <v>419</v>
      </c>
      <c r="E167" s="237">
        <v>302</v>
      </c>
      <c r="F167" s="238">
        <v>31956.19529</v>
      </c>
      <c r="G167" s="239">
        <v>0</v>
      </c>
      <c r="H167" s="239">
        <v>31956.19529</v>
      </c>
      <c r="I167" s="239">
        <v>62222.204700000002</v>
      </c>
      <c r="J167" s="239">
        <v>31.8812</v>
      </c>
      <c r="K167" s="239">
        <v>62254.085899999998</v>
      </c>
      <c r="L167" s="239">
        <v>4678.5660199999993</v>
      </c>
      <c r="M167" s="239">
        <v>74.704470000000001</v>
      </c>
      <c r="N167" s="239">
        <v>4753.2704899999999</v>
      </c>
      <c r="O167" s="239">
        <v>98963.551680000004</v>
      </c>
      <c r="P167" s="239">
        <v>41596.572959999998</v>
      </c>
      <c r="Q167" s="239">
        <v>0</v>
      </c>
      <c r="R167" s="240">
        <v>41596.572959999998</v>
      </c>
    </row>
    <row r="168" spans="1:18">
      <c r="A168" s="241"/>
      <c r="B168" s="241"/>
      <c r="C168" s="241"/>
      <c r="D168" s="236" t="s">
        <v>420</v>
      </c>
      <c r="E168" s="237">
        <v>619</v>
      </c>
      <c r="F168" s="238">
        <v>3036.1577299999999</v>
      </c>
      <c r="G168" s="239">
        <v>0</v>
      </c>
      <c r="H168" s="239">
        <v>3036.1577299999999</v>
      </c>
      <c r="I168" s="239">
        <v>41833.55543</v>
      </c>
      <c r="J168" s="239">
        <v>0</v>
      </c>
      <c r="K168" s="239">
        <v>41833.55543</v>
      </c>
      <c r="L168" s="239">
        <v>237.38085000000001</v>
      </c>
      <c r="M168" s="239">
        <v>0</v>
      </c>
      <c r="N168" s="239">
        <v>237.38085000000001</v>
      </c>
      <c r="O168" s="239">
        <v>45107.094010000001</v>
      </c>
      <c r="P168" s="239">
        <v>4363.2207600000002</v>
      </c>
      <c r="Q168" s="239">
        <v>0</v>
      </c>
      <c r="R168" s="240">
        <v>4363.2207600000002</v>
      </c>
    </row>
    <row r="169" spans="1:18">
      <c r="A169" s="241"/>
      <c r="B169" s="241"/>
      <c r="C169" s="241"/>
      <c r="D169" s="241"/>
      <c r="E169" s="243">
        <v>770</v>
      </c>
      <c r="F169" s="244">
        <v>38.767800000000001</v>
      </c>
      <c r="G169" s="245">
        <v>0</v>
      </c>
      <c r="H169" s="245">
        <v>38.767800000000001</v>
      </c>
      <c r="I169" s="245">
        <v>262.18215000000004</v>
      </c>
      <c r="J169" s="245">
        <v>0</v>
      </c>
      <c r="K169" s="245">
        <v>262.18215000000004</v>
      </c>
      <c r="L169" s="245">
        <v>20.435849999999999</v>
      </c>
      <c r="M169" s="245">
        <v>0</v>
      </c>
      <c r="N169" s="245">
        <v>20.435849999999999</v>
      </c>
      <c r="O169" s="245">
        <v>321.38579999999996</v>
      </c>
      <c r="P169" s="245">
        <v>1982.80117</v>
      </c>
      <c r="Q169" s="245">
        <v>0</v>
      </c>
      <c r="R169" s="246">
        <v>1982.80117</v>
      </c>
    </row>
    <row r="170" spans="1:18">
      <c r="A170" s="241"/>
      <c r="B170" s="241"/>
      <c r="C170" s="241"/>
      <c r="D170" s="236" t="s">
        <v>421</v>
      </c>
      <c r="E170" s="237">
        <v>538</v>
      </c>
      <c r="F170" s="238">
        <v>423.87940999999995</v>
      </c>
      <c r="G170" s="239">
        <v>0</v>
      </c>
      <c r="H170" s="239">
        <v>423.87940999999995</v>
      </c>
      <c r="I170" s="239">
        <v>7486.8880799999997</v>
      </c>
      <c r="J170" s="239">
        <v>9.3359999999999999E-2</v>
      </c>
      <c r="K170" s="239">
        <v>7486.9814400000005</v>
      </c>
      <c r="L170" s="239">
        <v>36.679699999999997</v>
      </c>
      <c r="M170" s="239">
        <v>0</v>
      </c>
      <c r="N170" s="239">
        <v>36.679699999999997</v>
      </c>
      <c r="O170" s="239">
        <v>7947.5405499999997</v>
      </c>
      <c r="P170" s="239">
        <v>4304.1603600000008</v>
      </c>
      <c r="Q170" s="239">
        <v>0</v>
      </c>
      <c r="R170" s="240">
        <v>4304.1603600000008</v>
      </c>
    </row>
    <row r="171" spans="1:18">
      <c r="A171" s="241"/>
      <c r="B171" s="241"/>
      <c r="C171" s="241"/>
      <c r="D171" s="236" t="s">
        <v>422</v>
      </c>
      <c r="E171" s="237">
        <v>604</v>
      </c>
      <c r="F171" s="238">
        <v>11516.701130000001</v>
      </c>
      <c r="G171" s="239">
        <v>0</v>
      </c>
      <c r="H171" s="239">
        <v>11516.701130000001</v>
      </c>
      <c r="I171" s="239">
        <v>12383.08611</v>
      </c>
      <c r="J171" s="239">
        <v>0</v>
      </c>
      <c r="K171" s="239">
        <v>12383.08611</v>
      </c>
      <c r="L171" s="239">
        <v>419.66453000000001</v>
      </c>
      <c r="M171" s="239">
        <v>0</v>
      </c>
      <c r="N171" s="239">
        <v>419.66453000000001</v>
      </c>
      <c r="O171" s="239">
        <v>24319.45177</v>
      </c>
      <c r="P171" s="239">
        <v>11500.50252</v>
      </c>
      <c r="Q171" s="239">
        <v>0</v>
      </c>
      <c r="R171" s="240">
        <v>11500.50252</v>
      </c>
    </row>
    <row r="172" spans="1:18">
      <c r="A172" s="241"/>
      <c r="B172" s="241"/>
      <c r="C172" s="241"/>
      <c r="D172" s="236" t="s">
        <v>423</v>
      </c>
      <c r="E172" s="237">
        <v>786</v>
      </c>
      <c r="F172" s="238">
        <v>0</v>
      </c>
      <c r="G172" s="239">
        <v>0</v>
      </c>
      <c r="H172" s="239">
        <v>0</v>
      </c>
      <c r="I172" s="239">
        <v>0</v>
      </c>
      <c r="J172" s="239">
        <v>0</v>
      </c>
      <c r="K172" s="239">
        <v>0</v>
      </c>
      <c r="L172" s="239">
        <v>22.5657</v>
      </c>
      <c r="M172" s="239">
        <v>0</v>
      </c>
      <c r="N172" s="239">
        <v>22.5657</v>
      </c>
      <c r="O172" s="239">
        <v>22.5657</v>
      </c>
      <c r="P172" s="239">
        <v>0</v>
      </c>
      <c r="Q172" s="239">
        <v>0</v>
      </c>
      <c r="R172" s="240">
        <v>0</v>
      </c>
    </row>
    <row r="173" spans="1:18">
      <c r="A173" s="241"/>
      <c r="B173" s="241"/>
      <c r="C173" s="241"/>
      <c r="D173" s="236" t="s">
        <v>424</v>
      </c>
      <c r="E173" s="237">
        <v>765</v>
      </c>
      <c r="F173" s="238">
        <v>18.026</v>
      </c>
      <c r="G173" s="239">
        <v>0</v>
      </c>
      <c r="H173" s="239">
        <v>18.026</v>
      </c>
      <c r="I173" s="239">
        <v>141.74053000000001</v>
      </c>
      <c r="J173" s="239">
        <v>0</v>
      </c>
      <c r="K173" s="239">
        <v>141.74053000000001</v>
      </c>
      <c r="L173" s="239">
        <v>79.142970000000005</v>
      </c>
      <c r="M173" s="239">
        <v>0</v>
      </c>
      <c r="N173" s="239">
        <v>79.142970000000005</v>
      </c>
      <c r="O173" s="239">
        <v>238.90950000000001</v>
      </c>
      <c r="P173" s="239">
        <v>1058.9357399999999</v>
      </c>
      <c r="Q173" s="239">
        <v>0</v>
      </c>
      <c r="R173" s="240">
        <v>1058.9357399999999</v>
      </c>
    </row>
    <row r="174" spans="1:18">
      <c r="A174" s="241"/>
      <c r="B174" s="241"/>
      <c r="C174" s="236" t="s">
        <v>425</v>
      </c>
      <c r="D174" s="236" t="s">
        <v>426</v>
      </c>
      <c r="E174" s="237">
        <v>309</v>
      </c>
      <c r="F174" s="238">
        <v>3069.1013199999998</v>
      </c>
      <c r="G174" s="239">
        <v>0</v>
      </c>
      <c r="H174" s="239">
        <v>3069.1013199999998</v>
      </c>
      <c r="I174" s="239">
        <v>22651.08455</v>
      </c>
      <c r="J174" s="239">
        <v>3.9134099999999998</v>
      </c>
      <c r="K174" s="239">
        <v>22654.997960000001</v>
      </c>
      <c r="L174" s="239">
        <v>1831.4288899999999</v>
      </c>
      <c r="M174" s="239">
        <v>0.37180000000000002</v>
      </c>
      <c r="N174" s="239">
        <v>1831.80069</v>
      </c>
      <c r="O174" s="239">
        <v>27555.899969999999</v>
      </c>
      <c r="P174" s="239">
        <v>4020.4457200000002</v>
      </c>
      <c r="Q174" s="239">
        <v>0</v>
      </c>
      <c r="R174" s="240">
        <v>4020.4457200000002</v>
      </c>
    </row>
    <row r="175" spans="1:18">
      <c r="A175" s="241"/>
      <c r="B175" s="241"/>
      <c r="C175" s="236" t="s">
        <v>427</v>
      </c>
      <c r="D175" s="236" t="s">
        <v>428</v>
      </c>
      <c r="E175" s="237">
        <v>602</v>
      </c>
      <c r="F175" s="238">
        <v>87.715000000000003</v>
      </c>
      <c r="G175" s="239">
        <v>0</v>
      </c>
      <c r="H175" s="239">
        <v>87.715000000000003</v>
      </c>
      <c r="I175" s="239">
        <v>2123.0094199999999</v>
      </c>
      <c r="J175" s="239">
        <v>0</v>
      </c>
      <c r="K175" s="239">
        <v>2123.0094199999999</v>
      </c>
      <c r="L175" s="239">
        <v>473.11503000000005</v>
      </c>
      <c r="M175" s="239">
        <v>14.58609</v>
      </c>
      <c r="N175" s="239">
        <v>487.70112</v>
      </c>
      <c r="O175" s="239">
        <v>2698.4255400000002</v>
      </c>
      <c r="P175" s="239">
        <v>2125.4142700000002</v>
      </c>
      <c r="Q175" s="239">
        <v>0</v>
      </c>
      <c r="R175" s="240">
        <v>2125.4142700000002</v>
      </c>
    </row>
    <row r="176" spans="1:18">
      <c r="A176" s="241"/>
      <c r="B176" s="241"/>
      <c r="C176" s="241"/>
      <c r="D176" s="236" t="s">
        <v>427</v>
      </c>
      <c r="E176" s="237">
        <v>311</v>
      </c>
      <c r="F176" s="238">
        <v>10010.53429</v>
      </c>
      <c r="G176" s="239">
        <v>0</v>
      </c>
      <c r="H176" s="239">
        <v>10010.53429</v>
      </c>
      <c r="I176" s="239">
        <v>21054.257949999999</v>
      </c>
      <c r="J176" s="239">
        <v>121.4194</v>
      </c>
      <c r="K176" s="239">
        <v>21175.677350000002</v>
      </c>
      <c r="L176" s="239">
        <v>2141.36607</v>
      </c>
      <c r="M176" s="239">
        <v>84.868929999999992</v>
      </c>
      <c r="N176" s="239">
        <v>2226.2350000000001</v>
      </c>
      <c r="O176" s="239">
        <v>33412.446640000002</v>
      </c>
      <c r="P176" s="239">
        <v>14671.943589999999</v>
      </c>
      <c r="Q176" s="239">
        <v>0</v>
      </c>
      <c r="R176" s="240">
        <v>14671.943589999999</v>
      </c>
    </row>
    <row r="177" spans="1:18">
      <c r="A177" s="241"/>
      <c r="B177" s="241"/>
      <c r="C177" s="236" t="s">
        <v>429</v>
      </c>
      <c r="D177" s="236" t="s">
        <v>384</v>
      </c>
      <c r="E177" s="237">
        <v>300</v>
      </c>
      <c r="F177" s="238">
        <v>19853.37643</v>
      </c>
      <c r="G177" s="239">
        <v>0</v>
      </c>
      <c r="H177" s="239">
        <v>19853.37643</v>
      </c>
      <c r="I177" s="239">
        <v>20219.538039999999</v>
      </c>
      <c r="J177" s="239">
        <v>0.43117</v>
      </c>
      <c r="K177" s="239">
        <v>20219.969209999999</v>
      </c>
      <c r="L177" s="239">
        <v>906.7064499999999</v>
      </c>
      <c r="M177" s="239">
        <v>0</v>
      </c>
      <c r="N177" s="239">
        <v>906.7064499999999</v>
      </c>
      <c r="O177" s="239">
        <v>40980.052090000005</v>
      </c>
      <c r="P177" s="239">
        <v>4066.0920000000001</v>
      </c>
      <c r="Q177" s="239">
        <v>0</v>
      </c>
      <c r="R177" s="240">
        <v>4066.0920000000001</v>
      </c>
    </row>
    <row r="178" spans="1:18">
      <c r="A178" s="241"/>
      <c r="B178" s="241"/>
      <c r="C178" s="236" t="s">
        <v>430</v>
      </c>
      <c r="D178" s="236" t="s">
        <v>431</v>
      </c>
      <c r="E178" s="237">
        <v>599</v>
      </c>
      <c r="F178" s="238">
        <v>289.68540999999999</v>
      </c>
      <c r="G178" s="239">
        <v>0</v>
      </c>
      <c r="H178" s="239">
        <v>289.68540999999999</v>
      </c>
      <c r="I178" s="239">
        <v>1364.6471200000001</v>
      </c>
      <c r="J178" s="239">
        <v>0</v>
      </c>
      <c r="K178" s="239">
        <v>1364.6471200000001</v>
      </c>
      <c r="L178" s="239">
        <v>21.602160000000001</v>
      </c>
      <c r="M178" s="239">
        <v>0</v>
      </c>
      <c r="N178" s="239">
        <v>21.602160000000001</v>
      </c>
      <c r="O178" s="239">
        <v>1675.93469</v>
      </c>
      <c r="P178" s="239">
        <v>1456.25883</v>
      </c>
      <c r="Q178" s="239">
        <v>0</v>
      </c>
      <c r="R178" s="240">
        <v>1456.25883</v>
      </c>
    </row>
    <row r="179" spans="1:18">
      <c r="A179" s="241"/>
      <c r="B179" s="241"/>
      <c r="C179" s="241"/>
      <c r="D179" s="236" t="s">
        <v>430</v>
      </c>
      <c r="E179" s="237">
        <v>290</v>
      </c>
      <c r="F179" s="238">
        <v>457.32309000000004</v>
      </c>
      <c r="G179" s="239">
        <v>0</v>
      </c>
      <c r="H179" s="239">
        <v>457.32309000000004</v>
      </c>
      <c r="I179" s="239">
        <v>5726.9133899999997</v>
      </c>
      <c r="J179" s="239">
        <v>0.15065000000000001</v>
      </c>
      <c r="K179" s="239">
        <v>5727.0640400000002</v>
      </c>
      <c r="L179" s="239">
        <v>272.42777000000001</v>
      </c>
      <c r="M179" s="239">
        <v>0</v>
      </c>
      <c r="N179" s="239">
        <v>272.42777000000001</v>
      </c>
      <c r="O179" s="239">
        <v>6456.8149000000003</v>
      </c>
      <c r="P179" s="239">
        <v>1855.21722</v>
      </c>
      <c r="Q179" s="239">
        <v>0</v>
      </c>
      <c r="R179" s="240">
        <v>1855.21722</v>
      </c>
    </row>
    <row r="180" spans="1:18">
      <c r="A180" s="241"/>
      <c r="B180" s="241"/>
      <c r="C180" s="236" t="s">
        <v>432</v>
      </c>
      <c r="D180" s="236" t="s">
        <v>433</v>
      </c>
      <c r="E180" s="237">
        <v>296</v>
      </c>
      <c r="F180" s="238">
        <v>2515.0683300000001</v>
      </c>
      <c r="G180" s="239">
        <v>0</v>
      </c>
      <c r="H180" s="239">
        <v>2515.0683300000001</v>
      </c>
      <c r="I180" s="239">
        <v>4655.9147800000001</v>
      </c>
      <c r="J180" s="239">
        <v>4.7999999999999996E-4</v>
      </c>
      <c r="K180" s="239">
        <v>4655.9152599999998</v>
      </c>
      <c r="L180" s="239">
        <v>225.96462</v>
      </c>
      <c r="M180" s="239">
        <v>0</v>
      </c>
      <c r="N180" s="239">
        <v>225.96462</v>
      </c>
      <c r="O180" s="239">
        <v>7396.9482099999996</v>
      </c>
      <c r="P180" s="239">
        <v>2232.0008700000003</v>
      </c>
      <c r="Q180" s="239">
        <v>0</v>
      </c>
      <c r="R180" s="240">
        <v>2232.0008700000003</v>
      </c>
    </row>
    <row r="181" spans="1:18">
      <c r="A181" s="241"/>
      <c r="B181" s="241"/>
      <c r="C181" s="236" t="s">
        <v>434</v>
      </c>
      <c r="D181" s="236" t="s">
        <v>434</v>
      </c>
      <c r="E181" s="237">
        <v>307</v>
      </c>
      <c r="F181" s="238">
        <v>1829.31952</v>
      </c>
      <c r="G181" s="239">
        <v>0</v>
      </c>
      <c r="H181" s="239">
        <v>1829.31952</v>
      </c>
      <c r="I181" s="239">
        <v>11161.534539999999</v>
      </c>
      <c r="J181" s="239">
        <v>1.9000000000000001E-4</v>
      </c>
      <c r="K181" s="239">
        <v>11161.534730000001</v>
      </c>
      <c r="L181" s="239">
        <v>354.94041999999996</v>
      </c>
      <c r="M181" s="239">
        <v>0</v>
      </c>
      <c r="N181" s="239">
        <v>354.94041999999996</v>
      </c>
      <c r="O181" s="239">
        <v>13345.794669999999</v>
      </c>
      <c r="P181" s="239">
        <v>2604.97498</v>
      </c>
      <c r="Q181" s="239">
        <v>0</v>
      </c>
      <c r="R181" s="240">
        <v>2604.97498</v>
      </c>
    </row>
    <row r="182" spans="1:18">
      <c r="A182" s="241"/>
      <c r="B182" s="241"/>
      <c r="C182" s="236" t="s">
        <v>435</v>
      </c>
      <c r="D182" s="236" t="s">
        <v>435</v>
      </c>
      <c r="E182" s="237">
        <v>306</v>
      </c>
      <c r="F182" s="238">
        <v>1150.9443600000002</v>
      </c>
      <c r="G182" s="239">
        <v>0</v>
      </c>
      <c r="H182" s="239">
        <v>1150.9443600000002</v>
      </c>
      <c r="I182" s="239">
        <v>7411.8492800000004</v>
      </c>
      <c r="J182" s="239">
        <v>0.35361000000000004</v>
      </c>
      <c r="K182" s="239">
        <v>7412.2028899999996</v>
      </c>
      <c r="L182" s="239">
        <v>192.98438000000002</v>
      </c>
      <c r="M182" s="239">
        <v>0</v>
      </c>
      <c r="N182" s="239">
        <v>192.98438000000002</v>
      </c>
      <c r="O182" s="239">
        <v>8756.1316300000017</v>
      </c>
      <c r="P182" s="239">
        <v>1580.2163700000001</v>
      </c>
      <c r="Q182" s="239">
        <v>0</v>
      </c>
      <c r="R182" s="240">
        <v>1580.2163700000001</v>
      </c>
    </row>
    <row r="183" spans="1:18">
      <c r="A183" s="241"/>
      <c r="B183" s="236" t="s">
        <v>436</v>
      </c>
      <c r="C183" s="236" t="s">
        <v>437</v>
      </c>
      <c r="D183" s="236" t="s">
        <v>437</v>
      </c>
      <c r="E183" s="237">
        <v>203</v>
      </c>
      <c r="F183" s="238">
        <v>6047.1101799999997</v>
      </c>
      <c r="G183" s="239">
        <v>0</v>
      </c>
      <c r="H183" s="239">
        <v>6047.1101799999997</v>
      </c>
      <c r="I183" s="239">
        <v>8598.0166499999996</v>
      </c>
      <c r="J183" s="239">
        <v>16.346540000000001</v>
      </c>
      <c r="K183" s="239">
        <v>8614.36319</v>
      </c>
      <c r="L183" s="239">
        <v>449.34350000000001</v>
      </c>
      <c r="M183" s="239">
        <v>3.718</v>
      </c>
      <c r="N183" s="239">
        <v>453.06150000000002</v>
      </c>
      <c r="O183" s="239">
        <v>15114.53487</v>
      </c>
      <c r="P183" s="239">
        <v>3538.1776299999997</v>
      </c>
      <c r="Q183" s="239">
        <v>0</v>
      </c>
      <c r="R183" s="240">
        <v>3538.1776299999997</v>
      </c>
    </row>
    <row r="184" spans="1:18">
      <c r="A184" s="241"/>
      <c r="B184" s="241"/>
      <c r="C184" s="241"/>
      <c r="D184" s="236" t="s">
        <v>438</v>
      </c>
      <c r="E184" s="237">
        <v>541</v>
      </c>
      <c r="F184" s="238">
        <v>4124.8248800000001</v>
      </c>
      <c r="G184" s="239">
        <v>0</v>
      </c>
      <c r="H184" s="239">
        <v>4124.8248800000001</v>
      </c>
      <c r="I184" s="239">
        <v>3085.3185699999999</v>
      </c>
      <c r="J184" s="239">
        <v>2.4979999999999999E-2</v>
      </c>
      <c r="K184" s="239">
        <v>3085.3435499999996</v>
      </c>
      <c r="L184" s="239">
        <v>103.54333</v>
      </c>
      <c r="M184" s="239">
        <v>0</v>
      </c>
      <c r="N184" s="239">
        <v>103.54333</v>
      </c>
      <c r="O184" s="239">
        <v>7313.7117600000001</v>
      </c>
      <c r="P184" s="239">
        <v>1865.87943</v>
      </c>
      <c r="Q184" s="239">
        <v>0</v>
      </c>
      <c r="R184" s="240">
        <v>1865.87943</v>
      </c>
    </row>
    <row r="185" spans="1:18">
      <c r="A185" s="241"/>
      <c r="B185" s="241"/>
      <c r="C185" s="236" t="s">
        <v>439</v>
      </c>
      <c r="D185" s="236" t="s">
        <v>440</v>
      </c>
      <c r="E185" s="237">
        <v>204</v>
      </c>
      <c r="F185" s="238">
        <v>9735.9421300000013</v>
      </c>
      <c r="G185" s="239">
        <v>0</v>
      </c>
      <c r="H185" s="239">
        <v>9735.9421300000013</v>
      </c>
      <c r="I185" s="239">
        <v>15529.292300000001</v>
      </c>
      <c r="J185" s="239">
        <v>7.5350799999999998</v>
      </c>
      <c r="K185" s="239">
        <v>15536.827380000001</v>
      </c>
      <c r="L185" s="239">
        <v>499.21852000000001</v>
      </c>
      <c r="M185" s="239">
        <v>0</v>
      </c>
      <c r="N185" s="239">
        <v>499.21852000000001</v>
      </c>
      <c r="O185" s="239">
        <v>25771.98803</v>
      </c>
      <c r="P185" s="239">
        <v>6088.0766100000001</v>
      </c>
      <c r="Q185" s="239">
        <v>0</v>
      </c>
      <c r="R185" s="240">
        <v>6088.0766100000001</v>
      </c>
    </row>
    <row r="186" spans="1:18">
      <c r="A186" s="241"/>
      <c r="B186" s="241"/>
      <c r="C186" s="236" t="s">
        <v>436</v>
      </c>
      <c r="D186" s="236" t="s">
        <v>436</v>
      </c>
      <c r="E186" s="237">
        <v>201</v>
      </c>
      <c r="F186" s="238">
        <v>78027.453999999998</v>
      </c>
      <c r="G186" s="239">
        <v>0</v>
      </c>
      <c r="H186" s="239">
        <v>78027.453999999998</v>
      </c>
      <c r="I186" s="239">
        <v>102491.96201</v>
      </c>
      <c r="J186" s="239">
        <v>389.12853999999999</v>
      </c>
      <c r="K186" s="239">
        <v>102881.09054999999</v>
      </c>
      <c r="L186" s="239">
        <v>5503.0980300000001</v>
      </c>
      <c r="M186" s="239">
        <v>3.66662</v>
      </c>
      <c r="N186" s="239">
        <v>5506.7646500000001</v>
      </c>
      <c r="O186" s="239">
        <v>186415.30919999999</v>
      </c>
      <c r="P186" s="239">
        <v>33530.902139999998</v>
      </c>
      <c r="Q186" s="239">
        <v>0</v>
      </c>
      <c r="R186" s="240">
        <v>33530.902139999998</v>
      </c>
    </row>
    <row r="187" spans="1:18">
      <c r="A187" s="241"/>
      <c r="B187" s="241"/>
      <c r="C187" s="241"/>
      <c r="D187" s="236" t="s">
        <v>441</v>
      </c>
      <c r="E187" s="237">
        <v>712</v>
      </c>
      <c r="F187" s="238">
        <v>2386.5737599999998</v>
      </c>
      <c r="G187" s="239">
        <v>0</v>
      </c>
      <c r="H187" s="239">
        <v>2386.5737599999998</v>
      </c>
      <c r="I187" s="239">
        <v>1434.52594</v>
      </c>
      <c r="J187" s="239">
        <v>0</v>
      </c>
      <c r="K187" s="239">
        <v>1434.52594</v>
      </c>
      <c r="L187" s="239">
        <v>38.116570000000003</v>
      </c>
      <c r="M187" s="239">
        <v>0</v>
      </c>
      <c r="N187" s="239">
        <v>38.116570000000003</v>
      </c>
      <c r="O187" s="239">
        <v>3859.2162699999999</v>
      </c>
      <c r="P187" s="239">
        <v>952.50797999999998</v>
      </c>
      <c r="Q187" s="239">
        <v>0</v>
      </c>
      <c r="R187" s="240">
        <v>952.50797999999998</v>
      </c>
    </row>
    <row r="188" spans="1:18">
      <c r="A188" s="241"/>
      <c r="B188" s="241"/>
      <c r="C188" s="241"/>
      <c r="D188" s="236" t="s">
        <v>442</v>
      </c>
      <c r="E188" s="237">
        <v>202</v>
      </c>
      <c r="F188" s="238">
        <v>459.4391</v>
      </c>
      <c r="G188" s="239">
        <v>0</v>
      </c>
      <c r="H188" s="239">
        <v>459.4391</v>
      </c>
      <c r="I188" s="239">
        <v>3127.6342799999998</v>
      </c>
      <c r="J188" s="239">
        <v>0</v>
      </c>
      <c r="K188" s="239">
        <v>3127.6342799999998</v>
      </c>
      <c r="L188" s="239">
        <v>58.993130000000001</v>
      </c>
      <c r="M188" s="239">
        <v>0</v>
      </c>
      <c r="N188" s="239">
        <v>58.993130000000001</v>
      </c>
      <c r="O188" s="239">
        <v>3646.0665099999997</v>
      </c>
      <c r="P188" s="239">
        <v>759.65470999999991</v>
      </c>
      <c r="Q188" s="239">
        <v>0</v>
      </c>
      <c r="R188" s="240">
        <v>759.65470999999991</v>
      </c>
    </row>
    <row r="189" spans="1:18">
      <c r="A189" s="241"/>
      <c r="B189" s="241"/>
      <c r="C189" s="241"/>
      <c r="D189" s="236" t="s">
        <v>443</v>
      </c>
      <c r="E189" s="237">
        <v>648</v>
      </c>
      <c r="F189" s="238">
        <v>308.14958000000001</v>
      </c>
      <c r="G189" s="239">
        <v>0</v>
      </c>
      <c r="H189" s="239">
        <v>308.14958000000001</v>
      </c>
      <c r="I189" s="239">
        <v>6324.1461900000004</v>
      </c>
      <c r="J189" s="239">
        <v>0</v>
      </c>
      <c r="K189" s="239">
        <v>6324.1461900000004</v>
      </c>
      <c r="L189" s="239">
        <v>26.129540000000002</v>
      </c>
      <c r="M189" s="239">
        <v>0</v>
      </c>
      <c r="N189" s="239">
        <v>26.129540000000002</v>
      </c>
      <c r="O189" s="239">
        <v>6658.4253099999996</v>
      </c>
      <c r="P189" s="239">
        <v>832.08114999999998</v>
      </c>
      <c r="Q189" s="239">
        <v>0</v>
      </c>
      <c r="R189" s="240">
        <v>832.08114999999998</v>
      </c>
    </row>
    <row r="190" spans="1:18">
      <c r="A190" s="241"/>
      <c r="B190" s="241"/>
      <c r="C190" s="236" t="s">
        <v>444</v>
      </c>
      <c r="D190" s="236" t="s">
        <v>295</v>
      </c>
      <c r="E190" s="237">
        <v>207</v>
      </c>
      <c r="F190" s="238">
        <v>7393.1166499999999</v>
      </c>
      <c r="G190" s="239">
        <v>0</v>
      </c>
      <c r="H190" s="239">
        <v>7393.1166499999999</v>
      </c>
      <c r="I190" s="239">
        <v>23742.457449999998</v>
      </c>
      <c r="J190" s="239">
        <v>0.21768999999999999</v>
      </c>
      <c r="K190" s="239">
        <v>23742.675139999999</v>
      </c>
      <c r="L190" s="239">
        <v>821.09931999999992</v>
      </c>
      <c r="M190" s="239">
        <v>0</v>
      </c>
      <c r="N190" s="239">
        <v>821.09931999999992</v>
      </c>
      <c r="O190" s="239">
        <v>31956.89111</v>
      </c>
      <c r="P190" s="239">
        <v>3197.61571</v>
      </c>
      <c r="Q190" s="239">
        <v>0</v>
      </c>
      <c r="R190" s="240">
        <v>3197.61571</v>
      </c>
    </row>
    <row r="191" spans="1:18">
      <c r="A191" s="241"/>
      <c r="B191" s="241"/>
      <c r="C191" s="241"/>
      <c r="D191" s="236" t="s">
        <v>445</v>
      </c>
      <c r="E191" s="237">
        <v>209</v>
      </c>
      <c r="F191" s="238">
        <v>2130.0145299999999</v>
      </c>
      <c r="G191" s="239">
        <v>0</v>
      </c>
      <c r="H191" s="239">
        <v>2130.0145299999999</v>
      </c>
      <c r="I191" s="239">
        <v>5116.6839900000004</v>
      </c>
      <c r="J191" s="239">
        <v>0</v>
      </c>
      <c r="K191" s="239">
        <v>5116.6839900000004</v>
      </c>
      <c r="L191" s="239">
        <v>61.76153</v>
      </c>
      <c r="M191" s="239">
        <v>0</v>
      </c>
      <c r="N191" s="239">
        <v>61.76153</v>
      </c>
      <c r="O191" s="239">
        <v>7308.4600499999997</v>
      </c>
      <c r="P191" s="239">
        <v>731.66657999999995</v>
      </c>
      <c r="Q191" s="239">
        <v>0</v>
      </c>
      <c r="R191" s="240">
        <v>731.66657999999995</v>
      </c>
    </row>
    <row r="192" spans="1:18">
      <c r="A192" s="241"/>
      <c r="B192" s="241"/>
      <c r="C192" s="241"/>
      <c r="D192" s="236" t="s">
        <v>446</v>
      </c>
      <c r="E192" s="237">
        <v>778</v>
      </c>
      <c r="F192" s="238">
        <v>0</v>
      </c>
      <c r="G192" s="239">
        <v>0</v>
      </c>
      <c r="H192" s="239">
        <v>0</v>
      </c>
      <c r="I192" s="239">
        <v>493.72532000000001</v>
      </c>
      <c r="J192" s="239">
        <v>0</v>
      </c>
      <c r="K192" s="239">
        <v>493.72532000000001</v>
      </c>
      <c r="L192" s="239">
        <v>72.112350000000006</v>
      </c>
      <c r="M192" s="239">
        <v>0</v>
      </c>
      <c r="N192" s="239">
        <v>72.112350000000006</v>
      </c>
      <c r="O192" s="239">
        <v>565.83767</v>
      </c>
      <c r="P192" s="239">
        <v>1016.27815</v>
      </c>
      <c r="Q192" s="239">
        <v>0</v>
      </c>
      <c r="R192" s="240">
        <v>1016.27815</v>
      </c>
    </row>
    <row r="193" spans="1:18">
      <c r="A193" s="241"/>
      <c r="B193" s="241"/>
      <c r="C193" s="236" t="s">
        <v>447</v>
      </c>
      <c r="D193" s="236" t="s">
        <v>447</v>
      </c>
      <c r="E193" s="237">
        <v>214</v>
      </c>
      <c r="F193" s="238">
        <v>2394.3328500000002</v>
      </c>
      <c r="G193" s="239">
        <v>0</v>
      </c>
      <c r="H193" s="239">
        <v>2394.3328500000002</v>
      </c>
      <c r="I193" s="239">
        <v>9870.394769999999</v>
      </c>
      <c r="J193" s="239">
        <v>2.7873399999999999</v>
      </c>
      <c r="K193" s="239">
        <v>9873.1821099999997</v>
      </c>
      <c r="L193" s="239">
        <v>98.99942999999999</v>
      </c>
      <c r="M193" s="239">
        <v>0</v>
      </c>
      <c r="N193" s="239">
        <v>98.99942999999999</v>
      </c>
      <c r="O193" s="239">
        <v>12366.51439</v>
      </c>
      <c r="P193" s="239">
        <v>4734.8194999999996</v>
      </c>
      <c r="Q193" s="239">
        <v>0</v>
      </c>
      <c r="R193" s="240">
        <v>4734.8194999999996</v>
      </c>
    </row>
    <row r="194" spans="1:18">
      <c r="A194" s="241"/>
      <c r="B194" s="241"/>
      <c r="C194" s="241"/>
      <c r="D194" s="236" t="s">
        <v>448</v>
      </c>
      <c r="E194" s="237">
        <v>736</v>
      </c>
      <c r="F194" s="238">
        <v>45.485620000000004</v>
      </c>
      <c r="G194" s="239">
        <v>0</v>
      </c>
      <c r="H194" s="239">
        <v>45.485620000000004</v>
      </c>
      <c r="I194" s="239">
        <v>1320.1118999999999</v>
      </c>
      <c r="J194" s="239">
        <v>0</v>
      </c>
      <c r="K194" s="239">
        <v>1320.1118999999999</v>
      </c>
      <c r="L194" s="239">
        <v>33.744050000000001</v>
      </c>
      <c r="M194" s="239">
        <v>0</v>
      </c>
      <c r="N194" s="239">
        <v>33.744050000000001</v>
      </c>
      <c r="O194" s="239">
        <v>1399.34157</v>
      </c>
      <c r="P194" s="239">
        <v>2068.1748200000002</v>
      </c>
      <c r="Q194" s="239">
        <v>0</v>
      </c>
      <c r="R194" s="240">
        <v>2068.1748200000002</v>
      </c>
    </row>
    <row r="195" spans="1:18">
      <c r="A195" s="241"/>
      <c r="B195" s="241"/>
      <c r="C195" s="236" t="s">
        <v>449</v>
      </c>
      <c r="D195" s="236" t="s">
        <v>449</v>
      </c>
      <c r="E195" s="237">
        <v>499</v>
      </c>
      <c r="F195" s="238">
        <v>3093.7190399999999</v>
      </c>
      <c r="G195" s="239">
        <v>0</v>
      </c>
      <c r="H195" s="239">
        <v>3093.7190399999999</v>
      </c>
      <c r="I195" s="239">
        <v>8627.6201300000012</v>
      </c>
      <c r="J195" s="239">
        <v>2.0490699999999999</v>
      </c>
      <c r="K195" s="239">
        <v>8629.6691999999985</v>
      </c>
      <c r="L195" s="239">
        <v>138.33511999999999</v>
      </c>
      <c r="M195" s="239">
        <v>0</v>
      </c>
      <c r="N195" s="239">
        <v>138.33511999999999</v>
      </c>
      <c r="O195" s="239">
        <v>11861.72336</v>
      </c>
      <c r="P195" s="239">
        <v>4312.0291200000001</v>
      </c>
      <c r="Q195" s="239">
        <v>0</v>
      </c>
      <c r="R195" s="240">
        <v>4312.0291200000001</v>
      </c>
    </row>
    <row r="196" spans="1:18">
      <c r="A196" s="241"/>
      <c r="B196" s="241"/>
      <c r="C196" s="236" t="s">
        <v>450</v>
      </c>
      <c r="D196" s="236" t="s">
        <v>450</v>
      </c>
      <c r="E196" s="237">
        <v>480</v>
      </c>
      <c r="F196" s="238">
        <v>2266.7937400000001</v>
      </c>
      <c r="G196" s="239">
        <v>0</v>
      </c>
      <c r="H196" s="239">
        <v>2266.7937400000001</v>
      </c>
      <c r="I196" s="239">
        <v>6465.80789</v>
      </c>
      <c r="J196" s="239">
        <v>3.3799999999999998E-3</v>
      </c>
      <c r="K196" s="239">
        <v>6465.8112699999992</v>
      </c>
      <c r="L196" s="239">
        <v>128.6918</v>
      </c>
      <c r="M196" s="239">
        <v>0</v>
      </c>
      <c r="N196" s="239">
        <v>128.6918</v>
      </c>
      <c r="O196" s="239">
        <v>8861.2968099999998</v>
      </c>
      <c r="P196" s="239">
        <v>2946.48288</v>
      </c>
      <c r="Q196" s="239">
        <v>0</v>
      </c>
      <c r="R196" s="240">
        <v>2946.48288</v>
      </c>
    </row>
    <row r="197" spans="1:18">
      <c r="A197" s="241"/>
      <c r="B197" s="236" t="s">
        <v>451</v>
      </c>
      <c r="C197" s="236" t="s">
        <v>451</v>
      </c>
      <c r="D197" s="236" t="s">
        <v>451</v>
      </c>
      <c r="E197" s="237">
        <v>150</v>
      </c>
      <c r="F197" s="238">
        <v>102438.08890999999</v>
      </c>
      <c r="G197" s="239">
        <v>46.778129999999997</v>
      </c>
      <c r="H197" s="239">
        <v>102484.86704000001</v>
      </c>
      <c r="I197" s="239">
        <v>134393.86807</v>
      </c>
      <c r="J197" s="239">
        <v>2157.48938</v>
      </c>
      <c r="K197" s="239">
        <v>136551.35744999998</v>
      </c>
      <c r="L197" s="239">
        <v>15192.14919</v>
      </c>
      <c r="M197" s="239">
        <v>1921.22567</v>
      </c>
      <c r="N197" s="239">
        <v>17113.37486</v>
      </c>
      <c r="O197" s="239">
        <v>256149.59935</v>
      </c>
      <c r="P197" s="239">
        <v>121375.62222</v>
      </c>
      <c r="Q197" s="239">
        <v>0</v>
      </c>
      <c r="R197" s="240">
        <v>121375.62222</v>
      </c>
    </row>
    <row r="198" spans="1:18">
      <c r="A198" s="241"/>
      <c r="B198" s="241"/>
      <c r="C198" s="241"/>
      <c r="D198" s="241"/>
      <c r="E198" s="243">
        <v>845</v>
      </c>
      <c r="F198" s="244">
        <v>5.6909999999999998</v>
      </c>
      <c r="G198" s="245">
        <v>0</v>
      </c>
      <c r="H198" s="245">
        <v>5.6909999999999998</v>
      </c>
      <c r="I198" s="245">
        <v>1.0000000000000001E-5</v>
      </c>
      <c r="J198" s="245">
        <v>0</v>
      </c>
      <c r="K198" s="245">
        <v>1.0000000000000001E-5</v>
      </c>
      <c r="L198" s="245">
        <v>390.16545000000002</v>
      </c>
      <c r="M198" s="245">
        <v>8.9715300000000013</v>
      </c>
      <c r="N198" s="245">
        <v>399.13697999999999</v>
      </c>
      <c r="O198" s="245">
        <v>404.82799</v>
      </c>
      <c r="P198" s="245">
        <v>0</v>
      </c>
      <c r="Q198" s="245">
        <v>0</v>
      </c>
      <c r="R198" s="246">
        <v>0</v>
      </c>
    </row>
    <row r="199" spans="1:18">
      <c r="A199" s="241"/>
      <c r="B199" s="241"/>
      <c r="C199" s="241"/>
      <c r="D199" s="236" t="s">
        <v>452</v>
      </c>
      <c r="E199" s="237">
        <v>631</v>
      </c>
      <c r="F199" s="238">
        <v>10645.25273</v>
      </c>
      <c r="G199" s="239">
        <v>0</v>
      </c>
      <c r="H199" s="239">
        <v>10645.25273</v>
      </c>
      <c r="I199" s="239">
        <v>50226.81796</v>
      </c>
      <c r="J199" s="239">
        <v>386.57049000000001</v>
      </c>
      <c r="K199" s="239">
        <v>50613.388450000006</v>
      </c>
      <c r="L199" s="239">
        <v>1586.8231799999999</v>
      </c>
      <c r="M199" s="239">
        <v>79.450570000000013</v>
      </c>
      <c r="N199" s="239">
        <v>1666.2737500000001</v>
      </c>
      <c r="O199" s="239">
        <v>62924.914929999999</v>
      </c>
      <c r="P199" s="239">
        <v>21981.98113</v>
      </c>
      <c r="Q199" s="239">
        <v>0</v>
      </c>
      <c r="R199" s="240">
        <v>21981.98113</v>
      </c>
    </row>
    <row r="200" spans="1:18">
      <c r="A200" s="241"/>
      <c r="B200" s="241"/>
      <c r="C200" s="236" t="s">
        <v>453</v>
      </c>
      <c r="D200" s="236" t="s">
        <v>454</v>
      </c>
      <c r="E200" s="237">
        <v>162</v>
      </c>
      <c r="F200" s="238">
        <v>28450.633440000001</v>
      </c>
      <c r="G200" s="239">
        <v>0</v>
      </c>
      <c r="H200" s="239">
        <v>28450.633440000001</v>
      </c>
      <c r="I200" s="239">
        <v>23812.672920000001</v>
      </c>
      <c r="J200" s="239">
        <v>340.73078000000004</v>
      </c>
      <c r="K200" s="239">
        <v>24153.403699999999</v>
      </c>
      <c r="L200" s="239">
        <v>5110.1424999999999</v>
      </c>
      <c r="M200" s="239">
        <v>213.77573999999998</v>
      </c>
      <c r="N200" s="239">
        <v>5323.91824</v>
      </c>
      <c r="O200" s="239">
        <v>57927.955379999999</v>
      </c>
      <c r="P200" s="239">
        <v>34084.695299999999</v>
      </c>
      <c r="Q200" s="239">
        <v>0</v>
      </c>
      <c r="R200" s="240">
        <v>34084.695299999999</v>
      </c>
    </row>
    <row r="201" spans="1:18">
      <c r="A201" s="241"/>
      <c r="B201" s="241"/>
      <c r="C201" s="241"/>
      <c r="D201" s="236" t="s">
        <v>455</v>
      </c>
      <c r="E201" s="237">
        <v>484</v>
      </c>
      <c r="F201" s="238">
        <v>2921.9986400000003</v>
      </c>
      <c r="G201" s="239">
        <v>0</v>
      </c>
      <c r="H201" s="239">
        <v>2921.9986400000003</v>
      </c>
      <c r="I201" s="239">
        <v>17596.71889</v>
      </c>
      <c r="J201" s="239">
        <v>109.92233999999999</v>
      </c>
      <c r="K201" s="239">
        <v>17706.641230000001</v>
      </c>
      <c r="L201" s="239">
        <v>710.53112999999996</v>
      </c>
      <c r="M201" s="239">
        <v>3.49492</v>
      </c>
      <c r="N201" s="239">
        <v>714.02605000000005</v>
      </c>
      <c r="O201" s="239">
        <v>21342.665920000003</v>
      </c>
      <c r="P201" s="239">
        <v>5200.4751699999997</v>
      </c>
      <c r="Q201" s="239">
        <v>0</v>
      </c>
      <c r="R201" s="240">
        <v>5200.4751699999997</v>
      </c>
    </row>
    <row r="202" spans="1:18">
      <c r="A202" s="241"/>
      <c r="B202" s="241"/>
      <c r="C202" s="236" t="s">
        <v>456</v>
      </c>
      <c r="D202" s="236" t="s">
        <v>456</v>
      </c>
      <c r="E202" s="237">
        <v>151</v>
      </c>
      <c r="F202" s="238">
        <v>1690.4815800000001</v>
      </c>
      <c r="G202" s="239">
        <v>0</v>
      </c>
      <c r="H202" s="239">
        <v>1690.4815800000001</v>
      </c>
      <c r="I202" s="239">
        <v>17734.630559999998</v>
      </c>
      <c r="J202" s="239">
        <v>1.9890000000000001E-2</v>
      </c>
      <c r="K202" s="239">
        <v>17734.650450000001</v>
      </c>
      <c r="L202" s="239">
        <v>696.70583999999997</v>
      </c>
      <c r="M202" s="239">
        <v>0</v>
      </c>
      <c r="N202" s="239">
        <v>696.70583999999997</v>
      </c>
      <c r="O202" s="239">
        <v>20121.837869999999</v>
      </c>
      <c r="P202" s="239">
        <v>1918.89554</v>
      </c>
      <c r="Q202" s="239">
        <v>0</v>
      </c>
      <c r="R202" s="240">
        <v>1918.89554</v>
      </c>
    </row>
    <row r="203" spans="1:18">
      <c r="A203" s="241"/>
      <c r="B203" s="241"/>
      <c r="C203" s="236" t="s">
        <v>457</v>
      </c>
      <c r="D203" s="236" t="s">
        <v>340</v>
      </c>
      <c r="E203" s="237">
        <v>152</v>
      </c>
      <c r="F203" s="238">
        <v>1883.36852</v>
      </c>
      <c r="G203" s="239">
        <v>0</v>
      </c>
      <c r="H203" s="239">
        <v>1883.36852</v>
      </c>
      <c r="I203" s="239">
        <v>19756.343359999999</v>
      </c>
      <c r="J203" s="239">
        <v>4.0899999999999999E-3</v>
      </c>
      <c r="K203" s="239">
        <v>19756.347449999997</v>
      </c>
      <c r="L203" s="239">
        <v>416.21173999999996</v>
      </c>
      <c r="M203" s="239">
        <v>0</v>
      </c>
      <c r="N203" s="239">
        <v>416.21173999999996</v>
      </c>
      <c r="O203" s="239">
        <v>22055.92771</v>
      </c>
      <c r="P203" s="239">
        <v>3818.1844100000003</v>
      </c>
      <c r="Q203" s="239">
        <v>0</v>
      </c>
      <c r="R203" s="240">
        <v>3818.1844100000003</v>
      </c>
    </row>
    <row r="204" spans="1:18">
      <c r="A204" s="241"/>
      <c r="B204" s="241"/>
      <c r="C204" s="236" t="s">
        <v>458</v>
      </c>
      <c r="D204" s="236" t="s">
        <v>458</v>
      </c>
      <c r="E204" s="237">
        <v>485</v>
      </c>
      <c r="F204" s="238">
        <v>974.56118000000004</v>
      </c>
      <c r="G204" s="239">
        <v>0</v>
      </c>
      <c r="H204" s="239">
        <v>974.56118000000004</v>
      </c>
      <c r="I204" s="239">
        <v>11621.659710000002</v>
      </c>
      <c r="J204" s="239">
        <v>0</v>
      </c>
      <c r="K204" s="239">
        <v>11621.659710000002</v>
      </c>
      <c r="L204" s="239">
        <v>121.27957000000001</v>
      </c>
      <c r="M204" s="239">
        <v>0</v>
      </c>
      <c r="N204" s="239">
        <v>121.27957000000001</v>
      </c>
      <c r="O204" s="239">
        <v>12717.500460000001</v>
      </c>
      <c r="P204" s="239">
        <v>2554.8843199999997</v>
      </c>
      <c r="Q204" s="239">
        <v>0</v>
      </c>
      <c r="R204" s="240">
        <v>2554.8843199999997</v>
      </c>
    </row>
    <row r="205" spans="1:18">
      <c r="A205" s="241"/>
      <c r="B205" s="241"/>
      <c r="C205" s="236" t="s">
        <v>459</v>
      </c>
      <c r="D205" s="236" t="s">
        <v>460</v>
      </c>
      <c r="E205" s="237">
        <v>157</v>
      </c>
      <c r="F205" s="238">
        <v>2331.2098300000002</v>
      </c>
      <c r="G205" s="239">
        <v>0</v>
      </c>
      <c r="H205" s="239">
        <v>2331.2098300000002</v>
      </c>
      <c r="I205" s="239">
        <v>17913.287980000001</v>
      </c>
      <c r="J205" s="239">
        <v>3.6889999999999999E-2</v>
      </c>
      <c r="K205" s="239">
        <v>17913.32487</v>
      </c>
      <c r="L205" s="239">
        <v>519.40399000000002</v>
      </c>
      <c r="M205" s="239">
        <v>0</v>
      </c>
      <c r="N205" s="239">
        <v>519.40399000000002</v>
      </c>
      <c r="O205" s="239">
        <v>20763.938690000003</v>
      </c>
      <c r="P205" s="239">
        <v>2489.6478500000003</v>
      </c>
      <c r="Q205" s="239">
        <v>0</v>
      </c>
      <c r="R205" s="240">
        <v>2489.6478500000003</v>
      </c>
    </row>
    <row r="206" spans="1:18">
      <c r="A206" s="241"/>
      <c r="B206" s="241"/>
      <c r="C206" s="236" t="s">
        <v>461</v>
      </c>
      <c r="D206" s="236" t="s">
        <v>462</v>
      </c>
      <c r="E206" s="237">
        <v>490</v>
      </c>
      <c r="F206" s="238">
        <v>2605.44875</v>
      </c>
      <c r="G206" s="239">
        <v>0</v>
      </c>
      <c r="H206" s="239">
        <v>2605.44875</v>
      </c>
      <c r="I206" s="239">
        <v>9630.1912300000004</v>
      </c>
      <c r="J206" s="239">
        <v>0.2452</v>
      </c>
      <c r="K206" s="239">
        <v>9630.4364299999997</v>
      </c>
      <c r="L206" s="239">
        <v>203.55370000000002</v>
      </c>
      <c r="M206" s="239">
        <v>0</v>
      </c>
      <c r="N206" s="239">
        <v>203.55370000000002</v>
      </c>
      <c r="O206" s="239">
        <v>12439.438880000002</v>
      </c>
      <c r="P206" s="239">
        <v>3861.95939</v>
      </c>
      <c r="Q206" s="239">
        <v>0</v>
      </c>
      <c r="R206" s="240">
        <v>3861.95939</v>
      </c>
    </row>
    <row r="207" spans="1:18">
      <c r="A207" s="241"/>
      <c r="B207" s="241"/>
      <c r="C207" s="236" t="s">
        <v>463</v>
      </c>
      <c r="D207" s="236" t="s">
        <v>464</v>
      </c>
      <c r="E207" s="237">
        <v>161</v>
      </c>
      <c r="F207" s="238">
        <v>1120.1409199999998</v>
      </c>
      <c r="G207" s="239">
        <v>0</v>
      </c>
      <c r="H207" s="239">
        <v>1120.1409199999998</v>
      </c>
      <c r="I207" s="239">
        <v>11973.964330000001</v>
      </c>
      <c r="J207" s="239">
        <v>3.5020000000000003E-2</v>
      </c>
      <c r="K207" s="239">
        <v>11973.99935</v>
      </c>
      <c r="L207" s="239">
        <v>447.87963999999999</v>
      </c>
      <c r="M207" s="239">
        <v>0</v>
      </c>
      <c r="N207" s="239">
        <v>447.87963999999999</v>
      </c>
      <c r="O207" s="239">
        <v>13542.019910000001</v>
      </c>
      <c r="P207" s="239">
        <v>2073.0888600000003</v>
      </c>
      <c r="Q207" s="239">
        <v>0</v>
      </c>
      <c r="R207" s="240">
        <v>2073.0888600000003</v>
      </c>
    </row>
    <row r="208" spans="1:18">
      <c r="A208" s="241"/>
      <c r="B208" s="241"/>
      <c r="C208" s="236" t="s">
        <v>465</v>
      </c>
      <c r="D208" s="236" t="s">
        <v>465</v>
      </c>
      <c r="E208" s="237">
        <v>514</v>
      </c>
      <c r="F208" s="238">
        <v>119.74986</v>
      </c>
      <c r="G208" s="239">
        <v>0</v>
      </c>
      <c r="H208" s="239">
        <v>119.74986</v>
      </c>
      <c r="I208" s="239">
        <v>8213.4011799999989</v>
      </c>
      <c r="J208" s="239">
        <v>0</v>
      </c>
      <c r="K208" s="239">
        <v>8213.4011799999989</v>
      </c>
      <c r="L208" s="239">
        <v>319.91315999999995</v>
      </c>
      <c r="M208" s="239">
        <v>0</v>
      </c>
      <c r="N208" s="239">
        <v>319.91315999999995</v>
      </c>
      <c r="O208" s="239">
        <v>8653.0641999999989</v>
      </c>
      <c r="P208" s="239">
        <v>6401.6366500000004</v>
      </c>
      <c r="Q208" s="239">
        <v>0</v>
      </c>
      <c r="R208" s="240">
        <v>6401.6366500000004</v>
      </c>
    </row>
    <row r="209" spans="1:18">
      <c r="A209" s="241"/>
      <c r="B209" s="241"/>
      <c r="C209" s="241"/>
      <c r="D209" s="236" t="s">
        <v>466</v>
      </c>
      <c r="E209" s="237">
        <v>838</v>
      </c>
      <c r="F209" s="238">
        <v>26.948589999999999</v>
      </c>
      <c r="G209" s="239">
        <v>0</v>
      </c>
      <c r="H209" s="239">
        <v>26.948589999999999</v>
      </c>
      <c r="I209" s="239">
        <v>1082.9157299999999</v>
      </c>
      <c r="J209" s="239">
        <v>0</v>
      </c>
      <c r="K209" s="239">
        <v>1082.9157299999999</v>
      </c>
      <c r="L209" s="239">
        <v>22.0105</v>
      </c>
      <c r="M209" s="239">
        <v>0</v>
      </c>
      <c r="N209" s="239">
        <v>22.0105</v>
      </c>
      <c r="O209" s="239">
        <v>1131.87482</v>
      </c>
      <c r="P209" s="239">
        <v>1592.6933000000001</v>
      </c>
      <c r="Q209" s="239">
        <v>0</v>
      </c>
      <c r="R209" s="240">
        <v>1592.6933000000001</v>
      </c>
    </row>
    <row r="210" spans="1:18">
      <c r="A210" s="241"/>
      <c r="B210" s="241"/>
      <c r="C210" s="236" t="s">
        <v>467</v>
      </c>
      <c r="D210" s="236" t="s">
        <v>468</v>
      </c>
      <c r="E210" s="237">
        <v>486</v>
      </c>
      <c r="F210" s="238">
        <v>1228.0205900000001</v>
      </c>
      <c r="G210" s="239">
        <v>0</v>
      </c>
      <c r="H210" s="239">
        <v>1228.0205900000001</v>
      </c>
      <c r="I210" s="239">
        <v>6182.51127</v>
      </c>
      <c r="J210" s="239">
        <v>1.6406099999999999</v>
      </c>
      <c r="K210" s="239">
        <v>6184.1518799999994</v>
      </c>
      <c r="L210" s="239">
        <v>177.90109000000001</v>
      </c>
      <c r="M210" s="239">
        <v>0</v>
      </c>
      <c r="N210" s="239">
        <v>177.90109000000001</v>
      </c>
      <c r="O210" s="239">
        <v>7590.0735599999998</v>
      </c>
      <c r="P210" s="239">
        <v>1142.02242</v>
      </c>
      <c r="Q210" s="239">
        <v>0</v>
      </c>
      <c r="R210" s="240">
        <v>1142.02242</v>
      </c>
    </row>
    <row r="211" spans="1:18">
      <c r="A211" s="241"/>
      <c r="B211" s="241"/>
      <c r="C211" s="241"/>
      <c r="D211" s="236" t="s">
        <v>469</v>
      </c>
      <c r="E211" s="237">
        <v>590</v>
      </c>
      <c r="F211" s="238">
        <v>36.648760000000003</v>
      </c>
      <c r="G211" s="239">
        <v>0</v>
      </c>
      <c r="H211" s="239">
        <v>36.648760000000003</v>
      </c>
      <c r="I211" s="239">
        <v>1480.56702</v>
      </c>
      <c r="J211" s="239">
        <v>0</v>
      </c>
      <c r="K211" s="239">
        <v>1480.56702</v>
      </c>
      <c r="L211" s="239">
        <v>26.986799999999999</v>
      </c>
      <c r="M211" s="239">
        <v>0</v>
      </c>
      <c r="N211" s="239">
        <v>26.986799999999999</v>
      </c>
      <c r="O211" s="239">
        <v>1544.2025800000001</v>
      </c>
      <c r="P211" s="239">
        <v>1421.2022899999999</v>
      </c>
      <c r="Q211" s="239">
        <v>0</v>
      </c>
      <c r="R211" s="240">
        <v>1421.2022899999999</v>
      </c>
    </row>
    <row r="212" spans="1:18">
      <c r="A212" s="241"/>
      <c r="B212" s="241"/>
      <c r="C212" s="236" t="s">
        <v>470</v>
      </c>
      <c r="D212" s="236" t="s">
        <v>471</v>
      </c>
      <c r="E212" s="237">
        <v>154</v>
      </c>
      <c r="F212" s="238">
        <v>181.58023</v>
      </c>
      <c r="G212" s="239">
        <v>0</v>
      </c>
      <c r="H212" s="239">
        <v>181.58023</v>
      </c>
      <c r="I212" s="239">
        <v>9373.6237700000001</v>
      </c>
      <c r="J212" s="239">
        <v>0</v>
      </c>
      <c r="K212" s="239">
        <v>9373.6237700000001</v>
      </c>
      <c r="L212" s="239">
        <v>171.61378999999999</v>
      </c>
      <c r="M212" s="239">
        <v>0</v>
      </c>
      <c r="N212" s="239">
        <v>171.61378999999999</v>
      </c>
      <c r="O212" s="239">
        <v>9726.8177899999991</v>
      </c>
      <c r="P212" s="239">
        <v>1551.4825800000001</v>
      </c>
      <c r="Q212" s="239">
        <v>0</v>
      </c>
      <c r="R212" s="240">
        <v>1551.4825800000001</v>
      </c>
    </row>
    <row r="213" spans="1:18">
      <c r="A213" s="241"/>
      <c r="B213" s="236" t="s">
        <v>472</v>
      </c>
      <c r="C213" s="236" t="s">
        <v>473</v>
      </c>
      <c r="D213" s="236" t="s">
        <v>474</v>
      </c>
      <c r="E213" s="237">
        <v>216</v>
      </c>
      <c r="F213" s="238">
        <v>39086.955950000003</v>
      </c>
      <c r="G213" s="239">
        <v>0</v>
      </c>
      <c r="H213" s="239">
        <v>39086.955950000003</v>
      </c>
      <c r="I213" s="239">
        <v>29235.60528</v>
      </c>
      <c r="J213" s="239">
        <v>389.21484999999996</v>
      </c>
      <c r="K213" s="239">
        <v>29624.82013</v>
      </c>
      <c r="L213" s="239">
        <v>11638.995279999999</v>
      </c>
      <c r="M213" s="239">
        <v>821.94881999999996</v>
      </c>
      <c r="N213" s="239">
        <v>12460.944099999999</v>
      </c>
      <c r="O213" s="239">
        <v>81172.720180000004</v>
      </c>
      <c r="P213" s="239">
        <v>66302.133159999998</v>
      </c>
      <c r="Q213" s="239">
        <v>0</v>
      </c>
      <c r="R213" s="240">
        <v>66302.133159999998</v>
      </c>
    </row>
    <row r="214" spans="1:18">
      <c r="A214" s="241"/>
      <c r="B214" s="241"/>
      <c r="C214" s="236" t="s">
        <v>472</v>
      </c>
      <c r="D214" s="236" t="s">
        <v>472</v>
      </c>
      <c r="E214" s="237">
        <v>215</v>
      </c>
      <c r="F214" s="238">
        <v>148712.22516</v>
      </c>
      <c r="G214" s="239">
        <v>1195.3013500000002</v>
      </c>
      <c r="H214" s="239">
        <v>149907.52651</v>
      </c>
      <c r="I214" s="239">
        <v>117715.78654</v>
      </c>
      <c r="J214" s="239">
        <v>1076.4121200000002</v>
      </c>
      <c r="K214" s="239">
        <v>118792.19865999999</v>
      </c>
      <c r="L214" s="239">
        <v>25673.893350000002</v>
      </c>
      <c r="M214" s="239">
        <v>2945.9461499999998</v>
      </c>
      <c r="N214" s="239">
        <v>28619.839499999998</v>
      </c>
      <c r="O214" s="239">
        <v>297319.56466999999</v>
      </c>
      <c r="P214" s="239">
        <v>137356.99463999999</v>
      </c>
      <c r="Q214" s="239">
        <v>0</v>
      </c>
      <c r="R214" s="240">
        <v>137356.99463999999</v>
      </c>
    </row>
    <row r="215" spans="1:18">
      <c r="A215" s="241"/>
      <c r="B215" s="241"/>
      <c r="C215" s="241"/>
      <c r="D215" s="236" t="s">
        <v>475</v>
      </c>
      <c r="E215" s="237">
        <v>544</v>
      </c>
      <c r="F215" s="238">
        <v>5141.6353399999998</v>
      </c>
      <c r="G215" s="239">
        <v>0</v>
      </c>
      <c r="H215" s="239">
        <v>5141.6353399999998</v>
      </c>
      <c r="I215" s="239">
        <v>27764.54637</v>
      </c>
      <c r="J215" s="239">
        <v>0</v>
      </c>
      <c r="K215" s="239">
        <v>27764.54637</v>
      </c>
      <c r="L215" s="239">
        <v>2635.0721600000002</v>
      </c>
      <c r="M215" s="239">
        <v>28.463669999999997</v>
      </c>
      <c r="N215" s="239">
        <v>2663.5358300000003</v>
      </c>
      <c r="O215" s="239">
        <v>35569.717539999998</v>
      </c>
      <c r="P215" s="239">
        <v>5205.54781</v>
      </c>
      <c r="Q215" s="239">
        <v>0</v>
      </c>
      <c r="R215" s="240">
        <v>5205.54781</v>
      </c>
    </row>
    <row r="216" spans="1:18">
      <c r="A216" s="241"/>
      <c r="B216" s="241"/>
      <c r="C216" s="241"/>
      <c r="D216" s="236" t="s">
        <v>476</v>
      </c>
      <c r="E216" s="237">
        <v>780</v>
      </c>
      <c r="F216" s="238">
        <v>0</v>
      </c>
      <c r="G216" s="239">
        <v>0</v>
      </c>
      <c r="H216" s="239">
        <v>0</v>
      </c>
      <c r="I216" s="239">
        <v>1.9168399999999999</v>
      </c>
      <c r="J216" s="239">
        <v>0</v>
      </c>
      <c r="K216" s="239">
        <v>1.9168399999999999</v>
      </c>
      <c r="L216" s="239">
        <v>728.52055000000007</v>
      </c>
      <c r="M216" s="239">
        <v>0</v>
      </c>
      <c r="N216" s="239">
        <v>728.52055000000007</v>
      </c>
      <c r="O216" s="239">
        <v>730.43739000000005</v>
      </c>
      <c r="P216" s="239">
        <v>2119.94148</v>
      </c>
      <c r="Q216" s="239">
        <v>0</v>
      </c>
      <c r="R216" s="240">
        <v>2119.94148</v>
      </c>
    </row>
    <row r="217" spans="1:18">
      <c r="A217" s="241"/>
      <c r="B217" s="241"/>
      <c r="C217" s="236" t="s">
        <v>477</v>
      </c>
      <c r="D217" s="236" t="s">
        <v>477</v>
      </c>
      <c r="E217" s="237">
        <v>217</v>
      </c>
      <c r="F217" s="238">
        <v>68398.156989999989</v>
      </c>
      <c r="G217" s="239">
        <v>0</v>
      </c>
      <c r="H217" s="239">
        <v>68398.156989999989</v>
      </c>
      <c r="I217" s="239">
        <v>24165.57877</v>
      </c>
      <c r="J217" s="239">
        <v>223.83542</v>
      </c>
      <c r="K217" s="239">
        <v>24389.414190000003</v>
      </c>
      <c r="L217" s="239">
        <v>5256.47613</v>
      </c>
      <c r="M217" s="239">
        <v>595.9040500000001</v>
      </c>
      <c r="N217" s="239">
        <v>5852.3801800000001</v>
      </c>
      <c r="O217" s="239">
        <v>98639.951360000006</v>
      </c>
      <c r="P217" s="239">
        <v>19123.880699999998</v>
      </c>
      <c r="Q217" s="239">
        <v>0</v>
      </c>
      <c r="R217" s="240">
        <v>19123.880699999998</v>
      </c>
    </row>
    <row r="218" spans="1:18">
      <c r="A218" s="241"/>
      <c r="B218" s="241"/>
      <c r="C218" s="241"/>
      <c r="D218" s="236" t="s">
        <v>478</v>
      </c>
      <c r="E218" s="237">
        <v>218</v>
      </c>
      <c r="F218" s="238">
        <v>12678.69224</v>
      </c>
      <c r="G218" s="239">
        <v>0</v>
      </c>
      <c r="H218" s="239">
        <v>12678.69224</v>
      </c>
      <c r="I218" s="239">
        <v>7001.4014299999999</v>
      </c>
      <c r="J218" s="239">
        <v>0.38658999999999999</v>
      </c>
      <c r="K218" s="239">
        <v>7001.78802</v>
      </c>
      <c r="L218" s="239">
        <v>3538.2185399999998</v>
      </c>
      <c r="M218" s="239">
        <v>103.14028999999999</v>
      </c>
      <c r="N218" s="239">
        <v>3641.3588300000001</v>
      </c>
      <c r="O218" s="239">
        <v>23321.839090000001</v>
      </c>
      <c r="P218" s="239">
        <v>2419.72667</v>
      </c>
      <c r="Q218" s="239">
        <v>0</v>
      </c>
      <c r="R218" s="240">
        <v>2419.72667</v>
      </c>
    </row>
    <row r="219" spans="1:18">
      <c r="A219" s="241"/>
      <c r="B219" s="241"/>
      <c r="C219" s="236" t="s">
        <v>479</v>
      </c>
      <c r="D219" s="236" t="s">
        <v>479</v>
      </c>
      <c r="E219" s="237">
        <v>220</v>
      </c>
      <c r="F219" s="238">
        <v>2786.4104500000003</v>
      </c>
      <c r="G219" s="239">
        <v>0</v>
      </c>
      <c r="H219" s="239">
        <v>2786.4104500000003</v>
      </c>
      <c r="I219" s="239">
        <v>9522.4955100000006</v>
      </c>
      <c r="J219" s="239">
        <v>20.525549999999999</v>
      </c>
      <c r="K219" s="239">
        <v>9543.0210600000009</v>
      </c>
      <c r="L219" s="239">
        <v>925.48500999999999</v>
      </c>
      <c r="M219" s="239">
        <v>12.39559</v>
      </c>
      <c r="N219" s="239">
        <v>937.88059999999996</v>
      </c>
      <c r="O219" s="239">
        <v>13267.312109999999</v>
      </c>
      <c r="P219" s="239">
        <v>3596.0547900000001</v>
      </c>
      <c r="Q219" s="239">
        <v>0</v>
      </c>
      <c r="R219" s="240">
        <v>3596.0547900000001</v>
      </c>
    </row>
    <row r="220" spans="1:18">
      <c r="A220" s="241"/>
      <c r="B220" s="241"/>
      <c r="C220" s="236" t="s">
        <v>480</v>
      </c>
      <c r="D220" s="236" t="s">
        <v>480</v>
      </c>
      <c r="E220" s="237">
        <v>219</v>
      </c>
      <c r="F220" s="238">
        <v>31463.548260000003</v>
      </c>
      <c r="G220" s="239">
        <v>0</v>
      </c>
      <c r="H220" s="239">
        <v>31463.548260000003</v>
      </c>
      <c r="I220" s="239">
        <v>24513.015059999998</v>
      </c>
      <c r="J220" s="239">
        <v>410.7466</v>
      </c>
      <c r="K220" s="239">
        <v>24923.76166</v>
      </c>
      <c r="L220" s="239">
        <v>7936.1587800000007</v>
      </c>
      <c r="M220" s="239">
        <v>1737.3001899999999</v>
      </c>
      <c r="N220" s="239">
        <v>9673.4589700000015</v>
      </c>
      <c r="O220" s="239">
        <v>66060.768890000007</v>
      </c>
      <c r="P220" s="239">
        <v>35381.33842</v>
      </c>
      <c r="Q220" s="239">
        <v>0</v>
      </c>
      <c r="R220" s="240">
        <v>35381.33842</v>
      </c>
    </row>
    <row r="221" spans="1:18">
      <c r="A221" s="241"/>
      <c r="B221" s="236" t="s">
        <v>481</v>
      </c>
      <c r="C221" s="236" t="s">
        <v>482</v>
      </c>
      <c r="D221" s="236" t="s">
        <v>482</v>
      </c>
      <c r="E221" s="237">
        <v>242</v>
      </c>
      <c r="F221" s="238">
        <v>19248.728159999999</v>
      </c>
      <c r="G221" s="239">
        <v>0.52498</v>
      </c>
      <c r="H221" s="239">
        <v>19249.253140000001</v>
      </c>
      <c r="I221" s="239">
        <v>26692.395089999998</v>
      </c>
      <c r="J221" s="239">
        <v>795.50659999999993</v>
      </c>
      <c r="K221" s="239">
        <v>27487.901690000002</v>
      </c>
      <c r="L221" s="239">
        <v>4291.6734999999999</v>
      </c>
      <c r="M221" s="239">
        <v>474.84023999999999</v>
      </c>
      <c r="N221" s="239">
        <v>4766.5137400000003</v>
      </c>
      <c r="O221" s="239">
        <v>51503.668570000002</v>
      </c>
      <c r="P221" s="239">
        <v>25250.147699999998</v>
      </c>
      <c r="Q221" s="239">
        <v>0</v>
      </c>
      <c r="R221" s="240">
        <v>25250.147699999998</v>
      </c>
    </row>
    <row r="222" spans="1:18">
      <c r="A222" s="241"/>
      <c r="B222" s="241"/>
      <c r="C222" s="241"/>
      <c r="D222" s="236" t="s">
        <v>483</v>
      </c>
      <c r="E222" s="237">
        <v>481</v>
      </c>
      <c r="F222" s="238">
        <v>5037.6585300000006</v>
      </c>
      <c r="G222" s="239">
        <v>0</v>
      </c>
      <c r="H222" s="239">
        <v>5037.6585300000006</v>
      </c>
      <c r="I222" s="239">
        <v>11893.729310000001</v>
      </c>
      <c r="J222" s="239">
        <v>0.20788000000000001</v>
      </c>
      <c r="K222" s="239">
        <v>11893.937189999999</v>
      </c>
      <c r="L222" s="239">
        <v>1703.33303</v>
      </c>
      <c r="M222" s="239">
        <v>0</v>
      </c>
      <c r="N222" s="239">
        <v>1703.33303</v>
      </c>
      <c r="O222" s="239">
        <v>18634.928749999999</v>
      </c>
      <c r="P222" s="239">
        <v>7749.1123799999996</v>
      </c>
      <c r="Q222" s="239">
        <v>0</v>
      </c>
      <c r="R222" s="240">
        <v>7749.1123799999996</v>
      </c>
    </row>
    <row r="223" spans="1:18">
      <c r="A223" s="241"/>
      <c r="B223" s="241"/>
      <c r="C223" s="241"/>
      <c r="D223" s="236" t="s">
        <v>484</v>
      </c>
      <c r="E223" s="237">
        <v>243</v>
      </c>
      <c r="F223" s="238">
        <v>2635.3784999999998</v>
      </c>
      <c r="G223" s="239">
        <v>0</v>
      </c>
      <c r="H223" s="239">
        <v>2635.3784999999998</v>
      </c>
      <c r="I223" s="239">
        <v>12484.778630000001</v>
      </c>
      <c r="J223" s="239">
        <v>44.702919999999999</v>
      </c>
      <c r="K223" s="239">
        <v>12529.48155</v>
      </c>
      <c r="L223" s="239">
        <v>467.93180000000001</v>
      </c>
      <c r="M223" s="239">
        <v>0</v>
      </c>
      <c r="N223" s="239">
        <v>467.93180000000001</v>
      </c>
      <c r="O223" s="239">
        <v>15632.79185</v>
      </c>
      <c r="P223" s="239">
        <v>4314.0890999999992</v>
      </c>
      <c r="Q223" s="239">
        <v>0</v>
      </c>
      <c r="R223" s="240">
        <v>4314.0890999999992</v>
      </c>
    </row>
    <row r="224" spans="1:18">
      <c r="A224" s="241"/>
      <c r="B224" s="241"/>
      <c r="C224" s="241"/>
      <c r="D224" s="236" t="s">
        <v>485</v>
      </c>
      <c r="E224" s="237">
        <v>572</v>
      </c>
      <c r="F224" s="238">
        <v>446.23121000000003</v>
      </c>
      <c r="G224" s="239">
        <v>0</v>
      </c>
      <c r="H224" s="239">
        <v>446.23121000000003</v>
      </c>
      <c r="I224" s="239">
        <v>3384.6926100000001</v>
      </c>
      <c r="J224" s="239">
        <v>0</v>
      </c>
      <c r="K224" s="239">
        <v>3384.6926100000001</v>
      </c>
      <c r="L224" s="239">
        <v>118.03447</v>
      </c>
      <c r="M224" s="239">
        <v>0</v>
      </c>
      <c r="N224" s="239">
        <v>118.03447</v>
      </c>
      <c r="O224" s="239">
        <v>3948.95829</v>
      </c>
      <c r="P224" s="239">
        <v>3096.5359600000002</v>
      </c>
      <c r="Q224" s="239">
        <v>0</v>
      </c>
      <c r="R224" s="240">
        <v>3096.5359600000002</v>
      </c>
    </row>
    <row r="225" spans="1:18">
      <c r="A225" s="241"/>
      <c r="B225" s="241"/>
      <c r="C225" s="236" t="s">
        <v>486</v>
      </c>
      <c r="D225" s="236" t="s">
        <v>486</v>
      </c>
      <c r="E225" s="237">
        <v>224</v>
      </c>
      <c r="F225" s="238">
        <v>2458.3595299999997</v>
      </c>
      <c r="G225" s="239">
        <v>0</v>
      </c>
      <c r="H225" s="239">
        <v>2458.3595299999997</v>
      </c>
      <c r="I225" s="239">
        <v>10332.63387</v>
      </c>
      <c r="J225" s="239">
        <v>0</v>
      </c>
      <c r="K225" s="239">
        <v>10332.63387</v>
      </c>
      <c r="L225" s="239">
        <v>1271.50053</v>
      </c>
      <c r="M225" s="239">
        <v>41.689929999999997</v>
      </c>
      <c r="N225" s="239">
        <v>1313.19046</v>
      </c>
      <c r="O225" s="239">
        <v>14104.183859999999</v>
      </c>
      <c r="P225" s="239">
        <v>4029.05879</v>
      </c>
      <c r="Q225" s="239">
        <v>0</v>
      </c>
      <c r="R225" s="240">
        <v>4029.05879</v>
      </c>
    </row>
    <row r="226" spans="1:18">
      <c r="A226" s="241"/>
      <c r="B226" s="241"/>
      <c r="C226" s="236" t="s">
        <v>487</v>
      </c>
      <c r="D226" s="236" t="s">
        <v>487</v>
      </c>
      <c r="E226" s="237">
        <v>240</v>
      </c>
      <c r="F226" s="238">
        <v>7267.43055</v>
      </c>
      <c r="G226" s="239">
        <v>0</v>
      </c>
      <c r="H226" s="239">
        <v>7267.43055</v>
      </c>
      <c r="I226" s="239">
        <v>16982.578809999999</v>
      </c>
      <c r="J226" s="239">
        <v>0</v>
      </c>
      <c r="K226" s="239">
        <v>16982.578809999999</v>
      </c>
      <c r="L226" s="239">
        <v>1074.2205200000001</v>
      </c>
      <c r="M226" s="239">
        <v>0.74360000000000004</v>
      </c>
      <c r="N226" s="239">
        <v>1074.9641200000001</v>
      </c>
      <c r="O226" s="239">
        <v>25324.973480000001</v>
      </c>
      <c r="P226" s="239">
        <v>3467.9551499999998</v>
      </c>
      <c r="Q226" s="239">
        <v>0</v>
      </c>
      <c r="R226" s="240">
        <v>3467.9551499999998</v>
      </c>
    </row>
    <row r="227" spans="1:18">
      <c r="A227" s="241"/>
      <c r="B227" s="241"/>
      <c r="C227" s="236" t="s">
        <v>488</v>
      </c>
      <c r="D227" s="236" t="s">
        <v>489</v>
      </c>
      <c r="E227" s="237">
        <v>565</v>
      </c>
      <c r="F227" s="238">
        <v>18257.656870000003</v>
      </c>
      <c r="G227" s="239">
        <v>0</v>
      </c>
      <c r="H227" s="239">
        <v>18257.656870000003</v>
      </c>
      <c r="I227" s="239">
        <v>50844.97118</v>
      </c>
      <c r="J227" s="239">
        <v>0</v>
      </c>
      <c r="K227" s="239">
        <v>50844.97118</v>
      </c>
      <c r="L227" s="239">
        <v>3117.2556400000003</v>
      </c>
      <c r="M227" s="239">
        <v>37.072330000000001</v>
      </c>
      <c r="N227" s="239">
        <v>3154.3279700000003</v>
      </c>
      <c r="O227" s="239">
        <v>72256.956019999998</v>
      </c>
      <c r="P227" s="239">
        <v>9898.70255</v>
      </c>
      <c r="Q227" s="239">
        <v>0</v>
      </c>
      <c r="R227" s="240">
        <v>9898.70255</v>
      </c>
    </row>
    <row r="228" spans="1:18">
      <c r="A228" s="241"/>
      <c r="B228" s="241"/>
      <c r="C228" s="241"/>
      <c r="D228" s="236" t="s">
        <v>490</v>
      </c>
      <c r="E228" s="237">
        <v>221</v>
      </c>
      <c r="F228" s="238">
        <v>200596.40792</v>
      </c>
      <c r="G228" s="239">
        <v>17.48631</v>
      </c>
      <c r="H228" s="239">
        <v>200613.89422999998</v>
      </c>
      <c r="I228" s="239">
        <v>272147.68670999998</v>
      </c>
      <c r="J228" s="239">
        <v>3501.6933300000001</v>
      </c>
      <c r="K228" s="239">
        <v>275649.38004000002</v>
      </c>
      <c r="L228" s="239">
        <v>29115.780649999997</v>
      </c>
      <c r="M228" s="239">
        <v>3764.6160199999999</v>
      </c>
      <c r="N228" s="239">
        <v>32880.396670000002</v>
      </c>
      <c r="O228" s="239">
        <v>509143.67093999998</v>
      </c>
      <c r="P228" s="239">
        <v>119122.15349</v>
      </c>
      <c r="Q228" s="239">
        <v>0</v>
      </c>
      <c r="R228" s="240">
        <v>119122.15349</v>
      </c>
    </row>
    <row r="229" spans="1:18">
      <c r="A229" s="241"/>
      <c r="B229" s="241"/>
      <c r="C229" s="241"/>
      <c r="D229" s="241"/>
      <c r="E229" s="243">
        <v>834</v>
      </c>
      <c r="F229" s="244">
        <v>0</v>
      </c>
      <c r="G229" s="245">
        <v>0</v>
      </c>
      <c r="H229" s="245">
        <v>0</v>
      </c>
      <c r="I229" s="245">
        <v>0</v>
      </c>
      <c r="J229" s="245">
        <v>0</v>
      </c>
      <c r="K229" s="245">
        <v>0</v>
      </c>
      <c r="L229" s="245">
        <v>2139.86465</v>
      </c>
      <c r="M229" s="245">
        <v>0.83692</v>
      </c>
      <c r="N229" s="245">
        <v>2140.7015699999997</v>
      </c>
      <c r="O229" s="245">
        <v>2140.7015699999997</v>
      </c>
      <c r="P229" s="245">
        <v>3580.1113399999999</v>
      </c>
      <c r="Q229" s="245">
        <v>0</v>
      </c>
      <c r="R229" s="246">
        <v>3580.1113399999999</v>
      </c>
    </row>
    <row r="230" spans="1:18">
      <c r="A230" s="241"/>
      <c r="B230" s="241"/>
      <c r="C230" s="241"/>
      <c r="D230" s="236" t="s">
        <v>488</v>
      </c>
      <c r="E230" s="237">
        <v>222</v>
      </c>
      <c r="F230" s="238">
        <v>4827.4712300000001</v>
      </c>
      <c r="G230" s="239">
        <v>0</v>
      </c>
      <c r="H230" s="239">
        <v>4827.4712300000001</v>
      </c>
      <c r="I230" s="239">
        <v>9455.4898599999997</v>
      </c>
      <c r="J230" s="239">
        <v>1356.5204899999999</v>
      </c>
      <c r="K230" s="239">
        <v>10812.01035</v>
      </c>
      <c r="L230" s="239">
        <v>8873.9883100000006</v>
      </c>
      <c r="M230" s="239">
        <v>999.69512999999995</v>
      </c>
      <c r="N230" s="239">
        <v>9873.6834399999989</v>
      </c>
      <c r="O230" s="239">
        <v>25513.16502</v>
      </c>
      <c r="P230" s="239">
        <v>73722.524109999998</v>
      </c>
      <c r="Q230" s="239">
        <v>0</v>
      </c>
      <c r="R230" s="240">
        <v>73722.524109999998</v>
      </c>
    </row>
    <row r="231" spans="1:18">
      <c r="A231" s="241"/>
      <c r="B231" s="241"/>
      <c r="C231" s="241"/>
      <c r="D231" s="236" t="s">
        <v>491</v>
      </c>
      <c r="E231" s="237">
        <v>721</v>
      </c>
      <c r="F231" s="238">
        <v>14.453700000000001</v>
      </c>
      <c r="G231" s="239">
        <v>0</v>
      </c>
      <c r="H231" s="239">
        <v>14.453700000000001</v>
      </c>
      <c r="I231" s="239">
        <v>230.12792999999999</v>
      </c>
      <c r="J231" s="239">
        <v>0</v>
      </c>
      <c r="K231" s="239">
        <v>230.12792999999999</v>
      </c>
      <c r="L231" s="239">
        <v>13.99244</v>
      </c>
      <c r="M231" s="239">
        <v>0</v>
      </c>
      <c r="N231" s="239">
        <v>13.99244</v>
      </c>
      <c r="O231" s="239">
        <v>258.57407000000001</v>
      </c>
      <c r="P231" s="239">
        <v>282.58409</v>
      </c>
      <c r="Q231" s="239">
        <v>0</v>
      </c>
      <c r="R231" s="240">
        <v>282.58409</v>
      </c>
    </row>
    <row r="232" spans="1:18">
      <c r="A232" s="241"/>
      <c r="B232" s="241"/>
      <c r="C232" s="236" t="s">
        <v>492</v>
      </c>
      <c r="D232" s="236" t="s">
        <v>492</v>
      </c>
      <c r="E232" s="237">
        <v>225</v>
      </c>
      <c r="F232" s="238">
        <v>9656.6590799999994</v>
      </c>
      <c r="G232" s="239">
        <v>0</v>
      </c>
      <c r="H232" s="239">
        <v>9656.6590799999994</v>
      </c>
      <c r="I232" s="239">
        <v>9064.2891199999995</v>
      </c>
      <c r="J232" s="239">
        <v>227.77657000000002</v>
      </c>
      <c r="K232" s="239">
        <v>9292.0656899999994</v>
      </c>
      <c r="L232" s="239">
        <v>2016.51757</v>
      </c>
      <c r="M232" s="239">
        <v>117.42514999999999</v>
      </c>
      <c r="N232" s="239">
        <v>2133.94272</v>
      </c>
      <c r="O232" s="239">
        <v>21082.66749</v>
      </c>
      <c r="P232" s="239">
        <v>19946.130789999999</v>
      </c>
      <c r="Q232" s="239">
        <v>0</v>
      </c>
      <c r="R232" s="240">
        <v>19946.130789999999</v>
      </c>
    </row>
    <row r="233" spans="1:18">
      <c r="A233" s="241"/>
      <c r="B233" s="241"/>
      <c r="C233" s="241"/>
      <c r="D233" s="236" t="s">
        <v>493</v>
      </c>
      <c r="E233" s="237">
        <v>226</v>
      </c>
      <c r="F233" s="238">
        <v>107.09125</v>
      </c>
      <c r="G233" s="239">
        <v>0</v>
      </c>
      <c r="H233" s="239">
        <v>107.09125</v>
      </c>
      <c r="I233" s="239">
        <v>11688.98799</v>
      </c>
      <c r="J233" s="239">
        <v>22.33015</v>
      </c>
      <c r="K233" s="239">
        <v>11711.318140000001</v>
      </c>
      <c r="L233" s="239">
        <v>94.534210000000002</v>
      </c>
      <c r="M233" s="239">
        <v>0</v>
      </c>
      <c r="N233" s="239">
        <v>94.534210000000002</v>
      </c>
      <c r="O233" s="239">
        <v>11912.943600000001</v>
      </c>
      <c r="P233" s="239">
        <v>1195.3132000000001</v>
      </c>
      <c r="Q233" s="239">
        <v>0</v>
      </c>
      <c r="R233" s="240">
        <v>1195.3132000000001</v>
      </c>
    </row>
    <row r="234" spans="1:18">
      <c r="A234" s="241"/>
      <c r="B234" s="241"/>
      <c r="C234" s="236" t="s">
        <v>481</v>
      </c>
      <c r="D234" s="236" t="s">
        <v>481</v>
      </c>
      <c r="E234" s="237">
        <v>228</v>
      </c>
      <c r="F234" s="238">
        <v>1873.7033200000001</v>
      </c>
      <c r="G234" s="239">
        <v>0</v>
      </c>
      <c r="H234" s="239">
        <v>1873.7033200000001</v>
      </c>
      <c r="I234" s="239">
        <v>10556.923490000001</v>
      </c>
      <c r="J234" s="239">
        <v>103.13021000000001</v>
      </c>
      <c r="K234" s="239">
        <v>10660.053699999999</v>
      </c>
      <c r="L234" s="239">
        <v>585.11788999999999</v>
      </c>
      <c r="M234" s="239">
        <v>0</v>
      </c>
      <c r="N234" s="239">
        <v>585.11788999999999</v>
      </c>
      <c r="O234" s="239">
        <v>13118.87491</v>
      </c>
      <c r="P234" s="239">
        <v>4698.4568099999997</v>
      </c>
      <c r="Q234" s="239">
        <v>0</v>
      </c>
      <c r="R234" s="240">
        <v>4698.4568099999997</v>
      </c>
    </row>
    <row r="235" spans="1:18">
      <c r="A235" s="241"/>
      <c r="B235" s="241"/>
      <c r="C235" s="241"/>
      <c r="D235" s="236" t="s">
        <v>494</v>
      </c>
      <c r="E235" s="237">
        <v>229</v>
      </c>
      <c r="F235" s="238">
        <v>1374.28556</v>
      </c>
      <c r="G235" s="239">
        <v>0</v>
      </c>
      <c r="H235" s="239">
        <v>1374.28556</v>
      </c>
      <c r="I235" s="239">
        <v>3391.9861499999997</v>
      </c>
      <c r="J235" s="239">
        <v>0</v>
      </c>
      <c r="K235" s="239">
        <v>3391.9861499999997</v>
      </c>
      <c r="L235" s="239">
        <v>112.26302</v>
      </c>
      <c r="M235" s="239">
        <v>0</v>
      </c>
      <c r="N235" s="239">
        <v>112.26302</v>
      </c>
      <c r="O235" s="239">
        <v>4878.5347300000003</v>
      </c>
      <c r="P235" s="239">
        <v>1397.7488799999999</v>
      </c>
      <c r="Q235" s="239">
        <v>0</v>
      </c>
      <c r="R235" s="240">
        <v>1397.7488799999999</v>
      </c>
    </row>
    <row r="236" spans="1:18">
      <c r="A236" s="241"/>
      <c r="B236" s="241"/>
      <c r="C236" s="236" t="s">
        <v>495</v>
      </c>
      <c r="D236" s="236" t="s">
        <v>496</v>
      </c>
      <c r="E236" s="237">
        <v>532</v>
      </c>
      <c r="F236" s="238">
        <v>6892.2081900000003</v>
      </c>
      <c r="G236" s="239">
        <v>0</v>
      </c>
      <c r="H236" s="239">
        <v>6892.2081900000003</v>
      </c>
      <c r="I236" s="239">
        <v>16723.473099999999</v>
      </c>
      <c r="J236" s="239">
        <v>12.70872</v>
      </c>
      <c r="K236" s="239">
        <v>16736.181820000002</v>
      </c>
      <c r="L236" s="239">
        <v>453.81890999999996</v>
      </c>
      <c r="M236" s="239">
        <v>0</v>
      </c>
      <c r="N236" s="239">
        <v>453.81890999999996</v>
      </c>
      <c r="O236" s="239">
        <v>24082.208920000001</v>
      </c>
      <c r="P236" s="239">
        <v>7721.2721799999999</v>
      </c>
      <c r="Q236" s="239">
        <v>0</v>
      </c>
      <c r="R236" s="240">
        <v>7721.2721799999999</v>
      </c>
    </row>
    <row r="237" spans="1:18">
      <c r="A237" s="241"/>
      <c r="B237" s="241"/>
      <c r="C237" s="241"/>
      <c r="D237" s="236" t="s">
        <v>495</v>
      </c>
      <c r="E237" s="237">
        <v>241</v>
      </c>
      <c r="F237" s="238">
        <v>25854.00519</v>
      </c>
      <c r="G237" s="239">
        <v>0</v>
      </c>
      <c r="H237" s="239">
        <v>25854.00519</v>
      </c>
      <c r="I237" s="239">
        <v>35390.224630000004</v>
      </c>
      <c r="J237" s="239">
        <v>438.69627000000003</v>
      </c>
      <c r="K237" s="239">
        <v>35828.920899999997</v>
      </c>
      <c r="L237" s="239">
        <v>4661.7112999999999</v>
      </c>
      <c r="M237" s="239">
        <v>97.339730000000003</v>
      </c>
      <c r="N237" s="239">
        <v>4759.0510300000005</v>
      </c>
      <c r="O237" s="239">
        <v>66441.977119999996</v>
      </c>
      <c r="P237" s="239">
        <v>32215.387640000001</v>
      </c>
      <c r="Q237" s="239">
        <v>0</v>
      </c>
      <c r="R237" s="240">
        <v>32215.387640000001</v>
      </c>
    </row>
    <row r="238" spans="1:18">
      <c r="A238" s="241"/>
      <c r="B238" s="241"/>
      <c r="C238" s="241"/>
      <c r="D238" s="236" t="s">
        <v>497</v>
      </c>
      <c r="E238" s="237">
        <v>617</v>
      </c>
      <c r="F238" s="238">
        <v>740.00405000000001</v>
      </c>
      <c r="G238" s="239">
        <v>0</v>
      </c>
      <c r="H238" s="239">
        <v>740.00405000000001</v>
      </c>
      <c r="I238" s="239">
        <v>10017.749159999999</v>
      </c>
      <c r="J238" s="239">
        <v>0</v>
      </c>
      <c r="K238" s="239">
        <v>10017.749159999999</v>
      </c>
      <c r="L238" s="239">
        <v>294.61246</v>
      </c>
      <c r="M238" s="239">
        <v>0</v>
      </c>
      <c r="N238" s="239">
        <v>294.61246</v>
      </c>
      <c r="O238" s="239">
        <v>11052.365669999999</v>
      </c>
      <c r="P238" s="239">
        <v>6994.5359000000008</v>
      </c>
      <c r="Q238" s="239">
        <v>0</v>
      </c>
      <c r="R238" s="240">
        <v>6994.5359000000008</v>
      </c>
    </row>
    <row r="239" spans="1:18">
      <c r="A239" s="241"/>
      <c r="B239" s="241"/>
      <c r="C239" s="236" t="s">
        <v>498</v>
      </c>
      <c r="D239" s="236" t="s">
        <v>437</v>
      </c>
      <c r="E239" s="237">
        <v>232</v>
      </c>
      <c r="F239" s="238">
        <v>1178.0441499999999</v>
      </c>
      <c r="G239" s="239">
        <v>0</v>
      </c>
      <c r="H239" s="239">
        <v>1178.0441499999999</v>
      </c>
      <c r="I239" s="239">
        <v>11304.692369999999</v>
      </c>
      <c r="J239" s="239">
        <v>97.727589999999992</v>
      </c>
      <c r="K239" s="239">
        <v>11402.419960000001</v>
      </c>
      <c r="L239" s="239">
        <v>131.32216</v>
      </c>
      <c r="M239" s="239">
        <v>0</v>
      </c>
      <c r="N239" s="239">
        <v>131.32216</v>
      </c>
      <c r="O239" s="239">
        <v>12711.786269999999</v>
      </c>
      <c r="P239" s="239">
        <v>1986.1212800000001</v>
      </c>
      <c r="Q239" s="239">
        <v>0</v>
      </c>
      <c r="R239" s="240">
        <v>1986.1212800000001</v>
      </c>
    </row>
    <row r="240" spans="1:18">
      <c r="A240" s="241"/>
      <c r="B240" s="241"/>
      <c r="C240" s="241"/>
      <c r="D240" s="236" t="s">
        <v>498</v>
      </c>
      <c r="E240" s="237">
        <v>231</v>
      </c>
      <c r="F240" s="238">
        <v>15830.189269999999</v>
      </c>
      <c r="G240" s="239">
        <v>0</v>
      </c>
      <c r="H240" s="239">
        <v>15830.189269999999</v>
      </c>
      <c r="I240" s="239">
        <v>14285.7979</v>
      </c>
      <c r="J240" s="239">
        <v>634.46400000000006</v>
      </c>
      <c r="K240" s="239">
        <v>14920.2619</v>
      </c>
      <c r="L240" s="239">
        <v>1803.64858</v>
      </c>
      <c r="M240" s="239">
        <v>8.272549999999999</v>
      </c>
      <c r="N240" s="239">
        <v>1811.9211299999999</v>
      </c>
      <c r="O240" s="239">
        <v>32562.372299999999</v>
      </c>
      <c r="P240" s="239">
        <v>14410.40526</v>
      </c>
      <c r="Q240" s="239">
        <v>0</v>
      </c>
      <c r="R240" s="240">
        <v>14410.40526</v>
      </c>
    </row>
    <row r="241" spans="1:18">
      <c r="A241" s="241"/>
      <c r="B241" s="241"/>
      <c r="C241" s="241"/>
      <c r="D241" s="236" t="s">
        <v>499</v>
      </c>
      <c r="E241" s="237">
        <v>583</v>
      </c>
      <c r="F241" s="238">
        <v>42.662410000000001</v>
      </c>
      <c r="G241" s="239">
        <v>0</v>
      </c>
      <c r="H241" s="239">
        <v>42.662410000000001</v>
      </c>
      <c r="I241" s="239">
        <v>1257.7173700000001</v>
      </c>
      <c r="J241" s="239">
        <v>1.1155899999999999</v>
      </c>
      <c r="K241" s="239">
        <v>1258.83296</v>
      </c>
      <c r="L241" s="239">
        <v>20.040150000000001</v>
      </c>
      <c r="M241" s="239">
        <v>0</v>
      </c>
      <c r="N241" s="239">
        <v>20.040150000000001</v>
      </c>
      <c r="O241" s="239">
        <v>1321.5355199999999</v>
      </c>
      <c r="P241" s="239">
        <v>1235.2719999999999</v>
      </c>
      <c r="Q241" s="239">
        <v>0</v>
      </c>
      <c r="R241" s="240">
        <v>1235.2719999999999</v>
      </c>
    </row>
    <row r="242" spans="1:18">
      <c r="A242" s="241"/>
      <c r="B242" s="241"/>
      <c r="C242" s="236" t="s">
        <v>443</v>
      </c>
      <c r="D242" s="236" t="s">
        <v>500</v>
      </c>
      <c r="E242" s="237">
        <v>237</v>
      </c>
      <c r="F242" s="238">
        <v>27389.738390000002</v>
      </c>
      <c r="G242" s="239">
        <v>130.13</v>
      </c>
      <c r="H242" s="239">
        <v>27519.86839</v>
      </c>
      <c r="I242" s="239">
        <v>3764.17965</v>
      </c>
      <c r="J242" s="239">
        <v>168.16840999999999</v>
      </c>
      <c r="K242" s="239">
        <v>3932.3480600000003</v>
      </c>
      <c r="L242" s="239">
        <v>2445.1433999999999</v>
      </c>
      <c r="M242" s="239">
        <v>548.82475999999997</v>
      </c>
      <c r="N242" s="239">
        <v>2993.9681600000004</v>
      </c>
      <c r="O242" s="239">
        <v>34446.184609999997</v>
      </c>
      <c r="P242" s="239">
        <v>7821.5174200000001</v>
      </c>
      <c r="Q242" s="239">
        <v>0</v>
      </c>
      <c r="R242" s="240">
        <v>7821.5174200000001</v>
      </c>
    </row>
    <row r="243" spans="1:18">
      <c r="A243" s="241"/>
      <c r="B243" s="236" t="s">
        <v>501</v>
      </c>
      <c r="C243" s="236" t="s">
        <v>502</v>
      </c>
      <c r="D243" s="236" t="s">
        <v>503</v>
      </c>
      <c r="E243" s="237">
        <v>144</v>
      </c>
      <c r="F243" s="238">
        <v>2466.6767599999998</v>
      </c>
      <c r="G243" s="239">
        <v>0</v>
      </c>
      <c r="H243" s="239">
        <v>2466.6767599999998</v>
      </c>
      <c r="I243" s="239">
        <v>7161.9897000000001</v>
      </c>
      <c r="J243" s="239">
        <v>0.35507</v>
      </c>
      <c r="K243" s="239">
        <v>7162.3447699999997</v>
      </c>
      <c r="L243" s="239">
        <v>385.41967</v>
      </c>
      <c r="M243" s="239">
        <v>0</v>
      </c>
      <c r="N243" s="239">
        <v>385.41967</v>
      </c>
      <c r="O243" s="239">
        <v>10014.441199999999</v>
      </c>
      <c r="P243" s="239">
        <v>4237.3126299999994</v>
      </c>
      <c r="Q243" s="239">
        <v>0</v>
      </c>
      <c r="R243" s="240">
        <v>4237.3126299999994</v>
      </c>
    </row>
    <row r="244" spans="1:18">
      <c r="A244" s="241"/>
      <c r="B244" s="241"/>
      <c r="C244" s="241"/>
      <c r="D244" s="236" t="s">
        <v>504</v>
      </c>
      <c r="E244" s="237">
        <v>147</v>
      </c>
      <c r="F244" s="238">
        <v>2161.6701200000002</v>
      </c>
      <c r="G244" s="239">
        <v>0</v>
      </c>
      <c r="H244" s="239">
        <v>2161.6701200000002</v>
      </c>
      <c r="I244" s="239">
        <v>7333.69157</v>
      </c>
      <c r="J244" s="239">
        <v>6.7000000000000002E-4</v>
      </c>
      <c r="K244" s="239">
        <v>7333.6922400000003</v>
      </c>
      <c r="L244" s="239">
        <v>847.73635000000002</v>
      </c>
      <c r="M244" s="239">
        <v>9.0199099999999994</v>
      </c>
      <c r="N244" s="239">
        <v>856.75626</v>
      </c>
      <c r="O244" s="239">
        <v>10352.118619999999</v>
      </c>
      <c r="P244" s="239">
        <v>4939.59573</v>
      </c>
      <c r="Q244" s="239">
        <v>0</v>
      </c>
      <c r="R244" s="240">
        <v>4939.59573</v>
      </c>
    </row>
    <row r="245" spans="1:18">
      <c r="A245" s="241"/>
      <c r="B245" s="241"/>
      <c r="C245" s="241"/>
      <c r="D245" s="236" t="s">
        <v>505</v>
      </c>
      <c r="E245" s="237">
        <v>145</v>
      </c>
      <c r="F245" s="238">
        <v>1659.95686</v>
      </c>
      <c r="G245" s="239">
        <v>0</v>
      </c>
      <c r="H245" s="239">
        <v>1659.95686</v>
      </c>
      <c r="I245" s="239">
        <v>643.92327</v>
      </c>
      <c r="J245" s="239">
        <v>68.526899999999998</v>
      </c>
      <c r="K245" s="239">
        <v>712.45017000000007</v>
      </c>
      <c r="L245" s="239">
        <v>577.30034999999998</v>
      </c>
      <c r="M245" s="239">
        <v>0</v>
      </c>
      <c r="N245" s="239">
        <v>577.30034999999998</v>
      </c>
      <c r="O245" s="239">
        <v>2949.7073799999998</v>
      </c>
      <c r="P245" s="239">
        <v>8875.1098399999992</v>
      </c>
      <c r="Q245" s="239">
        <v>0</v>
      </c>
      <c r="R245" s="240">
        <v>8875.1098399999992</v>
      </c>
    </row>
    <row r="246" spans="1:18">
      <c r="A246" s="241"/>
      <c r="B246" s="241"/>
      <c r="C246" s="241"/>
      <c r="D246" s="236" t="s">
        <v>502</v>
      </c>
      <c r="E246" s="237">
        <v>142</v>
      </c>
      <c r="F246" s="238">
        <v>247.97675000000001</v>
      </c>
      <c r="G246" s="239">
        <v>0</v>
      </c>
      <c r="H246" s="239">
        <v>247.97675000000001</v>
      </c>
      <c r="I246" s="239">
        <v>10735.95674</v>
      </c>
      <c r="J246" s="239">
        <v>2.3799999999999997E-3</v>
      </c>
      <c r="K246" s="239">
        <v>10735.95912</v>
      </c>
      <c r="L246" s="239">
        <v>681.38469999999995</v>
      </c>
      <c r="M246" s="239">
        <v>20.612590000000001</v>
      </c>
      <c r="N246" s="239">
        <v>701.99729000000002</v>
      </c>
      <c r="O246" s="239">
        <v>11685.93316</v>
      </c>
      <c r="P246" s="239">
        <v>3217.41372</v>
      </c>
      <c r="Q246" s="239">
        <v>0</v>
      </c>
      <c r="R246" s="240">
        <v>3217.41372</v>
      </c>
    </row>
    <row r="247" spans="1:18">
      <c r="A247" s="241"/>
      <c r="B247" s="241"/>
      <c r="C247" s="241"/>
      <c r="D247" s="236" t="s">
        <v>506</v>
      </c>
      <c r="E247" s="237">
        <v>146</v>
      </c>
      <c r="F247" s="238">
        <v>629.98381000000006</v>
      </c>
      <c r="G247" s="239">
        <v>0</v>
      </c>
      <c r="H247" s="239">
        <v>629.98381000000006</v>
      </c>
      <c r="I247" s="239">
        <v>3139.0976499999997</v>
      </c>
      <c r="J247" s="239">
        <v>4.1819700000000006</v>
      </c>
      <c r="K247" s="239">
        <v>3143.2796200000003</v>
      </c>
      <c r="L247" s="239">
        <v>777.20203000000004</v>
      </c>
      <c r="M247" s="239">
        <v>0</v>
      </c>
      <c r="N247" s="239">
        <v>777.20203000000004</v>
      </c>
      <c r="O247" s="239">
        <v>4550.4654600000003</v>
      </c>
      <c r="P247" s="239">
        <v>3785.8029200000001</v>
      </c>
      <c r="Q247" s="239">
        <v>0</v>
      </c>
      <c r="R247" s="240">
        <v>3785.8029200000001</v>
      </c>
    </row>
    <row r="248" spans="1:18">
      <c r="A248" s="241"/>
      <c r="B248" s="241"/>
      <c r="C248" s="241"/>
      <c r="D248" s="236" t="s">
        <v>507</v>
      </c>
      <c r="E248" s="237">
        <v>143</v>
      </c>
      <c r="F248" s="238">
        <v>664.47420999999997</v>
      </c>
      <c r="G248" s="239">
        <v>0</v>
      </c>
      <c r="H248" s="239">
        <v>664.47420999999997</v>
      </c>
      <c r="I248" s="239">
        <v>6240.6519800000005</v>
      </c>
      <c r="J248" s="239">
        <v>5.0835799999999995</v>
      </c>
      <c r="K248" s="239">
        <v>6245.7355599999992</v>
      </c>
      <c r="L248" s="239">
        <v>120.83546000000001</v>
      </c>
      <c r="M248" s="239">
        <v>0</v>
      </c>
      <c r="N248" s="239">
        <v>120.83546000000001</v>
      </c>
      <c r="O248" s="239">
        <v>7031.0452300000006</v>
      </c>
      <c r="P248" s="239">
        <v>2616.8945299999996</v>
      </c>
      <c r="Q248" s="239">
        <v>0</v>
      </c>
      <c r="R248" s="240">
        <v>2616.8945299999996</v>
      </c>
    </row>
    <row r="249" spans="1:18">
      <c r="A249" s="241"/>
      <c r="B249" s="241"/>
      <c r="C249" s="241"/>
      <c r="D249" s="236" t="s">
        <v>508</v>
      </c>
      <c r="E249" s="237">
        <v>148</v>
      </c>
      <c r="F249" s="238">
        <v>765.89107999999999</v>
      </c>
      <c r="G249" s="239">
        <v>0</v>
      </c>
      <c r="H249" s="239">
        <v>765.89107999999999</v>
      </c>
      <c r="I249" s="239">
        <v>3212.2758399999998</v>
      </c>
      <c r="J249" s="239">
        <v>4.0000000000000003E-5</v>
      </c>
      <c r="K249" s="239">
        <v>3212.2758799999997</v>
      </c>
      <c r="L249" s="239">
        <v>84.75057000000001</v>
      </c>
      <c r="M249" s="239">
        <v>0</v>
      </c>
      <c r="N249" s="239">
        <v>84.75057000000001</v>
      </c>
      <c r="O249" s="239">
        <v>4062.9175299999997</v>
      </c>
      <c r="P249" s="239">
        <v>1279.9005199999999</v>
      </c>
      <c r="Q249" s="239">
        <v>0</v>
      </c>
      <c r="R249" s="240">
        <v>1279.9005199999999</v>
      </c>
    </row>
    <row r="250" spans="1:18">
      <c r="A250" s="241"/>
      <c r="B250" s="241"/>
      <c r="C250" s="236" t="s">
        <v>509</v>
      </c>
      <c r="D250" s="236" t="s">
        <v>509</v>
      </c>
      <c r="E250" s="237">
        <v>149</v>
      </c>
      <c r="F250" s="238">
        <v>8754.5905600000006</v>
      </c>
      <c r="G250" s="239">
        <v>0</v>
      </c>
      <c r="H250" s="239">
        <v>8754.5905600000006</v>
      </c>
      <c r="I250" s="239">
        <v>15818.501400000001</v>
      </c>
      <c r="J250" s="239">
        <v>210.35825</v>
      </c>
      <c r="K250" s="239">
        <v>16028.85965</v>
      </c>
      <c r="L250" s="239">
        <v>4117.5441600000004</v>
      </c>
      <c r="M250" s="239">
        <v>322.46262000000002</v>
      </c>
      <c r="N250" s="239">
        <v>4440.0067800000006</v>
      </c>
      <c r="O250" s="239">
        <v>29223.456989999999</v>
      </c>
      <c r="P250" s="239">
        <v>32849.950899999996</v>
      </c>
      <c r="Q250" s="239">
        <v>0</v>
      </c>
      <c r="R250" s="240">
        <v>32849.950899999996</v>
      </c>
    </row>
    <row r="251" spans="1:18">
      <c r="A251" s="241"/>
      <c r="B251" s="241"/>
      <c r="C251" s="236" t="s">
        <v>510</v>
      </c>
      <c r="D251" s="236" t="s">
        <v>510</v>
      </c>
      <c r="E251" s="237">
        <v>135</v>
      </c>
      <c r="F251" s="238">
        <v>709.18428000000006</v>
      </c>
      <c r="G251" s="239">
        <v>0</v>
      </c>
      <c r="H251" s="239">
        <v>709.18428000000006</v>
      </c>
      <c r="I251" s="239">
        <v>17585.917089999999</v>
      </c>
      <c r="J251" s="239">
        <v>45.150269999999999</v>
      </c>
      <c r="K251" s="239">
        <v>17631.067360000001</v>
      </c>
      <c r="L251" s="239">
        <v>676.62366000000009</v>
      </c>
      <c r="M251" s="239">
        <v>54.22</v>
      </c>
      <c r="N251" s="239">
        <v>730.84366</v>
      </c>
      <c r="O251" s="239">
        <v>19071.095300000001</v>
      </c>
      <c r="P251" s="239">
        <v>4916.37536</v>
      </c>
      <c r="Q251" s="239">
        <v>0</v>
      </c>
      <c r="R251" s="240">
        <v>4916.37536</v>
      </c>
    </row>
    <row r="252" spans="1:18">
      <c r="A252" s="241"/>
      <c r="B252" s="241"/>
      <c r="C252" s="241"/>
      <c r="D252" s="236" t="s">
        <v>511</v>
      </c>
      <c r="E252" s="237">
        <v>534</v>
      </c>
      <c r="F252" s="238">
        <v>151.94691</v>
      </c>
      <c r="G252" s="239">
        <v>0</v>
      </c>
      <c r="H252" s="239">
        <v>151.94691</v>
      </c>
      <c r="I252" s="239">
        <v>7074.8152199999995</v>
      </c>
      <c r="J252" s="239">
        <v>3.9399999999999999E-3</v>
      </c>
      <c r="K252" s="239">
        <v>7074.81916</v>
      </c>
      <c r="L252" s="239">
        <v>57.417650000000002</v>
      </c>
      <c r="M252" s="239">
        <v>0</v>
      </c>
      <c r="N252" s="239">
        <v>57.417650000000002</v>
      </c>
      <c r="O252" s="239">
        <v>7284.18372</v>
      </c>
      <c r="P252" s="239">
        <v>978.50148999999999</v>
      </c>
      <c r="Q252" s="239">
        <v>0</v>
      </c>
      <c r="R252" s="240">
        <v>978.50148999999999</v>
      </c>
    </row>
    <row r="253" spans="1:18">
      <c r="A253" s="241"/>
      <c r="B253" s="241"/>
      <c r="C253" s="236" t="s">
        <v>512</v>
      </c>
      <c r="D253" s="236" t="s">
        <v>513</v>
      </c>
      <c r="E253" s="237">
        <v>134</v>
      </c>
      <c r="F253" s="238">
        <v>54260.404210000001</v>
      </c>
      <c r="G253" s="239">
        <v>0</v>
      </c>
      <c r="H253" s="239">
        <v>54260.404210000001</v>
      </c>
      <c r="I253" s="239">
        <v>63374.511310000002</v>
      </c>
      <c r="J253" s="239">
        <v>76.624570000000006</v>
      </c>
      <c r="K253" s="239">
        <v>63451.135880000002</v>
      </c>
      <c r="L253" s="239">
        <v>2008.06666</v>
      </c>
      <c r="M253" s="239">
        <v>9.0719200000000004</v>
      </c>
      <c r="N253" s="239">
        <v>2017.13858</v>
      </c>
      <c r="O253" s="239">
        <v>119728.67867000001</v>
      </c>
      <c r="P253" s="239">
        <v>18129.972300000001</v>
      </c>
      <c r="Q253" s="239">
        <v>0</v>
      </c>
      <c r="R253" s="240">
        <v>18129.972300000001</v>
      </c>
    </row>
    <row r="254" spans="1:18">
      <c r="A254" s="241"/>
      <c r="B254" s="241"/>
      <c r="C254" s="236" t="s">
        <v>514</v>
      </c>
      <c r="D254" s="236" t="s">
        <v>514</v>
      </c>
      <c r="E254" s="237">
        <v>128</v>
      </c>
      <c r="F254" s="238">
        <v>362440.71811999998</v>
      </c>
      <c r="G254" s="239">
        <v>11546.32519</v>
      </c>
      <c r="H254" s="239">
        <v>373987.04330999998</v>
      </c>
      <c r="I254" s="239">
        <v>231100.23269</v>
      </c>
      <c r="J254" s="239">
        <v>6228.9798600000004</v>
      </c>
      <c r="K254" s="239">
        <v>237329.21255000003</v>
      </c>
      <c r="L254" s="239">
        <v>143990.70005000001</v>
      </c>
      <c r="M254" s="239">
        <v>18165.990389999999</v>
      </c>
      <c r="N254" s="239">
        <v>162156.69044000001</v>
      </c>
      <c r="O254" s="239">
        <v>773472.94629999995</v>
      </c>
      <c r="P254" s="239">
        <v>275817.16751</v>
      </c>
      <c r="Q254" s="239">
        <v>0</v>
      </c>
      <c r="R254" s="240">
        <v>275817.16751</v>
      </c>
    </row>
    <row r="255" spans="1:18">
      <c r="A255" s="241"/>
      <c r="B255" s="241"/>
      <c r="C255" s="241"/>
      <c r="D255" s="241"/>
      <c r="E255" s="243">
        <v>528</v>
      </c>
      <c r="F255" s="244">
        <v>28567.145339999999</v>
      </c>
      <c r="G255" s="245">
        <v>0</v>
      </c>
      <c r="H255" s="245">
        <v>28567.145339999999</v>
      </c>
      <c r="I255" s="245">
        <v>41204.942490000001</v>
      </c>
      <c r="J255" s="245">
        <v>192.00129999999999</v>
      </c>
      <c r="K255" s="245">
        <v>41396.943789999998</v>
      </c>
      <c r="L255" s="245">
        <v>12249.56862</v>
      </c>
      <c r="M255" s="245">
        <v>1239.0039400000001</v>
      </c>
      <c r="N255" s="245">
        <v>13488.572560000001</v>
      </c>
      <c r="O255" s="245">
        <v>83452.661689999994</v>
      </c>
      <c r="P255" s="245">
        <v>58814.274590000001</v>
      </c>
      <c r="Q255" s="245">
        <v>0</v>
      </c>
      <c r="R255" s="246">
        <v>58814.274590000001</v>
      </c>
    </row>
    <row r="256" spans="1:18">
      <c r="A256" s="241"/>
      <c r="B256" s="241"/>
      <c r="C256" s="241"/>
      <c r="D256" s="236" t="s">
        <v>515</v>
      </c>
      <c r="E256" s="237">
        <v>584</v>
      </c>
      <c r="F256" s="238">
        <v>39422.727679999996</v>
      </c>
      <c r="G256" s="239">
        <v>0</v>
      </c>
      <c r="H256" s="239">
        <v>39422.727679999996</v>
      </c>
      <c r="I256" s="239">
        <v>243.01722000000001</v>
      </c>
      <c r="J256" s="239">
        <v>522.12783999999999</v>
      </c>
      <c r="K256" s="239">
        <v>765.14506000000006</v>
      </c>
      <c r="L256" s="239">
        <v>17905.5213</v>
      </c>
      <c r="M256" s="239">
        <v>4692.6068099999993</v>
      </c>
      <c r="N256" s="239">
        <v>22598.128109999998</v>
      </c>
      <c r="O256" s="239">
        <v>62786.000850000004</v>
      </c>
      <c r="P256" s="239">
        <v>37684.874590000007</v>
      </c>
      <c r="Q256" s="239">
        <v>0</v>
      </c>
      <c r="R256" s="240">
        <v>37684.874590000007</v>
      </c>
    </row>
    <row r="257" spans="1:18">
      <c r="A257" s="241"/>
      <c r="B257" s="241"/>
      <c r="C257" s="241"/>
      <c r="D257" s="236" t="s">
        <v>516</v>
      </c>
      <c r="E257" s="237">
        <v>132</v>
      </c>
      <c r="F257" s="238">
        <v>6934.4603200000001</v>
      </c>
      <c r="G257" s="239">
        <v>0</v>
      </c>
      <c r="H257" s="239">
        <v>6934.4603200000001</v>
      </c>
      <c r="I257" s="239">
        <v>34406.404909999997</v>
      </c>
      <c r="J257" s="239">
        <v>71.341499999999996</v>
      </c>
      <c r="K257" s="239">
        <v>34477.74641</v>
      </c>
      <c r="L257" s="239">
        <v>1104.02682</v>
      </c>
      <c r="M257" s="239">
        <v>5.1308400000000001</v>
      </c>
      <c r="N257" s="239">
        <v>1109.1576599999999</v>
      </c>
      <c r="O257" s="239">
        <v>42521.364390000002</v>
      </c>
      <c r="P257" s="239">
        <v>1563.6582800000001</v>
      </c>
      <c r="Q257" s="239">
        <v>0</v>
      </c>
      <c r="R257" s="240">
        <v>1563.6582800000001</v>
      </c>
    </row>
    <row r="258" spans="1:18">
      <c r="A258" s="241"/>
      <c r="B258" s="241"/>
      <c r="C258" s="241"/>
      <c r="D258" s="236" t="s">
        <v>517</v>
      </c>
      <c r="E258" s="237">
        <v>129</v>
      </c>
      <c r="F258" s="238">
        <v>8634.6515099999997</v>
      </c>
      <c r="G258" s="239">
        <v>0</v>
      </c>
      <c r="H258" s="239">
        <v>8634.6515099999997</v>
      </c>
      <c r="I258" s="239">
        <v>26610.15022</v>
      </c>
      <c r="J258" s="239">
        <v>122.63328</v>
      </c>
      <c r="K258" s="239">
        <v>26732.783500000001</v>
      </c>
      <c r="L258" s="239">
        <v>900.63821999999993</v>
      </c>
      <c r="M258" s="239">
        <v>38.426720000000003</v>
      </c>
      <c r="N258" s="239">
        <v>939.06493999999998</v>
      </c>
      <c r="O258" s="239">
        <v>36306.499950000005</v>
      </c>
      <c r="P258" s="239">
        <v>4579.5750699999999</v>
      </c>
      <c r="Q258" s="239">
        <v>0</v>
      </c>
      <c r="R258" s="240">
        <v>4579.5750699999999</v>
      </c>
    </row>
    <row r="259" spans="1:18">
      <c r="A259" s="241"/>
      <c r="B259" s="241"/>
      <c r="C259" s="236" t="s">
        <v>518</v>
      </c>
      <c r="D259" s="236" t="s">
        <v>518</v>
      </c>
      <c r="E259" s="237">
        <v>131</v>
      </c>
      <c r="F259" s="238">
        <v>4642.3746799999999</v>
      </c>
      <c r="G259" s="239">
        <v>0</v>
      </c>
      <c r="H259" s="239">
        <v>4642.3746799999999</v>
      </c>
      <c r="I259" s="239">
        <v>6823.7643600000001</v>
      </c>
      <c r="J259" s="239">
        <v>0.60672000000000004</v>
      </c>
      <c r="K259" s="239">
        <v>6824.3710799999999</v>
      </c>
      <c r="L259" s="239">
        <v>1789.5177099999999</v>
      </c>
      <c r="M259" s="239">
        <v>0</v>
      </c>
      <c r="N259" s="239">
        <v>1789.5177099999999</v>
      </c>
      <c r="O259" s="239">
        <v>13256.26347</v>
      </c>
      <c r="P259" s="239">
        <v>3351.36805</v>
      </c>
      <c r="Q259" s="239">
        <v>0</v>
      </c>
      <c r="R259" s="240">
        <v>3351.36805</v>
      </c>
    </row>
    <row r="260" spans="1:18">
      <c r="A260" s="241"/>
      <c r="B260" s="241"/>
      <c r="C260" s="236" t="s">
        <v>519</v>
      </c>
      <c r="D260" s="236" t="s">
        <v>519</v>
      </c>
      <c r="E260" s="237">
        <v>138</v>
      </c>
      <c r="F260" s="238">
        <v>8318.8549000000003</v>
      </c>
      <c r="G260" s="239">
        <v>0</v>
      </c>
      <c r="H260" s="239">
        <v>8318.8549000000003</v>
      </c>
      <c r="I260" s="239">
        <v>15787.00549</v>
      </c>
      <c r="J260" s="239">
        <v>29.482990000000001</v>
      </c>
      <c r="K260" s="239">
        <v>15816.48848</v>
      </c>
      <c r="L260" s="239">
        <v>3967.7559999999999</v>
      </c>
      <c r="M260" s="239">
        <v>224.20089999999999</v>
      </c>
      <c r="N260" s="239">
        <v>4191.9569000000001</v>
      </c>
      <c r="O260" s="239">
        <v>28327.300279999999</v>
      </c>
      <c r="P260" s="239">
        <v>15859.88773</v>
      </c>
      <c r="Q260" s="239">
        <v>0</v>
      </c>
      <c r="R260" s="240">
        <v>15859.88773</v>
      </c>
    </row>
    <row r="261" spans="1:18">
      <c r="A261" s="241"/>
      <c r="B261" s="241"/>
      <c r="C261" s="241"/>
      <c r="D261" s="236" t="s">
        <v>520</v>
      </c>
      <c r="E261" s="237">
        <v>137</v>
      </c>
      <c r="F261" s="238">
        <v>2013.6690900000001</v>
      </c>
      <c r="G261" s="239">
        <v>0</v>
      </c>
      <c r="H261" s="239">
        <v>2013.6690900000001</v>
      </c>
      <c r="I261" s="239">
        <v>13631.48648</v>
      </c>
      <c r="J261" s="239">
        <v>100.5848</v>
      </c>
      <c r="K261" s="239">
        <v>13732.07128</v>
      </c>
      <c r="L261" s="239">
        <v>422.67356999999998</v>
      </c>
      <c r="M261" s="239">
        <v>0</v>
      </c>
      <c r="N261" s="239">
        <v>422.67356999999998</v>
      </c>
      <c r="O261" s="239">
        <v>16168.41394</v>
      </c>
      <c r="P261" s="239">
        <v>5437.1377400000001</v>
      </c>
      <c r="Q261" s="239">
        <v>0</v>
      </c>
      <c r="R261" s="240">
        <v>5437.1377400000001</v>
      </c>
    </row>
    <row r="262" spans="1:18">
      <c r="A262" s="241"/>
      <c r="B262" s="241"/>
      <c r="C262" s="241"/>
      <c r="D262" s="241"/>
      <c r="E262" s="243">
        <v>608</v>
      </c>
      <c r="F262" s="244">
        <v>210.63779</v>
      </c>
      <c r="G262" s="245">
        <v>0</v>
      </c>
      <c r="H262" s="245">
        <v>210.63779</v>
      </c>
      <c r="I262" s="245">
        <v>2108.3821400000002</v>
      </c>
      <c r="J262" s="245">
        <v>0</v>
      </c>
      <c r="K262" s="245">
        <v>2108.3821400000002</v>
      </c>
      <c r="L262" s="245">
        <v>155.14784</v>
      </c>
      <c r="M262" s="245">
        <v>0</v>
      </c>
      <c r="N262" s="245">
        <v>155.14784</v>
      </c>
      <c r="O262" s="245">
        <v>2474.16777</v>
      </c>
      <c r="P262" s="245">
        <v>1011.76106</v>
      </c>
      <c r="Q262" s="245">
        <v>0</v>
      </c>
      <c r="R262" s="246">
        <v>1011.76106</v>
      </c>
    </row>
    <row r="263" spans="1:18">
      <c r="A263" s="241"/>
      <c r="B263" s="241"/>
      <c r="C263" s="241"/>
      <c r="D263" s="236" t="s">
        <v>521</v>
      </c>
      <c r="E263" s="237">
        <v>136</v>
      </c>
      <c r="F263" s="238">
        <v>414.60535999999996</v>
      </c>
      <c r="G263" s="239">
        <v>0</v>
      </c>
      <c r="H263" s="239">
        <v>414.60535999999996</v>
      </c>
      <c r="I263" s="239">
        <v>8020.08158</v>
      </c>
      <c r="J263" s="239">
        <v>192.63824</v>
      </c>
      <c r="K263" s="239">
        <v>8212.7198200000003</v>
      </c>
      <c r="L263" s="239">
        <v>675.64584000000002</v>
      </c>
      <c r="M263" s="239">
        <v>5.2051999999999996</v>
      </c>
      <c r="N263" s="239">
        <v>680.85104000000001</v>
      </c>
      <c r="O263" s="239">
        <v>9308.1762200000012</v>
      </c>
      <c r="P263" s="239">
        <v>5886.3172400000003</v>
      </c>
      <c r="Q263" s="239">
        <v>0</v>
      </c>
      <c r="R263" s="240">
        <v>5886.3172400000003</v>
      </c>
    </row>
    <row r="264" spans="1:18">
      <c r="A264" s="241"/>
      <c r="B264" s="241"/>
      <c r="C264" s="241"/>
      <c r="D264" s="236" t="s">
        <v>522</v>
      </c>
      <c r="E264" s="237">
        <v>139</v>
      </c>
      <c r="F264" s="238">
        <v>90.817940000000007</v>
      </c>
      <c r="G264" s="239">
        <v>0</v>
      </c>
      <c r="H264" s="239">
        <v>90.817940000000007</v>
      </c>
      <c r="I264" s="239">
        <v>2393.9256700000001</v>
      </c>
      <c r="J264" s="239">
        <v>0</v>
      </c>
      <c r="K264" s="239">
        <v>2393.9256700000001</v>
      </c>
      <c r="L264" s="239">
        <v>51.124300000000005</v>
      </c>
      <c r="M264" s="239">
        <v>0</v>
      </c>
      <c r="N264" s="239">
        <v>51.124300000000005</v>
      </c>
      <c r="O264" s="239">
        <v>2535.8679099999999</v>
      </c>
      <c r="P264" s="239">
        <v>2398.4142499999998</v>
      </c>
      <c r="Q264" s="239">
        <v>0</v>
      </c>
      <c r="R264" s="240">
        <v>2398.4142499999998</v>
      </c>
    </row>
    <row r="265" spans="1:18">
      <c r="A265" s="241"/>
      <c r="B265" s="241"/>
      <c r="C265" s="236" t="s">
        <v>523</v>
      </c>
      <c r="D265" s="236" t="s">
        <v>523</v>
      </c>
      <c r="E265" s="237">
        <v>141</v>
      </c>
      <c r="F265" s="238">
        <v>2671.8419199999998</v>
      </c>
      <c r="G265" s="239">
        <v>0</v>
      </c>
      <c r="H265" s="239">
        <v>2671.8419199999998</v>
      </c>
      <c r="I265" s="239">
        <v>26614.683199999999</v>
      </c>
      <c r="J265" s="239">
        <v>1.49099</v>
      </c>
      <c r="K265" s="239">
        <v>26616.174190000002</v>
      </c>
      <c r="L265" s="239">
        <v>317.33643999999998</v>
      </c>
      <c r="M265" s="239">
        <v>0</v>
      </c>
      <c r="N265" s="239">
        <v>317.33643999999998</v>
      </c>
      <c r="O265" s="239">
        <v>29605.35255</v>
      </c>
      <c r="P265" s="239">
        <v>2971.5046600000001</v>
      </c>
      <c r="Q265" s="239">
        <v>0</v>
      </c>
      <c r="R265" s="240">
        <v>2971.5046600000001</v>
      </c>
    </row>
    <row r="266" spans="1:18">
      <c r="A266" s="241"/>
      <c r="B266" s="241"/>
      <c r="C266" s="236" t="s">
        <v>524</v>
      </c>
      <c r="D266" s="236" t="s">
        <v>525</v>
      </c>
      <c r="E266" s="237">
        <v>16</v>
      </c>
      <c r="F266" s="238">
        <v>804.43285000000003</v>
      </c>
      <c r="G266" s="239">
        <v>0</v>
      </c>
      <c r="H266" s="239">
        <v>804.43285000000003</v>
      </c>
      <c r="I266" s="239">
        <v>10878.16005</v>
      </c>
      <c r="J266" s="239">
        <v>1.8329999999999999E-2</v>
      </c>
      <c r="K266" s="239">
        <v>10878.178380000001</v>
      </c>
      <c r="L266" s="239">
        <v>305.75436999999999</v>
      </c>
      <c r="M266" s="239">
        <v>0</v>
      </c>
      <c r="N266" s="239">
        <v>305.75436999999999</v>
      </c>
      <c r="O266" s="239">
        <v>11988.365599999999</v>
      </c>
      <c r="P266" s="239">
        <v>1665.41572</v>
      </c>
      <c r="Q266" s="239">
        <v>0</v>
      </c>
      <c r="R266" s="240">
        <v>1665.41572</v>
      </c>
    </row>
    <row r="267" spans="1:18">
      <c r="A267" s="241"/>
      <c r="B267" s="241"/>
      <c r="C267" s="236" t="s">
        <v>526</v>
      </c>
      <c r="D267" s="236" t="s">
        <v>527</v>
      </c>
      <c r="E267" s="237">
        <v>140</v>
      </c>
      <c r="F267" s="238">
        <v>13138.534310000001</v>
      </c>
      <c r="G267" s="239">
        <v>0</v>
      </c>
      <c r="H267" s="239">
        <v>13138.534310000001</v>
      </c>
      <c r="I267" s="239">
        <v>19909.415199999999</v>
      </c>
      <c r="J267" s="239">
        <v>1.12019</v>
      </c>
      <c r="K267" s="239">
        <v>19910.535390000001</v>
      </c>
      <c r="L267" s="239">
        <v>752.82483999999999</v>
      </c>
      <c r="M267" s="239">
        <v>0</v>
      </c>
      <c r="N267" s="239">
        <v>752.82483999999999</v>
      </c>
      <c r="O267" s="239">
        <v>33801.894540000001</v>
      </c>
      <c r="P267" s="239">
        <v>3684.1594399999999</v>
      </c>
      <c r="Q267" s="239">
        <v>0</v>
      </c>
      <c r="R267" s="240">
        <v>3684.1594399999999</v>
      </c>
    </row>
    <row r="268" spans="1:18">
      <c r="A268" s="241"/>
      <c r="B268" s="241"/>
      <c r="C268" s="241"/>
      <c r="D268" s="236" t="s">
        <v>528</v>
      </c>
      <c r="E268" s="237">
        <v>833</v>
      </c>
      <c r="F268" s="238">
        <v>15.62443</v>
      </c>
      <c r="G268" s="239">
        <v>0</v>
      </c>
      <c r="H268" s="239">
        <v>15.62443</v>
      </c>
      <c r="I268" s="239">
        <v>110.21226</v>
      </c>
      <c r="J268" s="239">
        <v>0</v>
      </c>
      <c r="K268" s="239">
        <v>110.21226</v>
      </c>
      <c r="L268" s="239">
        <v>15.1197</v>
      </c>
      <c r="M268" s="239">
        <v>0</v>
      </c>
      <c r="N268" s="239">
        <v>15.1197</v>
      </c>
      <c r="O268" s="239">
        <v>140.95639000000003</v>
      </c>
      <c r="P268" s="239">
        <v>681.08507999999995</v>
      </c>
      <c r="Q268" s="239">
        <v>0</v>
      </c>
      <c r="R268" s="240">
        <v>681.08507999999995</v>
      </c>
    </row>
    <row r="269" spans="1:18">
      <c r="A269" s="241"/>
      <c r="B269" s="241"/>
      <c r="C269" s="236" t="s">
        <v>529</v>
      </c>
      <c r="D269" s="236" t="s">
        <v>529</v>
      </c>
      <c r="E269" s="237">
        <v>133</v>
      </c>
      <c r="F269" s="238">
        <v>1070.66272</v>
      </c>
      <c r="G269" s="239">
        <v>0</v>
      </c>
      <c r="H269" s="239">
        <v>1070.66272</v>
      </c>
      <c r="I269" s="239">
        <v>4670.2041300000001</v>
      </c>
      <c r="J269" s="239">
        <v>18.233430000000002</v>
      </c>
      <c r="K269" s="239">
        <v>4688.4375599999994</v>
      </c>
      <c r="L269" s="239">
        <v>123.52316999999999</v>
      </c>
      <c r="M269" s="239">
        <v>0</v>
      </c>
      <c r="N269" s="239">
        <v>123.52316999999999</v>
      </c>
      <c r="O269" s="239">
        <v>5882.62345</v>
      </c>
      <c r="P269" s="239">
        <v>3009.60502</v>
      </c>
      <c r="Q269" s="239">
        <v>0</v>
      </c>
      <c r="R269" s="240">
        <v>3009.60502</v>
      </c>
    </row>
    <row r="270" spans="1:18">
      <c r="A270" s="241"/>
      <c r="B270" s="241"/>
      <c r="C270" s="236" t="s">
        <v>530</v>
      </c>
      <c r="D270" s="236" t="s">
        <v>530</v>
      </c>
      <c r="E270" s="237">
        <v>465</v>
      </c>
      <c r="F270" s="238">
        <v>51.905059999999999</v>
      </c>
      <c r="G270" s="239">
        <v>0</v>
      </c>
      <c r="H270" s="239">
        <v>51.905059999999999</v>
      </c>
      <c r="I270" s="239">
        <v>3820.3855600000002</v>
      </c>
      <c r="J270" s="239">
        <v>2.9230500000000004</v>
      </c>
      <c r="K270" s="239">
        <v>3823.30861</v>
      </c>
      <c r="L270" s="239">
        <v>129.97511</v>
      </c>
      <c r="M270" s="239">
        <v>0</v>
      </c>
      <c r="N270" s="239">
        <v>129.97511</v>
      </c>
      <c r="O270" s="239">
        <v>4005.18878</v>
      </c>
      <c r="P270" s="239">
        <v>1396.2393400000001</v>
      </c>
      <c r="Q270" s="239">
        <v>0</v>
      </c>
      <c r="R270" s="240">
        <v>1396.2393400000001</v>
      </c>
    </row>
    <row r="271" spans="1:18">
      <c r="A271" s="241"/>
      <c r="B271" s="236" t="s">
        <v>531</v>
      </c>
      <c r="C271" s="236" t="s">
        <v>532</v>
      </c>
      <c r="D271" s="236" t="s">
        <v>533</v>
      </c>
      <c r="E271" s="237">
        <v>56</v>
      </c>
      <c r="F271" s="238">
        <v>2333.6621600000003</v>
      </c>
      <c r="G271" s="239">
        <v>0</v>
      </c>
      <c r="H271" s="239">
        <v>2333.6621600000003</v>
      </c>
      <c r="I271" s="239">
        <v>3330.6016300000001</v>
      </c>
      <c r="J271" s="239">
        <v>0.27344999999999997</v>
      </c>
      <c r="K271" s="239">
        <v>3330.8750800000003</v>
      </c>
      <c r="L271" s="239">
        <v>461.53059999999999</v>
      </c>
      <c r="M271" s="239">
        <v>0</v>
      </c>
      <c r="N271" s="239">
        <v>461.53059999999999</v>
      </c>
      <c r="O271" s="239">
        <v>6126.0678399999997</v>
      </c>
      <c r="P271" s="239">
        <v>4046.8438099999998</v>
      </c>
      <c r="Q271" s="239">
        <v>0</v>
      </c>
      <c r="R271" s="240">
        <v>4046.8438099999998</v>
      </c>
    </row>
    <row r="272" spans="1:18">
      <c r="A272" s="241"/>
      <c r="B272" s="241"/>
      <c r="C272" s="241"/>
      <c r="D272" s="236" t="s">
        <v>532</v>
      </c>
      <c r="E272" s="237">
        <v>44</v>
      </c>
      <c r="F272" s="238">
        <v>135926.21234999999</v>
      </c>
      <c r="G272" s="239">
        <v>482.58837</v>
      </c>
      <c r="H272" s="239">
        <v>136408.80072</v>
      </c>
      <c r="I272" s="239">
        <v>169809.43419999999</v>
      </c>
      <c r="J272" s="239">
        <v>3395.8042500000001</v>
      </c>
      <c r="K272" s="239">
        <v>173205.23844999998</v>
      </c>
      <c r="L272" s="239">
        <v>67498.616869999998</v>
      </c>
      <c r="M272" s="239">
        <v>6986.8763499999995</v>
      </c>
      <c r="N272" s="239">
        <v>74485.493220000004</v>
      </c>
      <c r="O272" s="239">
        <v>384099.53239000001</v>
      </c>
      <c r="P272" s="239">
        <v>200457.95527000001</v>
      </c>
      <c r="Q272" s="239">
        <v>0</v>
      </c>
      <c r="R272" s="240">
        <v>200457.95527000001</v>
      </c>
    </row>
    <row r="273" spans="1:18">
      <c r="A273" s="241"/>
      <c r="B273" s="241"/>
      <c r="C273" s="241"/>
      <c r="D273" s="241"/>
      <c r="E273" s="243">
        <v>533</v>
      </c>
      <c r="F273" s="244">
        <v>4487.3262800000002</v>
      </c>
      <c r="G273" s="245">
        <v>0</v>
      </c>
      <c r="H273" s="245">
        <v>4487.3262800000002</v>
      </c>
      <c r="I273" s="245">
        <v>2686.2830299999996</v>
      </c>
      <c r="J273" s="245">
        <v>1015.73113</v>
      </c>
      <c r="K273" s="245">
        <v>3702.0141600000002</v>
      </c>
      <c r="L273" s="245">
        <v>14805.97494</v>
      </c>
      <c r="M273" s="245">
        <v>7396.5517199999995</v>
      </c>
      <c r="N273" s="245">
        <v>22202.52666</v>
      </c>
      <c r="O273" s="245">
        <v>30391.867100000003</v>
      </c>
      <c r="P273" s="245">
        <v>47957.134760000001</v>
      </c>
      <c r="Q273" s="245">
        <v>0</v>
      </c>
      <c r="R273" s="246">
        <v>47957.134760000001</v>
      </c>
    </row>
    <row r="274" spans="1:18">
      <c r="A274" s="241"/>
      <c r="B274" s="241"/>
      <c r="C274" s="241"/>
      <c r="D274" s="236" t="s">
        <v>534</v>
      </c>
      <c r="E274" s="237">
        <v>561</v>
      </c>
      <c r="F274" s="238">
        <v>10495.712800000001</v>
      </c>
      <c r="G274" s="239">
        <v>0</v>
      </c>
      <c r="H274" s="239">
        <v>10495.712800000001</v>
      </c>
      <c r="I274" s="239">
        <v>761.30754000000002</v>
      </c>
      <c r="J274" s="239">
        <v>0</v>
      </c>
      <c r="K274" s="239">
        <v>761.30754000000002</v>
      </c>
      <c r="L274" s="239">
        <v>7857.9596799999999</v>
      </c>
      <c r="M274" s="239">
        <v>122.91232000000001</v>
      </c>
      <c r="N274" s="239">
        <v>7980.8720000000003</v>
      </c>
      <c r="O274" s="239">
        <v>19237.892339999999</v>
      </c>
      <c r="P274" s="239">
        <v>22130.186040000001</v>
      </c>
      <c r="Q274" s="239">
        <v>0</v>
      </c>
      <c r="R274" s="240">
        <v>22130.186040000001</v>
      </c>
    </row>
    <row r="275" spans="1:18">
      <c r="A275" s="241"/>
      <c r="B275" s="241"/>
      <c r="C275" s="241"/>
      <c r="D275" s="236" t="s">
        <v>535</v>
      </c>
      <c r="E275" s="237">
        <v>616</v>
      </c>
      <c r="F275" s="238">
        <v>8700.6953599999997</v>
      </c>
      <c r="G275" s="239">
        <v>0</v>
      </c>
      <c r="H275" s="239">
        <v>8700.6953599999997</v>
      </c>
      <c r="I275" s="239">
        <v>50480.334990000003</v>
      </c>
      <c r="J275" s="239">
        <v>708.63727000000006</v>
      </c>
      <c r="K275" s="239">
        <v>51188.972259999995</v>
      </c>
      <c r="L275" s="239">
        <v>5437.7958099999996</v>
      </c>
      <c r="M275" s="239">
        <v>529.99540000000002</v>
      </c>
      <c r="N275" s="239">
        <v>5967.7912100000003</v>
      </c>
      <c r="O275" s="239">
        <v>65857.458830000003</v>
      </c>
      <c r="P275" s="239">
        <v>35451.957219999997</v>
      </c>
      <c r="Q275" s="239">
        <v>0</v>
      </c>
      <c r="R275" s="240">
        <v>35451.957219999997</v>
      </c>
    </row>
    <row r="276" spans="1:18">
      <c r="A276" s="241"/>
      <c r="B276" s="241"/>
      <c r="C276" s="241"/>
      <c r="D276" s="236" t="s">
        <v>536</v>
      </c>
      <c r="E276" s="237">
        <v>46</v>
      </c>
      <c r="F276" s="238">
        <v>812.43603000000007</v>
      </c>
      <c r="G276" s="239">
        <v>0</v>
      </c>
      <c r="H276" s="239">
        <v>812.43603000000007</v>
      </c>
      <c r="I276" s="239">
        <v>3319.26854</v>
      </c>
      <c r="J276" s="239">
        <v>2.1199999999999999E-3</v>
      </c>
      <c r="K276" s="239">
        <v>3319.2706600000001</v>
      </c>
      <c r="L276" s="239">
        <v>270.45714000000004</v>
      </c>
      <c r="M276" s="239">
        <v>0.70641999999999994</v>
      </c>
      <c r="N276" s="239">
        <v>271.16356000000002</v>
      </c>
      <c r="O276" s="239">
        <v>4402.8702499999999</v>
      </c>
      <c r="P276" s="239">
        <v>3287.0547700000002</v>
      </c>
      <c r="Q276" s="239">
        <v>0</v>
      </c>
      <c r="R276" s="240">
        <v>3287.0547700000002</v>
      </c>
    </row>
    <row r="277" spans="1:18">
      <c r="A277" s="241"/>
      <c r="B277" s="241"/>
      <c r="C277" s="241"/>
      <c r="D277" s="236" t="s">
        <v>537</v>
      </c>
      <c r="E277" s="237">
        <v>53</v>
      </c>
      <c r="F277" s="238">
        <v>2663.0972200000001</v>
      </c>
      <c r="G277" s="239">
        <v>1.18232</v>
      </c>
      <c r="H277" s="239">
        <v>2664.27954</v>
      </c>
      <c r="I277" s="239">
        <v>9978.0329199999996</v>
      </c>
      <c r="J277" s="239">
        <v>35.296169999999996</v>
      </c>
      <c r="K277" s="239">
        <v>10013.329089999999</v>
      </c>
      <c r="L277" s="239">
        <v>1554.4445600000001</v>
      </c>
      <c r="M277" s="239">
        <v>10.507999999999999</v>
      </c>
      <c r="N277" s="239">
        <v>1564.9525599999999</v>
      </c>
      <c r="O277" s="239">
        <v>14242.56119</v>
      </c>
      <c r="P277" s="239">
        <v>5509.5278799999996</v>
      </c>
      <c r="Q277" s="239">
        <v>0</v>
      </c>
      <c r="R277" s="240">
        <v>5509.5278799999996</v>
      </c>
    </row>
    <row r="278" spans="1:18">
      <c r="A278" s="241"/>
      <c r="B278" s="241"/>
      <c r="C278" s="241"/>
      <c r="D278" s="236" t="s">
        <v>538</v>
      </c>
      <c r="E278" s="237">
        <v>45</v>
      </c>
      <c r="F278" s="238">
        <v>362.63865000000004</v>
      </c>
      <c r="G278" s="239">
        <v>0</v>
      </c>
      <c r="H278" s="239">
        <v>362.63865000000004</v>
      </c>
      <c r="I278" s="239">
        <v>4677.9422100000002</v>
      </c>
      <c r="J278" s="239">
        <v>1.23E-3</v>
      </c>
      <c r="K278" s="239">
        <v>4677.94344</v>
      </c>
      <c r="L278" s="239">
        <v>793.26079000000004</v>
      </c>
      <c r="M278" s="239">
        <v>0</v>
      </c>
      <c r="N278" s="239">
        <v>793.26079000000004</v>
      </c>
      <c r="O278" s="239">
        <v>5833.8428800000002</v>
      </c>
      <c r="P278" s="239">
        <v>7227.8058700000001</v>
      </c>
      <c r="Q278" s="239">
        <v>0</v>
      </c>
      <c r="R278" s="240">
        <v>7227.8058700000001</v>
      </c>
    </row>
    <row r="279" spans="1:18">
      <c r="A279" s="241"/>
      <c r="B279" s="241"/>
      <c r="C279" s="241"/>
      <c r="D279" s="236" t="s">
        <v>539</v>
      </c>
      <c r="E279" s="237">
        <v>51</v>
      </c>
      <c r="F279" s="238">
        <v>1497.58727</v>
      </c>
      <c r="G279" s="239">
        <v>0</v>
      </c>
      <c r="H279" s="239">
        <v>1497.58727</v>
      </c>
      <c r="I279" s="239">
        <v>1904.8659399999999</v>
      </c>
      <c r="J279" s="239">
        <v>3.6800000000000001E-3</v>
      </c>
      <c r="K279" s="239">
        <v>1904.8696200000002</v>
      </c>
      <c r="L279" s="239">
        <v>142.18270000000001</v>
      </c>
      <c r="M279" s="239">
        <v>0</v>
      </c>
      <c r="N279" s="239">
        <v>142.18270000000001</v>
      </c>
      <c r="O279" s="239">
        <v>3544.6395899999998</v>
      </c>
      <c r="P279" s="239">
        <v>1758.3756699999999</v>
      </c>
      <c r="Q279" s="239">
        <v>0</v>
      </c>
      <c r="R279" s="240">
        <v>1758.3756699999999</v>
      </c>
    </row>
    <row r="280" spans="1:18">
      <c r="A280" s="241"/>
      <c r="B280" s="241"/>
      <c r="C280" s="241"/>
      <c r="D280" s="236" t="s">
        <v>540</v>
      </c>
      <c r="E280" s="237">
        <v>585</v>
      </c>
      <c r="F280" s="238">
        <v>216.19151000000002</v>
      </c>
      <c r="G280" s="239">
        <v>0</v>
      </c>
      <c r="H280" s="239">
        <v>216.19151000000002</v>
      </c>
      <c r="I280" s="239">
        <v>2464.3419199999998</v>
      </c>
      <c r="J280" s="239">
        <v>0</v>
      </c>
      <c r="K280" s="239">
        <v>2464.3419199999998</v>
      </c>
      <c r="L280" s="239">
        <v>396.13643000000002</v>
      </c>
      <c r="M280" s="239">
        <v>0</v>
      </c>
      <c r="N280" s="239">
        <v>396.13643000000002</v>
      </c>
      <c r="O280" s="239">
        <v>3076.66986</v>
      </c>
      <c r="P280" s="239">
        <v>3960.79727</v>
      </c>
      <c r="Q280" s="239">
        <v>0</v>
      </c>
      <c r="R280" s="240">
        <v>3960.79727</v>
      </c>
    </row>
    <row r="281" spans="1:18">
      <c r="A281" s="241"/>
      <c r="B281" s="241"/>
      <c r="C281" s="241"/>
      <c r="D281" s="236" t="s">
        <v>541</v>
      </c>
      <c r="E281" s="237">
        <v>49</v>
      </c>
      <c r="F281" s="238">
        <v>471.61779999999999</v>
      </c>
      <c r="G281" s="239">
        <v>0</v>
      </c>
      <c r="H281" s="239">
        <v>471.61779999999999</v>
      </c>
      <c r="I281" s="239">
        <v>1216.1847399999999</v>
      </c>
      <c r="J281" s="239">
        <v>1.5910000000000001E-2</v>
      </c>
      <c r="K281" s="239">
        <v>1216.20065</v>
      </c>
      <c r="L281" s="239">
        <v>302.37549000000001</v>
      </c>
      <c r="M281" s="239">
        <v>0</v>
      </c>
      <c r="N281" s="239">
        <v>302.37549000000001</v>
      </c>
      <c r="O281" s="239">
        <v>1990.1939399999999</v>
      </c>
      <c r="P281" s="239">
        <v>3253.5514500000004</v>
      </c>
      <c r="Q281" s="239">
        <v>0</v>
      </c>
      <c r="R281" s="240">
        <v>3253.5514500000004</v>
      </c>
    </row>
    <row r="282" spans="1:18">
      <c r="A282" s="241"/>
      <c r="B282" s="241"/>
      <c r="C282" s="241"/>
      <c r="D282" s="236" t="s">
        <v>542</v>
      </c>
      <c r="E282" s="237">
        <v>50</v>
      </c>
      <c r="F282" s="238">
        <v>5186.7553699999999</v>
      </c>
      <c r="G282" s="239">
        <v>0</v>
      </c>
      <c r="H282" s="239">
        <v>5186.7553699999999</v>
      </c>
      <c r="I282" s="239">
        <v>5221.4907400000002</v>
      </c>
      <c r="J282" s="239">
        <v>65.922039999999996</v>
      </c>
      <c r="K282" s="239">
        <v>5287.4127800000006</v>
      </c>
      <c r="L282" s="239">
        <v>1272.7186299999998</v>
      </c>
      <c r="M282" s="239">
        <v>3.88449</v>
      </c>
      <c r="N282" s="239">
        <v>1276.6031200000002</v>
      </c>
      <c r="O282" s="239">
        <v>11750.771269999999</v>
      </c>
      <c r="P282" s="239">
        <v>6397.1143499999998</v>
      </c>
      <c r="Q282" s="239">
        <v>0</v>
      </c>
      <c r="R282" s="240">
        <v>6397.1143499999998</v>
      </c>
    </row>
    <row r="283" spans="1:18">
      <c r="A283" s="241"/>
      <c r="B283" s="241"/>
      <c r="C283" s="241"/>
      <c r="D283" s="236" t="s">
        <v>543</v>
      </c>
      <c r="E283" s="237">
        <v>54</v>
      </c>
      <c r="F283" s="238">
        <v>1130.6957299999999</v>
      </c>
      <c r="G283" s="239">
        <v>0</v>
      </c>
      <c r="H283" s="239">
        <v>1130.6957299999999</v>
      </c>
      <c r="I283" s="239">
        <v>3453.5689199999997</v>
      </c>
      <c r="J283" s="239">
        <v>0.83950999999999998</v>
      </c>
      <c r="K283" s="239">
        <v>3454.40843</v>
      </c>
      <c r="L283" s="239">
        <v>792.02366000000006</v>
      </c>
      <c r="M283" s="239">
        <v>44.655449999999995</v>
      </c>
      <c r="N283" s="239">
        <v>836.67911000000004</v>
      </c>
      <c r="O283" s="239">
        <v>5421.7832699999999</v>
      </c>
      <c r="P283" s="239">
        <v>2771.8260800000003</v>
      </c>
      <c r="Q283" s="239">
        <v>0</v>
      </c>
      <c r="R283" s="240">
        <v>2771.8260800000003</v>
      </c>
    </row>
    <row r="284" spans="1:18">
      <c r="A284" s="241"/>
      <c r="B284" s="241"/>
      <c r="C284" s="241"/>
      <c r="D284" s="236" t="s">
        <v>544</v>
      </c>
      <c r="E284" s="237">
        <v>48</v>
      </c>
      <c r="F284" s="238">
        <v>349.39951000000002</v>
      </c>
      <c r="G284" s="239">
        <v>0</v>
      </c>
      <c r="H284" s="239">
        <v>349.39951000000002</v>
      </c>
      <c r="I284" s="239">
        <v>2622.1053299999999</v>
      </c>
      <c r="J284" s="239">
        <v>75.136020000000002</v>
      </c>
      <c r="K284" s="239">
        <v>2697.2413500000002</v>
      </c>
      <c r="L284" s="239">
        <v>273.04633000000001</v>
      </c>
      <c r="M284" s="239">
        <v>0</v>
      </c>
      <c r="N284" s="239">
        <v>273.04633000000001</v>
      </c>
      <c r="O284" s="239">
        <v>3319.6871900000001</v>
      </c>
      <c r="P284" s="239">
        <v>1779.49361</v>
      </c>
      <c r="Q284" s="239">
        <v>0</v>
      </c>
      <c r="R284" s="240">
        <v>1779.49361</v>
      </c>
    </row>
    <row r="285" spans="1:18">
      <c r="A285" s="241"/>
      <c r="B285" s="241"/>
      <c r="C285" s="241"/>
      <c r="D285" s="236" t="s">
        <v>545</v>
      </c>
      <c r="E285" s="237">
        <v>47</v>
      </c>
      <c r="F285" s="238">
        <v>2433.2497899999998</v>
      </c>
      <c r="G285" s="239">
        <v>0</v>
      </c>
      <c r="H285" s="239">
        <v>2433.2497899999998</v>
      </c>
      <c r="I285" s="239">
        <v>1545.36106</v>
      </c>
      <c r="J285" s="239">
        <v>20.025599999999997</v>
      </c>
      <c r="K285" s="239">
        <v>1565.3866599999999</v>
      </c>
      <c r="L285" s="239">
        <v>165.71562</v>
      </c>
      <c r="M285" s="239">
        <v>0.74360000000000004</v>
      </c>
      <c r="N285" s="239">
        <v>166.45921999999999</v>
      </c>
      <c r="O285" s="239">
        <v>4165.0956699999997</v>
      </c>
      <c r="P285" s="239">
        <v>1722.2343899999998</v>
      </c>
      <c r="Q285" s="239">
        <v>0</v>
      </c>
      <c r="R285" s="240">
        <v>1722.2343899999998</v>
      </c>
    </row>
    <row r="286" spans="1:18">
      <c r="A286" s="241"/>
      <c r="B286" s="241"/>
      <c r="C286" s="241"/>
      <c r="D286" s="236" t="s">
        <v>546</v>
      </c>
      <c r="E286" s="237">
        <v>55</v>
      </c>
      <c r="F286" s="238">
        <v>673.52846</v>
      </c>
      <c r="G286" s="239">
        <v>0</v>
      </c>
      <c r="H286" s="239">
        <v>673.52846</v>
      </c>
      <c r="I286" s="239">
        <v>1307.4388000000001</v>
      </c>
      <c r="J286" s="239">
        <v>0</v>
      </c>
      <c r="K286" s="239">
        <v>1307.4388000000001</v>
      </c>
      <c r="L286" s="239">
        <v>138.50445999999999</v>
      </c>
      <c r="M286" s="239">
        <v>0</v>
      </c>
      <c r="N286" s="239">
        <v>138.50445999999999</v>
      </c>
      <c r="O286" s="239">
        <v>2119.47172</v>
      </c>
      <c r="P286" s="239">
        <v>2324.5491000000002</v>
      </c>
      <c r="Q286" s="239">
        <v>0</v>
      </c>
      <c r="R286" s="240">
        <v>2324.5491000000002</v>
      </c>
    </row>
    <row r="287" spans="1:18">
      <c r="A287" s="241"/>
      <c r="B287" s="241"/>
      <c r="C287" s="241"/>
      <c r="D287" s="236" t="s">
        <v>547</v>
      </c>
      <c r="E287" s="237">
        <v>52</v>
      </c>
      <c r="F287" s="238">
        <v>343.35523999999998</v>
      </c>
      <c r="G287" s="239">
        <v>0</v>
      </c>
      <c r="H287" s="239">
        <v>343.35523999999998</v>
      </c>
      <c r="I287" s="239">
        <v>3226.9203600000001</v>
      </c>
      <c r="J287" s="239">
        <v>3.64E-3</v>
      </c>
      <c r="K287" s="239">
        <v>3226.924</v>
      </c>
      <c r="L287" s="239">
        <v>813.99234000000001</v>
      </c>
      <c r="M287" s="239">
        <v>0.51308000000000009</v>
      </c>
      <c r="N287" s="239">
        <v>814.50542000000007</v>
      </c>
      <c r="O287" s="239">
        <v>4384.7846600000003</v>
      </c>
      <c r="P287" s="239">
        <v>3578.587</v>
      </c>
      <c r="Q287" s="239">
        <v>0</v>
      </c>
      <c r="R287" s="240">
        <v>3578.587</v>
      </c>
    </row>
    <row r="288" spans="1:18">
      <c r="A288" s="241"/>
      <c r="B288" s="241"/>
      <c r="C288" s="236" t="s">
        <v>531</v>
      </c>
      <c r="D288" s="236" t="s">
        <v>531</v>
      </c>
      <c r="E288" s="237">
        <v>57</v>
      </c>
      <c r="F288" s="238">
        <v>24968.65222</v>
      </c>
      <c r="G288" s="239">
        <v>0</v>
      </c>
      <c r="H288" s="239">
        <v>24968.65222</v>
      </c>
      <c r="I288" s="239">
        <v>76211.928349999987</v>
      </c>
      <c r="J288" s="239">
        <v>1164.1957500000001</v>
      </c>
      <c r="K288" s="239">
        <v>77376.124100000001</v>
      </c>
      <c r="L288" s="239">
        <v>8647.6466799999998</v>
      </c>
      <c r="M288" s="239">
        <v>832.2209499999999</v>
      </c>
      <c r="N288" s="239">
        <v>9479.8676300000006</v>
      </c>
      <c r="O288" s="239">
        <v>111824.64395</v>
      </c>
      <c r="P288" s="239">
        <v>56879.611060000003</v>
      </c>
      <c r="Q288" s="239">
        <v>0</v>
      </c>
      <c r="R288" s="240">
        <v>56879.611060000003</v>
      </c>
    </row>
    <row r="289" spans="1:18">
      <c r="A289" s="241"/>
      <c r="B289" s="241"/>
      <c r="C289" s="241"/>
      <c r="D289" s="236" t="s">
        <v>548</v>
      </c>
      <c r="E289" s="237">
        <v>62</v>
      </c>
      <c r="F289" s="238">
        <v>4315.4781199999998</v>
      </c>
      <c r="G289" s="239">
        <v>0</v>
      </c>
      <c r="H289" s="239">
        <v>4315.4781199999998</v>
      </c>
      <c r="I289" s="239">
        <v>12978.25597</v>
      </c>
      <c r="J289" s="239">
        <v>4.7999999999999996E-4</v>
      </c>
      <c r="K289" s="239">
        <v>12978.256449999999</v>
      </c>
      <c r="L289" s="239">
        <v>956.77549999999997</v>
      </c>
      <c r="M289" s="239">
        <v>0.37180000000000002</v>
      </c>
      <c r="N289" s="239">
        <v>957.14730000000009</v>
      </c>
      <c r="O289" s="239">
        <v>18250.881870000001</v>
      </c>
      <c r="P289" s="239">
        <v>3738.4218900000001</v>
      </c>
      <c r="Q289" s="239">
        <v>0</v>
      </c>
      <c r="R289" s="240">
        <v>3738.4218900000001</v>
      </c>
    </row>
    <row r="290" spans="1:18">
      <c r="A290" s="241"/>
      <c r="B290" s="241"/>
      <c r="C290" s="241"/>
      <c r="D290" s="236" t="s">
        <v>549</v>
      </c>
      <c r="E290" s="237">
        <v>61</v>
      </c>
      <c r="F290" s="238">
        <v>6625.5589600000003</v>
      </c>
      <c r="G290" s="239">
        <v>0</v>
      </c>
      <c r="H290" s="239">
        <v>6625.5589600000003</v>
      </c>
      <c r="I290" s="239">
        <v>4996.4219199999998</v>
      </c>
      <c r="J290" s="239">
        <v>0.31004000000000004</v>
      </c>
      <c r="K290" s="239">
        <v>4996.7319600000001</v>
      </c>
      <c r="L290" s="239">
        <v>1580.2392</v>
      </c>
      <c r="M290" s="239">
        <v>0</v>
      </c>
      <c r="N290" s="239">
        <v>1580.2392</v>
      </c>
      <c r="O290" s="239">
        <v>13202.530119999999</v>
      </c>
      <c r="P290" s="239">
        <v>4022.3150599999999</v>
      </c>
      <c r="Q290" s="239">
        <v>0</v>
      </c>
      <c r="R290" s="240">
        <v>4022.3150599999999</v>
      </c>
    </row>
    <row r="291" spans="1:18">
      <c r="A291" s="241"/>
      <c r="B291" s="241"/>
      <c r="C291" s="241"/>
      <c r="D291" s="236" t="s">
        <v>550</v>
      </c>
      <c r="E291" s="237">
        <v>59</v>
      </c>
      <c r="F291" s="238">
        <v>2232.48776</v>
      </c>
      <c r="G291" s="239">
        <v>0</v>
      </c>
      <c r="H291" s="239">
        <v>2232.48776</v>
      </c>
      <c r="I291" s="239">
        <v>5363.6194100000002</v>
      </c>
      <c r="J291" s="239">
        <v>0</v>
      </c>
      <c r="K291" s="239">
        <v>5363.6194100000002</v>
      </c>
      <c r="L291" s="239">
        <v>218.58464000000001</v>
      </c>
      <c r="M291" s="239">
        <v>0</v>
      </c>
      <c r="N291" s="239">
        <v>218.58464000000001</v>
      </c>
      <c r="O291" s="239">
        <v>7814.6918099999994</v>
      </c>
      <c r="P291" s="239">
        <v>2940.8187200000002</v>
      </c>
      <c r="Q291" s="239">
        <v>0</v>
      </c>
      <c r="R291" s="240">
        <v>2940.8187200000002</v>
      </c>
    </row>
    <row r="292" spans="1:18">
      <c r="A292" s="241"/>
      <c r="B292" s="241"/>
      <c r="C292" s="241"/>
      <c r="D292" s="236" t="s">
        <v>551</v>
      </c>
      <c r="E292" s="237">
        <v>60</v>
      </c>
      <c r="F292" s="238">
        <v>4274.6178300000001</v>
      </c>
      <c r="G292" s="239">
        <v>0</v>
      </c>
      <c r="H292" s="239">
        <v>4274.6178300000001</v>
      </c>
      <c r="I292" s="239">
        <v>2554.9365200000002</v>
      </c>
      <c r="J292" s="239">
        <v>0</v>
      </c>
      <c r="K292" s="239">
        <v>2554.9365200000002</v>
      </c>
      <c r="L292" s="239">
        <v>640.39476000000002</v>
      </c>
      <c r="M292" s="239">
        <v>0.74360000000000004</v>
      </c>
      <c r="N292" s="239">
        <v>641.13836000000003</v>
      </c>
      <c r="O292" s="239">
        <v>7470.6927100000003</v>
      </c>
      <c r="P292" s="239">
        <v>1622.6781100000001</v>
      </c>
      <c r="Q292" s="239">
        <v>0</v>
      </c>
      <c r="R292" s="240">
        <v>1622.6781100000001</v>
      </c>
    </row>
    <row r="293" spans="1:18">
      <c r="A293" s="241"/>
      <c r="B293" s="241"/>
      <c r="C293" s="241"/>
      <c r="D293" s="236" t="s">
        <v>552</v>
      </c>
      <c r="E293" s="237">
        <v>63</v>
      </c>
      <c r="F293" s="238">
        <v>4843.99028</v>
      </c>
      <c r="G293" s="239">
        <v>0</v>
      </c>
      <c r="H293" s="239">
        <v>4843.99028</v>
      </c>
      <c r="I293" s="239">
        <v>2450.8300600000002</v>
      </c>
      <c r="J293" s="239">
        <v>7.7000000000000002E-3</v>
      </c>
      <c r="K293" s="239">
        <v>2450.8377599999999</v>
      </c>
      <c r="L293" s="239">
        <v>307.66699999999997</v>
      </c>
      <c r="M293" s="239">
        <v>0</v>
      </c>
      <c r="N293" s="239">
        <v>307.66699999999997</v>
      </c>
      <c r="O293" s="239">
        <v>7602.4950399999998</v>
      </c>
      <c r="P293" s="239">
        <v>3362.4821299999999</v>
      </c>
      <c r="Q293" s="239">
        <v>0</v>
      </c>
      <c r="R293" s="240">
        <v>3362.4821299999999</v>
      </c>
    </row>
    <row r="294" spans="1:18">
      <c r="A294" s="241"/>
      <c r="B294" s="241"/>
      <c r="C294" s="241"/>
      <c r="D294" s="236" t="s">
        <v>553</v>
      </c>
      <c r="E294" s="237">
        <v>58</v>
      </c>
      <c r="F294" s="238">
        <v>2633.5487599999997</v>
      </c>
      <c r="G294" s="239">
        <v>0</v>
      </c>
      <c r="H294" s="239">
        <v>2633.5487599999997</v>
      </c>
      <c r="I294" s="239">
        <v>2825.5320699999997</v>
      </c>
      <c r="J294" s="239">
        <v>0</v>
      </c>
      <c r="K294" s="239">
        <v>2825.5320699999997</v>
      </c>
      <c r="L294" s="239">
        <v>509.16644000000002</v>
      </c>
      <c r="M294" s="239">
        <v>0</v>
      </c>
      <c r="N294" s="239">
        <v>509.16644000000002</v>
      </c>
      <c r="O294" s="239">
        <v>5968.2472699999998</v>
      </c>
      <c r="P294" s="239">
        <v>3727.2593299999999</v>
      </c>
      <c r="Q294" s="239">
        <v>0</v>
      </c>
      <c r="R294" s="240">
        <v>3727.2593299999999</v>
      </c>
    </row>
    <row r="295" spans="1:18">
      <c r="A295" s="241"/>
      <c r="B295" s="241"/>
      <c r="C295" s="236" t="s">
        <v>554</v>
      </c>
      <c r="D295" s="236" t="s">
        <v>554</v>
      </c>
      <c r="E295" s="237">
        <v>64</v>
      </c>
      <c r="F295" s="238">
        <v>11152.15675</v>
      </c>
      <c r="G295" s="239">
        <v>0</v>
      </c>
      <c r="H295" s="239">
        <v>11152.15675</v>
      </c>
      <c r="I295" s="239">
        <v>28994.904079999997</v>
      </c>
      <c r="J295" s="239">
        <v>344.79239000000001</v>
      </c>
      <c r="K295" s="239">
        <v>29339.696469999999</v>
      </c>
      <c r="L295" s="239">
        <v>2618.1627100000001</v>
      </c>
      <c r="M295" s="239">
        <v>5.1419899999999998</v>
      </c>
      <c r="N295" s="239">
        <v>2623.3047000000001</v>
      </c>
      <c r="O295" s="239">
        <v>43115.157920000005</v>
      </c>
      <c r="P295" s="239">
        <v>29726.367300000002</v>
      </c>
      <c r="Q295" s="239">
        <v>0</v>
      </c>
      <c r="R295" s="240">
        <v>29726.367300000002</v>
      </c>
    </row>
    <row r="296" spans="1:18">
      <c r="A296" s="241"/>
      <c r="B296" s="236" t="s">
        <v>555</v>
      </c>
      <c r="C296" s="236" t="s">
        <v>556</v>
      </c>
      <c r="D296" s="236" t="s">
        <v>556</v>
      </c>
      <c r="E296" s="237">
        <v>262</v>
      </c>
      <c r="F296" s="238">
        <v>26029.348870000002</v>
      </c>
      <c r="G296" s="239">
        <v>0</v>
      </c>
      <c r="H296" s="239">
        <v>26029.348870000002</v>
      </c>
      <c r="I296" s="239">
        <v>38737.089840000001</v>
      </c>
      <c r="J296" s="239">
        <v>199.66523999999998</v>
      </c>
      <c r="K296" s="239">
        <v>38936.755079999995</v>
      </c>
      <c r="L296" s="239">
        <v>6424.5233099999996</v>
      </c>
      <c r="M296" s="239">
        <v>685.67891000000009</v>
      </c>
      <c r="N296" s="239">
        <v>7110.2022200000001</v>
      </c>
      <c r="O296" s="239">
        <v>72076.306169999996</v>
      </c>
      <c r="P296" s="239">
        <v>35791.133000000002</v>
      </c>
      <c r="Q296" s="239">
        <v>0</v>
      </c>
      <c r="R296" s="240">
        <v>35791.133000000002</v>
      </c>
    </row>
    <row r="297" spans="1:18">
      <c r="A297" s="241"/>
      <c r="B297" s="241"/>
      <c r="C297" s="241"/>
      <c r="D297" s="236" t="s">
        <v>557</v>
      </c>
      <c r="E297" s="237">
        <v>263</v>
      </c>
      <c r="F297" s="238">
        <v>962.09990000000005</v>
      </c>
      <c r="G297" s="239">
        <v>0</v>
      </c>
      <c r="H297" s="239">
        <v>962.09990000000005</v>
      </c>
      <c r="I297" s="239">
        <v>3778.8951200000001</v>
      </c>
      <c r="J297" s="239">
        <v>83.123350000000002</v>
      </c>
      <c r="K297" s="239">
        <v>3862.01847</v>
      </c>
      <c r="L297" s="239">
        <v>1059.5621699999999</v>
      </c>
      <c r="M297" s="239">
        <v>20.225099999999998</v>
      </c>
      <c r="N297" s="239">
        <v>1079.78727</v>
      </c>
      <c r="O297" s="239">
        <v>5903.9056399999999</v>
      </c>
      <c r="P297" s="239">
        <v>3703.2202000000002</v>
      </c>
      <c r="Q297" s="239">
        <v>0</v>
      </c>
      <c r="R297" s="240">
        <v>3703.2202000000002</v>
      </c>
    </row>
    <row r="298" spans="1:18">
      <c r="A298" s="241"/>
      <c r="B298" s="241"/>
      <c r="C298" s="241"/>
      <c r="D298" s="236" t="s">
        <v>558</v>
      </c>
      <c r="E298" s="237">
        <v>265</v>
      </c>
      <c r="F298" s="238">
        <v>3113.9333099999999</v>
      </c>
      <c r="G298" s="239">
        <v>0</v>
      </c>
      <c r="H298" s="239">
        <v>3113.9333099999999</v>
      </c>
      <c r="I298" s="239">
        <v>6875.3562599999996</v>
      </c>
      <c r="J298" s="239">
        <v>78.504159999999999</v>
      </c>
      <c r="K298" s="239">
        <v>6953.86042</v>
      </c>
      <c r="L298" s="239">
        <v>336.15434999999997</v>
      </c>
      <c r="M298" s="239">
        <v>0.37180000000000002</v>
      </c>
      <c r="N298" s="239">
        <v>336.52615000000003</v>
      </c>
      <c r="O298" s="239">
        <v>10404.319880000001</v>
      </c>
      <c r="P298" s="239">
        <v>2971.8493100000001</v>
      </c>
      <c r="Q298" s="239">
        <v>0</v>
      </c>
      <c r="R298" s="240">
        <v>2971.8493100000001</v>
      </c>
    </row>
    <row r="299" spans="1:18">
      <c r="A299" s="241"/>
      <c r="B299" s="241"/>
      <c r="C299" s="241"/>
      <c r="D299" s="236" t="s">
        <v>559</v>
      </c>
      <c r="E299" s="237">
        <v>264</v>
      </c>
      <c r="F299" s="238">
        <v>925.46569</v>
      </c>
      <c r="G299" s="239">
        <v>0</v>
      </c>
      <c r="H299" s="239">
        <v>925.46569</v>
      </c>
      <c r="I299" s="239">
        <v>4249.78719</v>
      </c>
      <c r="J299" s="239">
        <v>40.104839999999996</v>
      </c>
      <c r="K299" s="239">
        <v>4289.89203</v>
      </c>
      <c r="L299" s="239">
        <v>222.89866000000001</v>
      </c>
      <c r="M299" s="239">
        <v>0</v>
      </c>
      <c r="N299" s="239">
        <v>222.89866000000001</v>
      </c>
      <c r="O299" s="239">
        <v>5438.2563799999998</v>
      </c>
      <c r="P299" s="239">
        <v>3367.9851800000001</v>
      </c>
      <c r="Q299" s="239">
        <v>0</v>
      </c>
      <c r="R299" s="240">
        <v>3367.9851800000001</v>
      </c>
    </row>
    <row r="300" spans="1:18">
      <c r="A300" s="241"/>
      <c r="B300" s="241"/>
      <c r="C300" s="241"/>
      <c r="D300" s="236" t="s">
        <v>560</v>
      </c>
      <c r="E300" s="237">
        <v>266</v>
      </c>
      <c r="F300" s="238">
        <v>1107.9739</v>
      </c>
      <c r="G300" s="239">
        <v>0</v>
      </c>
      <c r="H300" s="239">
        <v>1107.9739</v>
      </c>
      <c r="I300" s="239">
        <v>2504.1799900000001</v>
      </c>
      <c r="J300" s="239">
        <v>9.6629999999999994E-2</v>
      </c>
      <c r="K300" s="239">
        <v>2504.2766200000001</v>
      </c>
      <c r="L300" s="239">
        <v>159.96270000000001</v>
      </c>
      <c r="M300" s="239">
        <v>0</v>
      </c>
      <c r="N300" s="239">
        <v>159.96270000000001</v>
      </c>
      <c r="O300" s="239">
        <v>3772.2132200000001</v>
      </c>
      <c r="P300" s="239">
        <v>2464.3972799999997</v>
      </c>
      <c r="Q300" s="239">
        <v>0</v>
      </c>
      <c r="R300" s="240">
        <v>2464.3972799999997</v>
      </c>
    </row>
    <row r="301" spans="1:18">
      <c r="A301" s="241"/>
      <c r="B301" s="241"/>
      <c r="C301" s="236" t="s">
        <v>561</v>
      </c>
      <c r="D301" s="236" t="s">
        <v>489</v>
      </c>
      <c r="E301" s="237">
        <v>248</v>
      </c>
      <c r="F301" s="238">
        <v>2118.48983</v>
      </c>
      <c r="G301" s="239">
        <v>0</v>
      </c>
      <c r="H301" s="239">
        <v>2118.48983</v>
      </c>
      <c r="I301" s="239">
        <v>2737.31846</v>
      </c>
      <c r="J301" s="239">
        <v>12.18643</v>
      </c>
      <c r="K301" s="239">
        <v>2749.5048900000002</v>
      </c>
      <c r="L301" s="239">
        <v>706.76949999999999</v>
      </c>
      <c r="M301" s="239">
        <v>25.8401</v>
      </c>
      <c r="N301" s="239">
        <v>732.6096</v>
      </c>
      <c r="O301" s="239">
        <v>5600.6043200000004</v>
      </c>
      <c r="P301" s="239">
        <v>2690.7980600000001</v>
      </c>
      <c r="Q301" s="239">
        <v>0</v>
      </c>
      <c r="R301" s="240">
        <v>2690.7980600000001</v>
      </c>
    </row>
    <row r="302" spans="1:18">
      <c r="A302" s="241"/>
      <c r="B302" s="241"/>
      <c r="C302" s="241"/>
      <c r="D302" s="236" t="s">
        <v>562</v>
      </c>
      <c r="E302" s="237">
        <v>251</v>
      </c>
      <c r="F302" s="238">
        <v>10475.355099999999</v>
      </c>
      <c r="G302" s="239">
        <v>0</v>
      </c>
      <c r="H302" s="239">
        <v>10475.355099999999</v>
      </c>
      <c r="I302" s="239">
        <v>7704.40146</v>
      </c>
      <c r="J302" s="239">
        <v>103.57145</v>
      </c>
      <c r="K302" s="239">
        <v>7807.9729100000004</v>
      </c>
      <c r="L302" s="239">
        <v>1411.1148400000002</v>
      </c>
      <c r="M302" s="239">
        <v>69.783479999999997</v>
      </c>
      <c r="N302" s="239">
        <v>1480.89832</v>
      </c>
      <c r="O302" s="239">
        <v>19764.226329999998</v>
      </c>
      <c r="P302" s="239">
        <v>7998.5416999999998</v>
      </c>
      <c r="Q302" s="239">
        <v>0</v>
      </c>
      <c r="R302" s="240">
        <v>7998.5416999999998</v>
      </c>
    </row>
    <row r="303" spans="1:18">
      <c r="A303" s="241"/>
      <c r="B303" s="241"/>
      <c r="C303" s="241"/>
      <c r="D303" s="236" t="s">
        <v>563</v>
      </c>
      <c r="E303" s="237">
        <v>247</v>
      </c>
      <c r="F303" s="238">
        <v>71021.990550000002</v>
      </c>
      <c r="G303" s="239">
        <v>0</v>
      </c>
      <c r="H303" s="239">
        <v>71021.990550000002</v>
      </c>
      <c r="I303" s="239">
        <v>41851.058689999998</v>
      </c>
      <c r="J303" s="239">
        <v>311.07951000000003</v>
      </c>
      <c r="K303" s="239">
        <v>42162.138200000001</v>
      </c>
      <c r="L303" s="239">
        <v>6892.69416</v>
      </c>
      <c r="M303" s="239">
        <v>536.19270999999992</v>
      </c>
      <c r="N303" s="239">
        <v>7428.8868700000003</v>
      </c>
      <c r="O303" s="239">
        <v>120613.01562000001</v>
      </c>
      <c r="P303" s="239">
        <v>53648.69457</v>
      </c>
      <c r="Q303" s="239">
        <v>0</v>
      </c>
      <c r="R303" s="240">
        <v>53648.69457</v>
      </c>
    </row>
    <row r="304" spans="1:18">
      <c r="A304" s="241"/>
      <c r="B304" s="241"/>
      <c r="C304" s="241"/>
      <c r="D304" s="236" t="s">
        <v>564</v>
      </c>
      <c r="E304" s="237">
        <v>250</v>
      </c>
      <c r="F304" s="238">
        <v>2578.7630299999996</v>
      </c>
      <c r="G304" s="239">
        <v>0</v>
      </c>
      <c r="H304" s="239">
        <v>2578.7630299999996</v>
      </c>
      <c r="I304" s="239">
        <v>4696.9493000000002</v>
      </c>
      <c r="J304" s="239">
        <v>7.8409999999999994E-2</v>
      </c>
      <c r="K304" s="239">
        <v>4697.0277100000003</v>
      </c>
      <c r="L304" s="239">
        <v>143.54459</v>
      </c>
      <c r="M304" s="239">
        <v>0</v>
      </c>
      <c r="N304" s="239">
        <v>143.54459</v>
      </c>
      <c r="O304" s="239">
        <v>7419.3353299999999</v>
      </c>
      <c r="P304" s="239">
        <v>3291.9504999999999</v>
      </c>
      <c r="Q304" s="239">
        <v>0</v>
      </c>
      <c r="R304" s="240">
        <v>3291.9504999999999</v>
      </c>
    </row>
    <row r="305" spans="1:18">
      <c r="A305" s="241"/>
      <c r="B305" s="241"/>
      <c r="C305" s="236" t="s">
        <v>565</v>
      </c>
      <c r="D305" s="236" t="s">
        <v>565</v>
      </c>
      <c r="E305" s="237">
        <v>260</v>
      </c>
      <c r="F305" s="238">
        <v>17325.83843</v>
      </c>
      <c r="G305" s="239">
        <v>0</v>
      </c>
      <c r="H305" s="239">
        <v>17325.83843</v>
      </c>
      <c r="I305" s="239">
        <v>34576.993139999999</v>
      </c>
      <c r="J305" s="239">
        <v>76.964029999999994</v>
      </c>
      <c r="K305" s="239">
        <v>34653.957170000001</v>
      </c>
      <c r="L305" s="239">
        <v>6508.63105</v>
      </c>
      <c r="M305" s="239">
        <v>377.60115999999999</v>
      </c>
      <c r="N305" s="239">
        <v>6886.2322100000001</v>
      </c>
      <c r="O305" s="239">
        <v>58866.02781</v>
      </c>
      <c r="P305" s="239">
        <v>28643.937969999999</v>
      </c>
      <c r="Q305" s="239">
        <v>0</v>
      </c>
      <c r="R305" s="240">
        <v>28643.937969999999</v>
      </c>
    </row>
    <row r="306" spans="1:18">
      <c r="A306" s="241"/>
      <c r="B306" s="241"/>
      <c r="C306" s="241"/>
      <c r="D306" s="236" t="s">
        <v>566</v>
      </c>
      <c r="E306" s="237">
        <v>261</v>
      </c>
      <c r="F306" s="238">
        <v>3573.87282</v>
      </c>
      <c r="G306" s="239">
        <v>0</v>
      </c>
      <c r="H306" s="239">
        <v>3573.87282</v>
      </c>
      <c r="I306" s="239">
        <v>1555.9251000000002</v>
      </c>
      <c r="J306" s="239">
        <v>50.6068</v>
      </c>
      <c r="K306" s="239">
        <v>1606.5319</v>
      </c>
      <c r="L306" s="239">
        <v>1314.1010000000001</v>
      </c>
      <c r="M306" s="239">
        <v>67.461470000000006</v>
      </c>
      <c r="N306" s="239">
        <v>1381.5624700000001</v>
      </c>
      <c r="O306" s="239">
        <v>6561.9671900000003</v>
      </c>
      <c r="P306" s="239">
        <v>5709.2388700000001</v>
      </c>
      <c r="Q306" s="239">
        <v>0</v>
      </c>
      <c r="R306" s="240">
        <v>5709.2388700000001</v>
      </c>
    </row>
    <row r="307" spans="1:18">
      <c r="A307" s="241"/>
      <c r="B307" s="241"/>
      <c r="C307" s="236" t="s">
        <v>567</v>
      </c>
      <c r="D307" s="236" t="s">
        <v>568</v>
      </c>
      <c r="E307" s="237">
        <v>252</v>
      </c>
      <c r="F307" s="238">
        <v>53254.168520000007</v>
      </c>
      <c r="G307" s="239">
        <v>0</v>
      </c>
      <c r="H307" s="239">
        <v>53254.168520000007</v>
      </c>
      <c r="I307" s="239">
        <v>70343.12169</v>
      </c>
      <c r="J307" s="239">
        <v>916.60020999999995</v>
      </c>
      <c r="K307" s="239">
        <v>71259.721900000004</v>
      </c>
      <c r="L307" s="239">
        <v>14695.91841</v>
      </c>
      <c r="M307" s="239">
        <v>1213.9352900000001</v>
      </c>
      <c r="N307" s="239">
        <v>15909.8537</v>
      </c>
      <c r="O307" s="239">
        <v>140423.74412000002</v>
      </c>
      <c r="P307" s="239">
        <v>201791.88623</v>
      </c>
      <c r="Q307" s="239">
        <v>0</v>
      </c>
      <c r="R307" s="240">
        <v>201791.88623</v>
      </c>
    </row>
    <row r="308" spans="1:18">
      <c r="A308" s="241"/>
      <c r="B308" s="241"/>
      <c r="C308" s="241"/>
      <c r="D308" s="236" t="s">
        <v>567</v>
      </c>
      <c r="E308" s="237">
        <v>253</v>
      </c>
      <c r="F308" s="238">
        <v>9665.2171500000004</v>
      </c>
      <c r="G308" s="239">
        <v>0</v>
      </c>
      <c r="H308" s="239">
        <v>9665.2171500000004</v>
      </c>
      <c r="I308" s="239">
        <v>26815.164960000002</v>
      </c>
      <c r="J308" s="239">
        <v>380.76134000000002</v>
      </c>
      <c r="K308" s="239">
        <v>27195.926299999999</v>
      </c>
      <c r="L308" s="239">
        <v>932.69818000000009</v>
      </c>
      <c r="M308" s="239">
        <v>0.55770000000000008</v>
      </c>
      <c r="N308" s="239">
        <v>933.25588000000005</v>
      </c>
      <c r="O308" s="239">
        <v>37794.39933</v>
      </c>
      <c r="P308" s="239">
        <v>1969.9496399999998</v>
      </c>
      <c r="Q308" s="239">
        <v>0</v>
      </c>
      <c r="R308" s="240">
        <v>1969.9496399999998</v>
      </c>
    </row>
    <row r="309" spans="1:18">
      <c r="A309" s="241"/>
      <c r="B309" s="241"/>
      <c r="C309" s="241"/>
      <c r="D309" s="236" t="s">
        <v>569</v>
      </c>
      <c r="E309" s="237">
        <v>254</v>
      </c>
      <c r="F309" s="238">
        <v>2029.548</v>
      </c>
      <c r="G309" s="239">
        <v>0</v>
      </c>
      <c r="H309" s="239">
        <v>2029.548</v>
      </c>
      <c r="I309" s="239">
        <v>4557.9452099999999</v>
      </c>
      <c r="J309" s="239">
        <v>1.28505</v>
      </c>
      <c r="K309" s="239">
        <v>4559.2302599999994</v>
      </c>
      <c r="L309" s="239">
        <v>154.96365</v>
      </c>
      <c r="M309" s="239">
        <v>0</v>
      </c>
      <c r="N309" s="239">
        <v>154.96365</v>
      </c>
      <c r="O309" s="239">
        <v>6743.7419099999997</v>
      </c>
      <c r="P309" s="239">
        <v>1167.0776000000001</v>
      </c>
      <c r="Q309" s="239">
        <v>0</v>
      </c>
      <c r="R309" s="240">
        <v>1167.0776000000001</v>
      </c>
    </row>
    <row r="310" spans="1:18">
      <c r="A310" s="241"/>
      <c r="B310" s="241"/>
      <c r="C310" s="236" t="s">
        <v>555</v>
      </c>
      <c r="D310" s="236" t="s">
        <v>570</v>
      </c>
      <c r="E310" s="237">
        <v>587</v>
      </c>
      <c r="F310" s="238">
        <v>13155.344300000001</v>
      </c>
      <c r="G310" s="239">
        <v>0</v>
      </c>
      <c r="H310" s="239">
        <v>13155.344300000001</v>
      </c>
      <c r="I310" s="239">
        <v>102560.40508</v>
      </c>
      <c r="J310" s="239">
        <v>0.23724999999999999</v>
      </c>
      <c r="K310" s="239">
        <v>102560.64233</v>
      </c>
      <c r="L310" s="239">
        <v>3683.9041400000001</v>
      </c>
      <c r="M310" s="239">
        <v>874.75171</v>
      </c>
      <c r="N310" s="239">
        <v>4558.6558499999992</v>
      </c>
      <c r="O310" s="239">
        <v>120274.64248000001</v>
      </c>
      <c r="P310" s="239">
        <v>214.40620000000001</v>
      </c>
      <c r="Q310" s="239">
        <v>0</v>
      </c>
      <c r="R310" s="240">
        <v>214.40620000000001</v>
      </c>
    </row>
    <row r="311" spans="1:18">
      <c r="A311" s="241"/>
      <c r="B311" s="241"/>
      <c r="C311" s="241"/>
      <c r="D311" s="241"/>
      <c r="E311" s="243">
        <v>836</v>
      </c>
      <c r="F311" s="244">
        <v>22969.130809999999</v>
      </c>
      <c r="G311" s="245">
        <v>0</v>
      </c>
      <c r="H311" s="245">
        <v>22969.130809999999</v>
      </c>
      <c r="I311" s="245">
        <v>40882.789320000003</v>
      </c>
      <c r="J311" s="245">
        <v>0</v>
      </c>
      <c r="K311" s="245">
        <v>40882.789320000003</v>
      </c>
      <c r="L311" s="245">
        <v>6275.7994200000003</v>
      </c>
      <c r="M311" s="245">
        <v>922.10173999999995</v>
      </c>
      <c r="N311" s="245">
        <v>7197.9011600000003</v>
      </c>
      <c r="O311" s="245">
        <v>71049.821290000007</v>
      </c>
      <c r="P311" s="245">
        <v>57300.126950000005</v>
      </c>
      <c r="Q311" s="245">
        <v>0</v>
      </c>
      <c r="R311" s="246">
        <v>57300.126950000005</v>
      </c>
    </row>
    <row r="312" spans="1:18">
      <c r="A312" s="241"/>
      <c r="B312" s="241"/>
      <c r="C312" s="241"/>
      <c r="D312" s="236" t="s">
        <v>571</v>
      </c>
      <c r="E312" s="237">
        <v>545</v>
      </c>
      <c r="F312" s="238">
        <v>14091.929259999999</v>
      </c>
      <c r="G312" s="239">
        <v>0</v>
      </c>
      <c r="H312" s="239">
        <v>14091.929259999999</v>
      </c>
      <c r="I312" s="239">
        <v>56621.800950000004</v>
      </c>
      <c r="J312" s="239">
        <v>750.52869999999996</v>
      </c>
      <c r="K312" s="239">
        <v>57372.32965</v>
      </c>
      <c r="L312" s="239">
        <v>4945.7945399999999</v>
      </c>
      <c r="M312" s="239">
        <v>540.74212999999997</v>
      </c>
      <c r="N312" s="239">
        <v>5486.5366699999995</v>
      </c>
      <c r="O312" s="239">
        <v>76950.795580000005</v>
      </c>
      <c r="P312" s="239">
        <v>38910.418210000003</v>
      </c>
      <c r="Q312" s="239">
        <v>0</v>
      </c>
      <c r="R312" s="240">
        <v>38910.418210000003</v>
      </c>
    </row>
    <row r="313" spans="1:18">
      <c r="A313" s="241"/>
      <c r="B313" s="241"/>
      <c r="C313" s="241"/>
      <c r="D313" s="236" t="s">
        <v>572</v>
      </c>
      <c r="E313" s="237">
        <v>523</v>
      </c>
      <c r="F313" s="238">
        <v>0</v>
      </c>
      <c r="G313" s="239">
        <v>0</v>
      </c>
      <c r="H313" s="239">
        <v>0</v>
      </c>
      <c r="I313" s="239">
        <v>57708.952429999998</v>
      </c>
      <c r="J313" s="239">
        <v>132.95032999999998</v>
      </c>
      <c r="K313" s="239">
        <v>57841.902759999997</v>
      </c>
      <c r="L313" s="239">
        <v>934.23131000000001</v>
      </c>
      <c r="M313" s="239">
        <v>88.540449999999993</v>
      </c>
      <c r="N313" s="239">
        <v>1022.77176</v>
      </c>
      <c r="O313" s="239">
        <v>58864.67452</v>
      </c>
      <c r="P313" s="239">
        <v>28304.16835</v>
      </c>
      <c r="Q313" s="239">
        <v>0</v>
      </c>
      <c r="R313" s="240">
        <v>28304.16835</v>
      </c>
    </row>
    <row r="314" spans="1:18">
      <c r="A314" s="241"/>
      <c r="B314" s="241"/>
      <c r="C314" s="241"/>
      <c r="D314" s="241"/>
      <c r="E314" s="243">
        <v>559</v>
      </c>
      <c r="F314" s="244">
        <v>24798.066750000002</v>
      </c>
      <c r="G314" s="245">
        <v>0</v>
      </c>
      <c r="H314" s="245">
        <v>24798.066750000002</v>
      </c>
      <c r="I314" s="245">
        <v>41643.684659999999</v>
      </c>
      <c r="J314" s="245">
        <v>615.37014999999997</v>
      </c>
      <c r="K314" s="245">
        <v>42259.054810000001</v>
      </c>
      <c r="L314" s="245">
        <v>3272.5418500000001</v>
      </c>
      <c r="M314" s="245">
        <v>1254.6633400000001</v>
      </c>
      <c r="N314" s="245">
        <v>4527.2051900000006</v>
      </c>
      <c r="O314" s="245">
        <v>71584.326749999993</v>
      </c>
      <c r="P314" s="245">
        <v>22472.192609999998</v>
      </c>
      <c r="Q314" s="245">
        <v>0</v>
      </c>
      <c r="R314" s="246">
        <v>22472.192609999998</v>
      </c>
    </row>
    <row r="315" spans="1:18">
      <c r="A315" s="241"/>
      <c r="B315" s="241"/>
      <c r="C315" s="241"/>
      <c r="D315" s="241"/>
      <c r="E315" s="243">
        <v>417</v>
      </c>
      <c r="F315" s="244">
        <v>29626.794409999999</v>
      </c>
      <c r="G315" s="245">
        <v>0</v>
      </c>
      <c r="H315" s="245">
        <v>29626.794409999999</v>
      </c>
      <c r="I315" s="245">
        <v>237124.47947999998</v>
      </c>
      <c r="J315" s="245">
        <v>1371.8084899999999</v>
      </c>
      <c r="K315" s="245">
        <v>238496.28797</v>
      </c>
      <c r="L315" s="245">
        <v>7002.77783</v>
      </c>
      <c r="M315" s="245">
        <v>1371.85987</v>
      </c>
      <c r="N315" s="245">
        <v>8374.6376999999993</v>
      </c>
      <c r="O315" s="245">
        <v>276497.72008</v>
      </c>
      <c r="P315" s="245">
        <v>89223.649489999996</v>
      </c>
      <c r="Q315" s="245">
        <v>0</v>
      </c>
      <c r="R315" s="246">
        <v>89223.649489999996</v>
      </c>
    </row>
    <row r="316" spans="1:18">
      <c r="A316" s="241"/>
      <c r="B316" s="241"/>
      <c r="C316" s="241"/>
      <c r="D316" s="236" t="s">
        <v>573</v>
      </c>
      <c r="E316" s="237">
        <v>570</v>
      </c>
      <c r="F316" s="238">
        <v>87924.386159999995</v>
      </c>
      <c r="G316" s="239">
        <v>0</v>
      </c>
      <c r="H316" s="239">
        <v>87924.386159999995</v>
      </c>
      <c r="I316" s="239">
        <v>52410.0435</v>
      </c>
      <c r="J316" s="239">
        <v>1969.28512</v>
      </c>
      <c r="K316" s="239">
        <v>54379.32862</v>
      </c>
      <c r="L316" s="239">
        <v>17211.680410000001</v>
      </c>
      <c r="M316" s="239">
        <v>14604.885460000001</v>
      </c>
      <c r="N316" s="239">
        <v>31816.565870000002</v>
      </c>
      <c r="O316" s="239">
        <v>174120.28065</v>
      </c>
      <c r="P316" s="239">
        <v>23396.718370000002</v>
      </c>
      <c r="Q316" s="239">
        <v>0</v>
      </c>
      <c r="R316" s="240">
        <v>23396.718370000002</v>
      </c>
    </row>
    <row r="317" spans="1:18">
      <c r="A317" s="241"/>
      <c r="B317" s="241"/>
      <c r="C317" s="241"/>
      <c r="D317" s="241"/>
      <c r="E317" s="243">
        <v>526</v>
      </c>
      <c r="F317" s="244">
        <v>32150.872079999997</v>
      </c>
      <c r="G317" s="245">
        <v>0</v>
      </c>
      <c r="H317" s="245">
        <v>32150.872079999997</v>
      </c>
      <c r="I317" s="245">
        <v>100400.89083</v>
      </c>
      <c r="J317" s="245">
        <v>1367.5348799999999</v>
      </c>
      <c r="K317" s="245">
        <v>101768.42571</v>
      </c>
      <c r="L317" s="245">
        <v>14197.921920000001</v>
      </c>
      <c r="M317" s="245">
        <v>6443.1754700000001</v>
      </c>
      <c r="N317" s="245">
        <v>20641.097389999999</v>
      </c>
      <c r="O317" s="245">
        <v>154560.39518000002</v>
      </c>
      <c r="P317" s="245">
        <v>24086.592379999998</v>
      </c>
      <c r="Q317" s="245">
        <v>0</v>
      </c>
      <c r="R317" s="246">
        <v>24086.592379999998</v>
      </c>
    </row>
    <row r="318" spans="1:18">
      <c r="A318" s="241"/>
      <c r="B318" s="241"/>
      <c r="C318" s="241"/>
      <c r="D318" s="241"/>
      <c r="E318" s="243">
        <v>551</v>
      </c>
      <c r="F318" s="244">
        <v>1374.6986899999999</v>
      </c>
      <c r="G318" s="245">
        <v>0</v>
      </c>
      <c r="H318" s="245">
        <v>1374.6986899999999</v>
      </c>
      <c r="I318" s="245">
        <v>91917.603599999988</v>
      </c>
      <c r="J318" s="245">
        <v>3521.4324900000001</v>
      </c>
      <c r="K318" s="245">
        <v>95439.036090000009</v>
      </c>
      <c r="L318" s="245">
        <v>7879.3712599999999</v>
      </c>
      <c r="M318" s="245">
        <v>579.60381999999993</v>
      </c>
      <c r="N318" s="245">
        <v>8458.9750800000002</v>
      </c>
      <c r="O318" s="245">
        <v>105272.70986</v>
      </c>
      <c r="P318" s="245">
        <v>19237.862239999999</v>
      </c>
      <c r="Q318" s="245">
        <v>0</v>
      </c>
      <c r="R318" s="246">
        <v>19237.862239999999</v>
      </c>
    </row>
    <row r="319" spans="1:18">
      <c r="A319" s="241"/>
      <c r="B319" s="241"/>
      <c r="C319" s="241"/>
      <c r="D319" s="241"/>
      <c r="E319" s="243">
        <v>612</v>
      </c>
      <c r="F319" s="244">
        <v>15337.242960000001</v>
      </c>
      <c r="G319" s="245">
        <v>0</v>
      </c>
      <c r="H319" s="245">
        <v>15337.242960000001</v>
      </c>
      <c r="I319" s="245">
        <v>77833.178140000004</v>
      </c>
      <c r="J319" s="245">
        <v>2246.8750700000001</v>
      </c>
      <c r="K319" s="245">
        <v>80080.053209999998</v>
      </c>
      <c r="L319" s="245">
        <v>13621.67757</v>
      </c>
      <c r="M319" s="245">
        <v>17140.88623</v>
      </c>
      <c r="N319" s="245">
        <v>30762.5638</v>
      </c>
      <c r="O319" s="245">
        <v>126179.85997</v>
      </c>
      <c r="P319" s="245">
        <v>29600.158199999998</v>
      </c>
      <c r="Q319" s="245">
        <v>0</v>
      </c>
      <c r="R319" s="246">
        <v>29600.158199999998</v>
      </c>
    </row>
    <row r="320" spans="1:18">
      <c r="A320" s="241"/>
      <c r="B320" s="241"/>
      <c r="C320" s="241"/>
      <c r="D320" s="236" t="s">
        <v>574</v>
      </c>
      <c r="E320" s="237">
        <v>576</v>
      </c>
      <c r="F320" s="238">
        <v>67132.68759999999</v>
      </c>
      <c r="G320" s="239">
        <v>0</v>
      </c>
      <c r="H320" s="239">
        <v>67132.68759999999</v>
      </c>
      <c r="I320" s="239">
        <v>111966.96028</v>
      </c>
      <c r="J320" s="239">
        <v>1448.7032799999999</v>
      </c>
      <c r="K320" s="239">
        <v>113415.66356</v>
      </c>
      <c r="L320" s="239">
        <v>14690.35678</v>
      </c>
      <c r="M320" s="239">
        <v>12128.043390000001</v>
      </c>
      <c r="N320" s="239">
        <v>26818.400170000001</v>
      </c>
      <c r="O320" s="239">
        <v>207366.75133</v>
      </c>
      <c r="P320" s="239">
        <v>41281.420899999997</v>
      </c>
      <c r="Q320" s="239">
        <v>0</v>
      </c>
      <c r="R320" s="240">
        <v>41281.420899999997</v>
      </c>
    </row>
    <row r="321" spans="1:18">
      <c r="A321" s="241"/>
      <c r="B321" s="241"/>
      <c r="C321" s="241"/>
      <c r="D321" s="236" t="s">
        <v>535</v>
      </c>
      <c r="E321" s="237">
        <v>606</v>
      </c>
      <c r="F321" s="238">
        <v>5008.9356100000005</v>
      </c>
      <c r="G321" s="239">
        <v>0</v>
      </c>
      <c r="H321" s="239">
        <v>5008.9356100000005</v>
      </c>
      <c r="I321" s="239">
        <v>36900.205959999999</v>
      </c>
      <c r="J321" s="239">
        <v>1.9642299999999999</v>
      </c>
      <c r="K321" s="239">
        <v>36902.170189999997</v>
      </c>
      <c r="L321" s="239">
        <v>3519.9180200000001</v>
      </c>
      <c r="M321" s="239">
        <v>5910.1581900000001</v>
      </c>
      <c r="N321" s="239">
        <v>9430.0762100000011</v>
      </c>
      <c r="O321" s="239">
        <v>51341.182009999997</v>
      </c>
      <c r="P321" s="239">
        <v>18677.164649999999</v>
      </c>
      <c r="Q321" s="239">
        <v>0</v>
      </c>
      <c r="R321" s="240">
        <v>18677.164649999999</v>
      </c>
    </row>
    <row r="322" spans="1:18">
      <c r="A322" s="241"/>
      <c r="B322" s="241"/>
      <c r="C322" s="241"/>
      <c r="D322" s="241"/>
      <c r="E322" s="243">
        <v>540</v>
      </c>
      <c r="F322" s="244">
        <v>34440.047180000001</v>
      </c>
      <c r="G322" s="245">
        <v>0</v>
      </c>
      <c r="H322" s="245">
        <v>34440.047180000001</v>
      </c>
      <c r="I322" s="245">
        <v>106673.32092</v>
      </c>
      <c r="J322" s="245">
        <v>1046.06873</v>
      </c>
      <c r="K322" s="245">
        <v>107719.38965000001</v>
      </c>
      <c r="L322" s="245">
        <v>24839.465760000003</v>
      </c>
      <c r="M322" s="245">
        <v>8075.7199700000001</v>
      </c>
      <c r="N322" s="245">
        <v>32915.185729999997</v>
      </c>
      <c r="O322" s="245">
        <v>175074.62255999999</v>
      </c>
      <c r="P322" s="245">
        <v>13516.208130000001</v>
      </c>
      <c r="Q322" s="245">
        <v>0</v>
      </c>
      <c r="R322" s="246">
        <v>13516.208130000001</v>
      </c>
    </row>
    <row r="323" spans="1:18">
      <c r="A323" s="241"/>
      <c r="B323" s="241"/>
      <c r="C323" s="241"/>
      <c r="D323" s="241"/>
      <c r="E323" s="243">
        <v>581</v>
      </c>
      <c r="F323" s="244">
        <v>0</v>
      </c>
      <c r="G323" s="245">
        <v>0</v>
      </c>
      <c r="H323" s="245">
        <v>0</v>
      </c>
      <c r="I323" s="245">
        <v>43965.82849</v>
      </c>
      <c r="J323" s="245">
        <v>0</v>
      </c>
      <c r="K323" s="245">
        <v>43965.82849</v>
      </c>
      <c r="L323" s="245">
        <v>1508.71398</v>
      </c>
      <c r="M323" s="245">
        <v>807.17505000000006</v>
      </c>
      <c r="N323" s="245">
        <v>2315.8890299999998</v>
      </c>
      <c r="O323" s="245">
        <v>46281.717520000006</v>
      </c>
      <c r="P323" s="245">
        <v>0</v>
      </c>
      <c r="Q323" s="245">
        <v>0</v>
      </c>
      <c r="R323" s="246">
        <v>0</v>
      </c>
    </row>
    <row r="324" spans="1:18">
      <c r="A324" s="241"/>
      <c r="B324" s="241"/>
      <c r="C324" s="241"/>
      <c r="D324" s="236" t="s">
        <v>555</v>
      </c>
      <c r="E324" s="237">
        <v>379</v>
      </c>
      <c r="F324" s="238">
        <v>50770.398990000002</v>
      </c>
      <c r="G324" s="239">
        <v>0</v>
      </c>
      <c r="H324" s="239">
        <v>50770.398990000002</v>
      </c>
      <c r="I324" s="239">
        <v>24374.87054</v>
      </c>
      <c r="J324" s="239">
        <v>3076.2061400000002</v>
      </c>
      <c r="K324" s="239">
        <v>27451.076679999998</v>
      </c>
      <c r="L324" s="239">
        <v>110559.89615</v>
      </c>
      <c r="M324" s="239">
        <v>5838.3394100000005</v>
      </c>
      <c r="N324" s="239">
        <v>116398.23556</v>
      </c>
      <c r="O324" s="239">
        <v>194619.71122999999</v>
      </c>
      <c r="P324" s="239">
        <v>80738.723239999992</v>
      </c>
      <c r="Q324" s="239">
        <v>0</v>
      </c>
      <c r="R324" s="240">
        <v>80738.723239999992</v>
      </c>
    </row>
    <row r="325" spans="1:18">
      <c r="A325" s="241"/>
      <c r="B325" s="241"/>
      <c r="C325" s="241"/>
      <c r="D325" s="241"/>
      <c r="E325" s="243">
        <v>382</v>
      </c>
      <c r="F325" s="244">
        <v>27682.420819999999</v>
      </c>
      <c r="G325" s="245">
        <v>0</v>
      </c>
      <c r="H325" s="245">
        <v>27682.420819999999</v>
      </c>
      <c r="I325" s="245">
        <v>200998.84083999999</v>
      </c>
      <c r="J325" s="245">
        <v>4252.7892300000003</v>
      </c>
      <c r="K325" s="245">
        <v>205251.63006999998</v>
      </c>
      <c r="L325" s="245">
        <v>94558.292390000002</v>
      </c>
      <c r="M325" s="245">
        <v>69902.792329999997</v>
      </c>
      <c r="N325" s="245">
        <v>164461.08471999998</v>
      </c>
      <c r="O325" s="245">
        <v>397395.13561</v>
      </c>
      <c r="P325" s="245">
        <v>11819.119490000001</v>
      </c>
      <c r="Q325" s="245">
        <v>0</v>
      </c>
      <c r="R325" s="246">
        <v>11819.119490000001</v>
      </c>
    </row>
    <row r="326" spans="1:18">
      <c r="A326" s="241"/>
      <c r="B326" s="241"/>
      <c r="C326" s="241"/>
      <c r="D326" s="241"/>
      <c r="E326" s="243">
        <v>520</v>
      </c>
      <c r="F326" s="244">
        <v>117386.67147</v>
      </c>
      <c r="G326" s="245">
        <v>0</v>
      </c>
      <c r="H326" s="245">
        <v>117386.67147</v>
      </c>
      <c r="I326" s="245">
        <v>112801.42151</v>
      </c>
      <c r="J326" s="245">
        <v>8229.2591300000004</v>
      </c>
      <c r="K326" s="245">
        <v>121030.68064000001</v>
      </c>
      <c r="L326" s="245">
        <v>87055.872589999999</v>
      </c>
      <c r="M326" s="245">
        <v>12588.307949999999</v>
      </c>
      <c r="N326" s="245">
        <v>99644.180540000001</v>
      </c>
      <c r="O326" s="245">
        <v>338061.53264999995</v>
      </c>
      <c r="P326" s="245">
        <v>121031.54772</v>
      </c>
      <c r="Q326" s="245">
        <v>0</v>
      </c>
      <c r="R326" s="246">
        <v>121031.54772</v>
      </c>
    </row>
    <row r="327" spans="1:18">
      <c r="A327" s="241"/>
      <c r="B327" s="241"/>
      <c r="C327" s="241"/>
      <c r="D327" s="236" t="s">
        <v>575</v>
      </c>
      <c r="E327" s="237">
        <v>560</v>
      </c>
      <c r="F327" s="238">
        <v>43526.853590000006</v>
      </c>
      <c r="G327" s="239">
        <v>0</v>
      </c>
      <c r="H327" s="239">
        <v>43526.853590000006</v>
      </c>
      <c r="I327" s="239">
        <v>129850.89281</v>
      </c>
      <c r="J327" s="239">
        <v>1872.0307</v>
      </c>
      <c r="K327" s="239">
        <v>131722.92350999999</v>
      </c>
      <c r="L327" s="239">
        <v>50694.520189999996</v>
      </c>
      <c r="M327" s="239">
        <v>11948.769900000001</v>
      </c>
      <c r="N327" s="239">
        <v>62643.290090000002</v>
      </c>
      <c r="O327" s="239">
        <v>237893.06719</v>
      </c>
      <c r="P327" s="239">
        <v>20510.337579999999</v>
      </c>
      <c r="Q327" s="239">
        <v>0</v>
      </c>
      <c r="R327" s="240">
        <v>20510.337579999999</v>
      </c>
    </row>
    <row r="328" spans="1:18">
      <c r="A328" s="241"/>
      <c r="B328" s="241"/>
      <c r="C328" s="241"/>
      <c r="D328" s="236" t="s">
        <v>576</v>
      </c>
      <c r="E328" s="237">
        <v>521</v>
      </c>
      <c r="F328" s="238">
        <v>59282.229119999996</v>
      </c>
      <c r="G328" s="239">
        <v>0</v>
      </c>
      <c r="H328" s="239">
        <v>59282.229119999996</v>
      </c>
      <c r="I328" s="239">
        <v>81642.792440000005</v>
      </c>
      <c r="J328" s="239">
        <v>2411.1954599999999</v>
      </c>
      <c r="K328" s="239">
        <v>84053.987900000007</v>
      </c>
      <c r="L328" s="239">
        <v>12213.38442</v>
      </c>
      <c r="M328" s="239">
        <v>7062.8683600000004</v>
      </c>
      <c r="N328" s="239">
        <v>19276.252780000003</v>
      </c>
      <c r="O328" s="239">
        <v>162612.46980000002</v>
      </c>
      <c r="P328" s="239">
        <v>113251.45612999999</v>
      </c>
      <c r="Q328" s="239">
        <v>0</v>
      </c>
      <c r="R328" s="240">
        <v>113251.45612999999</v>
      </c>
    </row>
    <row r="329" spans="1:18">
      <c r="A329" s="241"/>
      <c r="B329" s="241"/>
      <c r="C329" s="241"/>
      <c r="D329" s="236" t="s">
        <v>577</v>
      </c>
      <c r="E329" s="237">
        <v>547</v>
      </c>
      <c r="F329" s="238">
        <v>6111.9018900000001</v>
      </c>
      <c r="G329" s="239">
        <v>0</v>
      </c>
      <c r="H329" s="239">
        <v>6111.9018900000001</v>
      </c>
      <c r="I329" s="239">
        <v>92959.075260000012</v>
      </c>
      <c r="J329" s="239">
        <v>1487.4291499999999</v>
      </c>
      <c r="K329" s="239">
        <v>94446.504409999994</v>
      </c>
      <c r="L329" s="239">
        <v>3634.6182400000002</v>
      </c>
      <c r="M329" s="239">
        <v>139.93913000000001</v>
      </c>
      <c r="N329" s="239">
        <v>3774.55737</v>
      </c>
      <c r="O329" s="239">
        <v>104332.96367</v>
      </c>
      <c r="P329" s="239">
        <v>37232.356850000004</v>
      </c>
      <c r="Q329" s="239">
        <v>0</v>
      </c>
      <c r="R329" s="240">
        <v>37232.356850000004</v>
      </c>
    </row>
    <row r="330" spans="1:18">
      <c r="A330" s="241"/>
      <c r="B330" s="241"/>
      <c r="C330" s="241"/>
      <c r="D330" s="236" t="s">
        <v>578</v>
      </c>
      <c r="E330" s="237">
        <v>400</v>
      </c>
      <c r="F330" s="238">
        <v>19180.59764</v>
      </c>
      <c r="G330" s="239">
        <v>0</v>
      </c>
      <c r="H330" s="239">
        <v>19180.59764</v>
      </c>
      <c r="I330" s="239">
        <v>69625.388200000001</v>
      </c>
      <c r="J330" s="239">
        <v>378.67232000000001</v>
      </c>
      <c r="K330" s="239">
        <v>70004.060519999999</v>
      </c>
      <c r="L330" s="239">
        <v>3510.3658500000001</v>
      </c>
      <c r="M330" s="239">
        <v>638.99530000000004</v>
      </c>
      <c r="N330" s="239">
        <v>4149.3611499999997</v>
      </c>
      <c r="O330" s="239">
        <v>93334.019310000003</v>
      </c>
      <c r="P330" s="239">
        <v>25735.169899999997</v>
      </c>
      <c r="Q330" s="239">
        <v>0</v>
      </c>
      <c r="R330" s="240">
        <v>25735.169899999997</v>
      </c>
    </row>
    <row r="331" spans="1:18">
      <c r="A331" s="241"/>
      <c r="B331" s="241"/>
      <c r="C331" s="241"/>
      <c r="D331" s="236" t="s">
        <v>579</v>
      </c>
      <c r="E331" s="237">
        <v>597</v>
      </c>
      <c r="F331" s="238">
        <v>21164.04048</v>
      </c>
      <c r="G331" s="239">
        <v>0</v>
      </c>
      <c r="H331" s="239">
        <v>21164.04048</v>
      </c>
      <c r="I331" s="239">
        <v>38549.683870000001</v>
      </c>
      <c r="J331" s="239">
        <v>965.12721999999997</v>
      </c>
      <c r="K331" s="239">
        <v>39514.811090000003</v>
      </c>
      <c r="L331" s="239">
        <v>5852.2320999999993</v>
      </c>
      <c r="M331" s="239">
        <v>1145.9123999999999</v>
      </c>
      <c r="N331" s="239">
        <v>6998.1445000000003</v>
      </c>
      <c r="O331" s="239">
        <v>67676.996069999994</v>
      </c>
      <c r="P331" s="239">
        <v>25432.506949999999</v>
      </c>
      <c r="Q331" s="239">
        <v>0</v>
      </c>
      <c r="R331" s="240">
        <v>25432.506949999999</v>
      </c>
    </row>
    <row r="332" spans="1:18">
      <c r="A332" s="241"/>
      <c r="B332" s="241"/>
      <c r="C332" s="241"/>
      <c r="D332" s="241"/>
      <c r="E332" s="243">
        <v>595</v>
      </c>
      <c r="F332" s="244">
        <v>4941.7542400000002</v>
      </c>
      <c r="G332" s="245">
        <v>0</v>
      </c>
      <c r="H332" s="245">
        <v>4941.7542400000002</v>
      </c>
      <c r="I332" s="245">
        <v>420054.94636</v>
      </c>
      <c r="J332" s="245">
        <v>46.114800000000002</v>
      </c>
      <c r="K332" s="245">
        <v>420101.06116000004</v>
      </c>
      <c r="L332" s="245">
        <v>3307.65065</v>
      </c>
      <c r="M332" s="245">
        <v>1016.04314</v>
      </c>
      <c r="N332" s="245">
        <v>4323.6937900000003</v>
      </c>
      <c r="O332" s="245">
        <v>429366.50919000001</v>
      </c>
      <c r="P332" s="245">
        <v>90.513840000000002</v>
      </c>
      <c r="Q332" s="245">
        <v>0</v>
      </c>
      <c r="R332" s="246">
        <v>90.513840000000002</v>
      </c>
    </row>
    <row r="333" spans="1:18">
      <c r="A333" s="241"/>
      <c r="B333" s="241"/>
      <c r="C333" s="241"/>
      <c r="D333" s="236" t="s">
        <v>318</v>
      </c>
      <c r="E333" s="237">
        <v>402</v>
      </c>
      <c r="F333" s="238">
        <v>204446.45416999998</v>
      </c>
      <c r="G333" s="239">
        <v>0</v>
      </c>
      <c r="H333" s="239">
        <v>204446.45416999998</v>
      </c>
      <c r="I333" s="239">
        <v>2050.4850200000001</v>
      </c>
      <c r="J333" s="239">
        <v>1338.0503000000001</v>
      </c>
      <c r="K333" s="239">
        <v>3388.53532</v>
      </c>
      <c r="L333" s="239">
        <v>76676.219329999993</v>
      </c>
      <c r="M333" s="239">
        <v>54250.503819999998</v>
      </c>
      <c r="N333" s="239">
        <v>130926.72315000001</v>
      </c>
      <c r="O333" s="239">
        <v>338761.71263999998</v>
      </c>
      <c r="P333" s="239">
        <v>31439.20981</v>
      </c>
      <c r="Q333" s="239">
        <v>0</v>
      </c>
      <c r="R333" s="240">
        <v>31439.20981</v>
      </c>
    </row>
    <row r="334" spans="1:18">
      <c r="A334" s="241"/>
      <c r="B334" s="241"/>
      <c r="C334" s="241"/>
      <c r="D334" s="236" t="s">
        <v>580</v>
      </c>
      <c r="E334" s="237">
        <v>404</v>
      </c>
      <c r="F334" s="238">
        <v>21635.234</v>
      </c>
      <c r="G334" s="239">
        <v>0</v>
      </c>
      <c r="H334" s="239">
        <v>21635.234</v>
      </c>
      <c r="I334" s="239">
        <v>108104.83872</v>
      </c>
      <c r="J334" s="239">
        <v>404.7921</v>
      </c>
      <c r="K334" s="239">
        <v>108509.63081999999</v>
      </c>
      <c r="L334" s="239">
        <v>7919.00378</v>
      </c>
      <c r="M334" s="239">
        <v>805.38056000000006</v>
      </c>
      <c r="N334" s="239">
        <v>8724.3843400000005</v>
      </c>
      <c r="O334" s="239">
        <v>138869.24916000001</v>
      </c>
      <c r="P334" s="239">
        <v>63137.644030000003</v>
      </c>
      <c r="Q334" s="239">
        <v>0</v>
      </c>
      <c r="R334" s="240">
        <v>63137.644030000003</v>
      </c>
    </row>
    <row r="335" spans="1:18">
      <c r="A335" s="241"/>
      <c r="B335" s="241"/>
      <c r="C335" s="241"/>
      <c r="D335" s="236" t="s">
        <v>581</v>
      </c>
      <c r="E335" s="237">
        <v>431</v>
      </c>
      <c r="F335" s="238">
        <v>67154.668279999998</v>
      </c>
      <c r="G335" s="239">
        <v>0</v>
      </c>
      <c r="H335" s="239">
        <v>67154.668279999998</v>
      </c>
      <c r="I335" s="239">
        <v>389145.24048000004</v>
      </c>
      <c r="J335" s="239">
        <v>1214.1639599999999</v>
      </c>
      <c r="K335" s="239">
        <v>390359.40444000001</v>
      </c>
      <c r="L335" s="239">
        <v>36985.981490000006</v>
      </c>
      <c r="M335" s="239">
        <v>21403.400969999999</v>
      </c>
      <c r="N335" s="239">
        <v>58389.382460000001</v>
      </c>
      <c r="O335" s="239">
        <v>515903.45517999999</v>
      </c>
      <c r="P335" s="239">
        <v>7583.1185800000003</v>
      </c>
      <c r="Q335" s="239">
        <v>0</v>
      </c>
      <c r="R335" s="240">
        <v>7583.1185800000003</v>
      </c>
    </row>
    <row r="336" spans="1:18">
      <c r="A336" s="241"/>
      <c r="B336" s="241"/>
      <c r="C336" s="241"/>
      <c r="D336" s="241"/>
      <c r="E336" s="243">
        <v>552</v>
      </c>
      <c r="F336" s="244">
        <v>972.96243000000004</v>
      </c>
      <c r="G336" s="245">
        <v>0</v>
      </c>
      <c r="H336" s="245">
        <v>972.96243000000004</v>
      </c>
      <c r="I336" s="245">
        <v>33479.601900000001</v>
      </c>
      <c r="J336" s="245">
        <v>1977.3239900000001</v>
      </c>
      <c r="K336" s="245">
        <v>35456.925889999999</v>
      </c>
      <c r="L336" s="245">
        <v>3002.15868</v>
      </c>
      <c r="M336" s="245">
        <v>82.704940000000008</v>
      </c>
      <c r="N336" s="245">
        <v>3084.8636200000001</v>
      </c>
      <c r="O336" s="245">
        <v>39514.751939999995</v>
      </c>
      <c r="P336" s="245">
        <v>23573.325199999999</v>
      </c>
      <c r="Q336" s="245">
        <v>0</v>
      </c>
      <c r="R336" s="246">
        <v>23573.325199999999</v>
      </c>
    </row>
    <row r="337" spans="1:18">
      <c r="A337" s="241"/>
      <c r="B337" s="241"/>
      <c r="C337" s="241"/>
      <c r="D337" s="241"/>
      <c r="E337" s="243">
        <v>785</v>
      </c>
      <c r="F337" s="244">
        <v>5234582.39714</v>
      </c>
      <c r="G337" s="245">
        <v>1441100.3524800001</v>
      </c>
      <c r="H337" s="245">
        <v>6675682.7496199999</v>
      </c>
      <c r="I337" s="245">
        <v>244111.82847000001</v>
      </c>
      <c r="J337" s="245">
        <v>8935.883609999999</v>
      </c>
      <c r="K337" s="245">
        <v>253047.71208000003</v>
      </c>
      <c r="L337" s="245">
        <v>358758.65784</v>
      </c>
      <c r="M337" s="245">
        <v>494719.71577999997</v>
      </c>
      <c r="N337" s="245">
        <v>853478.37361999997</v>
      </c>
      <c r="O337" s="245">
        <v>7782208.8353199996</v>
      </c>
      <c r="P337" s="245">
        <v>2441233.4859799999</v>
      </c>
      <c r="Q337" s="245">
        <v>2610.7620299999999</v>
      </c>
      <c r="R337" s="246">
        <v>2443844.2480100002</v>
      </c>
    </row>
    <row r="338" spans="1:18">
      <c r="A338" s="241"/>
      <c r="B338" s="241"/>
      <c r="C338" s="241"/>
      <c r="D338" s="236" t="s">
        <v>582</v>
      </c>
      <c r="E338" s="237">
        <v>447</v>
      </c>
      <c r="F338" s="238">
        <v>4555983.3168700002</v>
      </c>
      <c r="G338" s="239">
        <v>88896.059340000007</v>
      </c>
      <c r="H338" s="239">
        <v>4644879.3762100004</v>
      </c>
      <c r="I338" s="239">
        <v>1252402.14157</v>
      </c>
      <c r="J338" s="239">
        <v>4569.9844299999995</v>
      </c>
      <c r="K338" s="239">
        <v>1256972.1259999999</v>
      </c>
      <c r="L338" s="239">
        <v>633373.66258</v>
      </c>
      <c r="M338" s="239">
        <v>258251.48327</v>
      </c>
      <c r="N338" s="239">
        <v>891625.14584999997</v>
      </c>
      <c r="O338" s="239">
        <v>6793476.6480600005</v>
      </c>
      <c r="P338" s="239">
        <v>1882350.12243</v>
      </c>
      <c r="Q338" s="239">
        <v>0</v>
      </c>
      <c r="R338" s="240">
        <v>1882350.12243</v>
      </c>
    </row>
    <row r="339" spans="1:18">
      <c r="A339" s="241"/>
      <c r="B339" s="241"/>
      <c r="C339" s="241"/>
      <c r="D339" s="241"/>
      <c r="E339" s="243">
        <v>554</v>
      </c>
      <c r="F339" s="244">
        <v>150.77539000000002</v>
      </c>
      <c r="G339" s="245">
        <v>0</v>
      </c>
      <c r="H339" s="245">
        <v>150.77539000000002</v>
      </c>
      <c r="I339" s="245">
        <v>72066.791939999996</v>
      </c>
      <c r="J339" s="245">
        <v>1635.3604700000001</v>
      </c>
      <c r="K339" s="245">
        <v>73702.152409999995</v>
      </c>
      <c r="L339" s="245">
        <v>2530.9177</v>
      </c>
      <c r="M339" s="245">
        <v>29.477229999999999</v>
      </c>
      <c r="N339" s="245">
        <v>2560.3949300000004</v>
      </c>
      <c r="O339" s="245">
        <v>76413.32273</v>
      </c>
      <c r="P339" s="245">
        <v>15724.99084</v>
      </c>
      <c r="Q339" s="245">
        <v>0</v>
      </c>
      <c r="R339" s="246">
        <v>15724.99084</v>
      </c>
    </row>
    <row r="340" spans="1:18">
      <c r="A340" s="241"/>
      <c r="B340" s="241"/>
      <c r="C340" s="241"/>
      <c r="D340" s="241"/>
      <c r="E340" s="243">
        <v>406</v>
      </c>
      <c r="F340" s="244">
        <v>371133.82241000002</v>
      </c>
      <c r="G340" s="245">
        <v>0</v>
      </c>
      <c r="H340" s="245">
        <v>371133.82241000002</v>
      </c>
      <c r="I340" s="245">
        <v>202964.08834000002</v>
      </c>
      <c r="J340" s="245">
        <v>7160.5417699999998</v>
      </c>
      <c r="K340" s="245">
        <v>210124.63011000003</v>
      </c>
      <c r="L340" s="245">
        <v>145006.85834000001</v>
      </c>
      <c r="M340" s="245">
        <v>38002.416320000004</v>
      </c>
      <c r="N340" s="245">
        <v>183009.27466</v>
      </c>
      <c r="O340" s="245">
        <v>764267.72717999993</v>
      </c>
      <c r="P340" s="245">
        <v>30192.619859999999</v>
      </c>
      <c r="Q340" s="245">
        <v>0</v>
      </c>
      <c r="R340" s="246">
        <v>30192.619859999999</v>
      </c>
    </row>
    <row r="341" spans="1:18">
      <c r="A341" s="241"/>
      <c r="B341" s="241"/>
      <c r="C341" s="241"/>
      <c r="D341" s="236" t="s">
        <v>583</v>
      </c>
      <c r="E341" s="237">
        <v>536</v>
      </c>
      <c r="F341" s="238">
        <v>37374.239099999999</v>
      </c>
      <c r="G341" s="239">
        <v>0</v>
      </c>
      <c r="H341" s="239">
        <v>37374.239099999999</v>
      </c>
      <c r="I341" s="239">
        <v>106558.70001</v>
      </c>
      <c r="J341" s="239">
        <v>1831.93498</v>
      </c>
      <c r="K341" s="239">
        <v>108390.63498999999</v>
      </c>
      <c r="L341" s="239">
        <v>17832.500479999999</v>
      </c>
      <c r="M341" s="239">
        <v>4489.6835000000001</v>
      </c>
      <c r="N341" s="239">
        <v>22322.183980000002</v>
      </c>
      <c r="O341" s="239">
        <v>168087.05807</v>
      </c>
      <c r="P341" s="239">
        <v>105891.17287000001</v>
      </c>
      <c r="Q341" s="239">
        <v>0</v>
      </c>
      <c r="R341" s="240">
        <v>105891.17287000001</v>
      </c>
    </row>
    <row r="342" spans="1:18">
      <c r="A342" s="241"/>
      <c r="B342" s="241"/>
      <c r="C342" s="241"/>
      <c r="D342" s="241"/>
      <c r="E342" s="243">
        <v>476</v>
      </c>
      <c r="F342" s="244">
        <v>26395.465120000001</v>
      </c>
      <c r="G342" s="245">
        <v>0</v>
      </c>
      <c r="H342" s="245">
        <v>26395.465120000001</v>
      </c>
      <c r="I342" s="245">
        <v>107598.14750000001</v>
      </c>
      <c r="J342" s="245">
        <v>1159.2407499999999</v>
      </c>
      <c r="K342" s="245">
        <v>108757.38825</v>
      </c>
      <c r="L342" s="245">
        <v>10135.22451</v>
      </c>
      <c r="M342" s="245">
        <v>3711.2200400000002</v>
      </c>
      <c r="N342" s="245">
        <v>13846.44455</v>
      </c>
      <c r="O342" s="245">
        <v>148999.29791999998</v>
      </c>
      <c r="P342" s="245">
        <v>56297.097379999999</v>
      </c>
      <c r="Q342" s="245">
        <v>0</v>
      </c>
      <c r="R342" s="246">
        <v>56297.097379999999</v>
      </c>
    </row>
    <row r="343" spans="1:18">
      <c r="A343" s="241"/>
      <c r="B343" s="241"/>
      <c r="C343" s="241"/>
      <c r="D343" s="241"/>
      <c r="E343" s="243">
        <v>835</v>
      </c>
      <c r="F343" s="244">
        <v>0</v>
      </c>
      <c r="G343" s="245">
        <v>0</v>
      </c>
      <c r="H343" s="245">
        <v>0</v>
      </c>
      <c r="I343" s="245">
        <v>0</v>
      </c>
      <c r="J343" s="245">
        <v>0</v>
      </c>
      <c r="K343" s="245">
        <v>0</v>
      </c>
      <c r="L343" s="245">
        <v>0</v>
      </c>
      <c r="M343" s="245">
        <v>0</v>
      </c>
      <c r="N343" s="245">
        <v>0</v>
      </c>
      <c r="O343" s="245">
        <v>0</v>
      </c>
      <c r="P343" s="245">
        <v>0</v>
      </c>
      <c r="Q343" s="245">
        <v>0</v>
      </c>
      <c r="R343" s="246">
        <v>0</v>
      </c>
    </row>
    <row r="344" spans="1:18">
      <c r="A344" s="241"/>
      <c r="B344" s="241"/>
      <c r="C344" s="241"/>
      <c r="D344" s="236" t="s">
        <v>584</v>
      </c>
      <c r="E344" s="237">
        <v>425</v>
      </c>
      <c r="F344" s="238">
        <v>18167.12153</v>
      </c>
      <c r="G344" s="239">
        <v>0</v>
      </c>
      <c r="H344" s="239">
        <v>18167.12153</v>
      </c>
      <c r="I344" s="239">
        <v>102115.52656</v>
      </c>
      <c r="J344" s="239">
        <v>802.66435999999999</v>
      </c>
      <c r="K344" s="239">
        <v>102918.19092000001</v>
      </c>
      <c r="L344" s="239">
        <v>10120.035169999999</v>
      </c>
      <c r="M344" s="239">
        <v>2875.8103900000001</v>
      </c>
      <c r="N344" s="239">
        <v>12995.84556</v>
      </c>
      <c r="O344" s="239">
        <v>134081.15801000001</v>
      </c>
      <c r="P344" s="239">
        <v>61335.637119999999</v>
      </c>
      <c r="Q344" s="239">
        <v>0</v>
      </c>
      <c r="R344" s="240">
        <v>61335.637119999999</v>
      </c>
    </row>
    <row r="345" spans="1:18">
      <c r="A345" s="241"/>
      <c r="B345" s="241"/>
      <c r="C345" s="241"/>
      <c r="D345" s="236" t="s">
        <v>585</v>
      </c>
      <c r="E345" s="237">
        <v>416</v>
      </c>
      <c r="F345" s="238">
        <v>18929.654480000001</v>
      </c>
      <c r="G345" s="239">
        <v>0</v>
      </c>
      <c r="H345" s="239">
        <v>18929.654480000001</v>
      </c>
      <c r="I345" s="239">
        <v>55319.937299999998</v>
      </c>
      <c r="J345" s="239">
        <v>1059.60583</v>
      </c>
      <c r="K345" s="239">
        <v>56379.543130000005</v>
      </c>
      <c r="L345" s="239">
        <v>8187.4434299999994</v>
      </c>
      <c r="M345" s="239">
        <v>1964.00398</v>
      </c>
      <c r="N345" s="239">
        <v>10151.447410000001</v>
      </c>
      <c r="O345" s="239">
        <v>85460.645019999996</v>
      </c>
      <c r="P345" s="239">
        <v>48269.284100000004</v>
      </c>
      <c r="Q345" s="239">
        <v>0</v>
      </c>
      <c r="R345" s="240">
        <v>48269.284100000004</v>
      </c>
    </row>
    <row r="346" spans="1:18">
      <c r="A346" s="241"/>
      <c r="B346" s="241"/>
      <c r="C346" s="241"/>
      <c r="D346" s="236" t="s">
        <v>352</v>
      </c>
      <c r="E346" s="237">
        <v>529</v>
      </c>
      <c r="F346" s="238">
        <v>46257.383569999998</v>
      </c>
      <c r="G346" s="239">
        <v>0</v>
      </c>
      <c r="H346" s="239">
        <v>46257.383569999998</v>
      </c>
      <c r="I346" s="239">
        <v>114758.60811</v>
      </c>
      <c r="J346" s="239">
        <v>2534.4612599999996</v>
      </c>
      <c r="K346" s="239">
        <v>117293.06937000001</v>
      </c>
      <c r="L346" s="239">
        <v>36374.77766</v>
      </c>
      <c r="M346" s="239">
        <v>11331.697199999999</v>
      </c>
      <c r="N346" s="239">
        <v>47706.474860000002</v>
      </c>
      <c r="O346" s="239">
        <v>211256.9278</v>
      </c>
      <c r="P346" s="239">
        <v>52519.803789999998</v>
      </c>
      <c r="Q346" s="239">
        <v>0</v>
      </c>
      <c r="R346" s="240">
        <v>52519.803789999998</v>
      </c>
    </row>
    <row r="347" spans="1:18">
      <c r="A347" s="241"/>
      <c r="B347" s="241"/>
      <c r="C347" s="241"/>
      <c r="D347" s="236" t="s">
        <v>586</v>
      </c>
      <c r="E347" s="237">
        <v>483</v>
      </c>
      <c r="F347" s="238">
        <v>54147.812909999993</v>
      </c>
      <c r="G347" s="239">
        <v>0</v>
      </c>
      <c r="H347" s="239">
        <v>54147.812909999993</v>
      </c>
      <c r="I347" s="239">
        <v>96462.071719999993</v>
      </c>
      <c r="J347" s="239">
        <v>1068.33122</v>
      </c>
      <c r="K347" s="239">
        <v>97530.40294</v>
      </c>
      <c r="L347" s="239">
        <v>14356.336130000002</v>
      </c>
      <c r="M347" s="239">
        <v>3583.3123999999998</v>
      </c>
      <c r="N347" s="239">
        <v>17939.648530000002</v>
      </c>
      <c r="O347" s="239">
        <v>169617.86437999998</v>
      </c>
      <c r="P347" s="239">
        <v>25981.767780000002</v>
      </c>
      <c r="Q347" s="239">
        <v>0</v>
      </c>
      <c r="R347" s="240">
        <v>25981.767780000002</v>
      </c>
    </row>
    <row r="348" spans="1:18">
      <c r="A348" s="241"/>
      <c r="B348" s="241"/>
      <c r="C348" s="241"/>
      <c r="D348" s="241"/>
      <c r="E348" s="243">
        <v>791</v>
      </c>
      <c r="F348" s="244">
        <v>0</v>
      </c>
      <c r="G348" s="245">
        <v>0</v>
      </c>
      <c r="H348" s="245">
        <v>0</v>
      </c>
      <c r="I348" s="245">
        <v>0</v>
      </c>
      <c r="J348" s="245">
        <v>0</v>
      </c>
      <c r="K348" s="245">
        <v>0</v>
      </c>
      <c r="L348" s="245">
        <v>597.13706999999999</v>
      </c>
      <c r="M348" s="245">
        <v>34.651760000000003</v>
      </c>
      <c r="N348" s="245">
        <v>631.78882999999996</v>
      </c>
      <c r="O348" s="245">
        <v>631.78882999999996</v>
      </c>
      <c r="P348" s="245">
        <v>2610.7750899999996</v>
      </c>
      <c r="Q348" s="245">
        <v>0</v>
      </c>
      <c r="R348" s="246">
        <v>2610.7750899999996</v>
      </c>
    </row>
    <row r="349" spans="1:18">
      <c r="A349" s="241"/>
      <c r="B349" s="241"/>
      <c r="C349" s="241"/>
      <c r="D349" s="241"/>
      <c r="E349" s="243">
        <v>852</v>
      </c>
      <c r="F349" s="244">
        <v>104.61466</v>
      </c>
      <c r="G349" s="245">
        <v>0</v>
      </c>
      <c r="H349" s="245">
        <v>104.61466</v>
      </c>
      <c r="I349" s="245">
        <v>67281.479950000008</v>
      </c>
      <c r="J349" s="245">
        <v>0</v>
      </c>
      <c r="K349" s="245">
        <v>67281.479950000008</v>
      </c>
      <c r="L349" s="245">
        <v>213.63744</v>
      </c>
      <c r="M349" s="245">
        <v>0</v>
      </c>
      <c r="N349" s="245">
        <v>213.63744</v>
      </c>
      <c r="O349" s="245">
        <v>67599.732049999991</v>
      </c>
      <c r="P349" s="245">
        <v>0</v>
      </c>
      <c r="Q349" s="245">
        <v>0</v>
      </c>
      <c r="R349" s="246">
        <v>0</v>
      </c>
    </row>
    <row r="350" spans="1:18">
      <c r="A350" s="241"/>
      <c r="B350" s="241"/>
      <c r="C350" s="241"/>
      <c r="D350" s="236" t="s">
        <v>587</v>
      </c>
      <c r="E350" s="237">
        <v>414</v>
      </c>
      <c r="F350" s="238">
        <v>116232.05111</v>
      </c>
      <c r="G350" s="239">
        <v>0</v>
      </c>
      <c r="H350" s="239">
        <v>116232.05111</v>
      </c>
      <c r="I350" s="239">
        <v>49743.869930000001</v>
      </c>
      <c r="J350" s="239">
        <v>2656.7872000000002</v>
      </c>
      <c r="K350" s="239">
        <v>52400.65713</v>
      </c>
      <c r="L350" s="239">
        <v>17113.5893</v>
      </c>
      <c r="M350" s="239">
        <v>10703.86219</v>
      </c>
      <c r="N350" s="239">
        <v>27817.451489999999</v>
      </c>
      <c r="O350" s="239">
        <v>196450.15972999998</v>
      </c>
      <c r="P350" s="239">
        <v>43025.103109999996</v>
      </c>
      <c r="Q350" s="239">
        <v>0</v>
      </c>
      <c r="R350" s="240">
        <v>43025.103109999996</v>
      </c>
    </row>
    <row r="351" spans="1:18">
      <c r="A351" s="241"/>
      <c r="B351" s="241"/>
      <c r="C351" s="241"/>
      <c r="D351" s="241"/>
      <c r="E351" s="243">
        <v>525</v>
      </c>
      <c r="F351" s="244">
        <v>107561.73212</v>
      </c>
      <c r="G351" s="245">
        <v>0</v>
      </c>
      <c r="H351" s="245">
        <v>107561.73212</v>
      </c>
      <c r="I351" s="245">
        <v>195146.18165000001</v>
      </c>
      <c r="J351" s="245">
        <v>767.36683999999991</v>
      </c>
      <c r="K351" s="245">
        <v>195913.54849000002</v>
      </c>
      <c r="L351" s="245">
        <v>67989.989669999995</v>
      </c>
      <c r="M351" s="245">
        <v>30158.788550000001</v>
      </c>
      <c r="N351" s="245">
        <v>98148.778219999993</v>
      </c>
      <c r="O351" s="245">
        <v>401624.05882999999</v>
      </c>
      <c r="P351" s="245">
        <v>46315.84074</v>
      </c>
      <c r="Q351" s="245">
        <v>0</v>
      </c>
      <c r="R351" s="246">
        <v>46315.84074</v>
      </c>
    </row>
    <row r="352" spans="1:18">
      <c r="A352" s="241"/>
      <c r="B352" s="241"/>
      <c r="C352" s="241"/>
      <c r="D352" s="241"/>
      <c r="E352" s="243">
        <v>553</v>
      </c>
      <c r="F352" s="244">
        <v>154.30842000000001</v>
      </c>
      <c r="G352" s="245">
        <v>0</v>
      </c>
      <c r="H352" s="245">
        <v>154.30842000000001</v>
      </c>
      <c r="I352" s="245">
        <v>54696.146670000002</v>
      </c>
      <c r="J352" s="245">
        <v>1878.65443</v>
      </c>
      <c r="K352" s="245">
        <v>56574.801100000004</v>
      </c>
      <c r="L352" s="245">
        <v>126.20024000000001</v>
      </c>
      <c r="M352" s="245">
        <v>11.897600000000001</v>
      </c>
      <c r="N352" s="245">
        <v>138.09783999999999</v>
      </c>
      <c r="O352" s="245">
        <v>56867.20736</v>
      </c>
      <c r="P352" s="245">
        <v>13579.03305</v>
      </c>
      <c r="Q352" s="245">
        <v>0</v>
      </c>
      <c r="R352" s="246">
        <v>13579.03305</v>
      </c>
    </row>
    <row r="353" spans="1:18">
      <c r="A353" s="241"/>
      <c r="B353" s="241"/>
      <c r="C353" s="241"/>
      <c r="D353" s="236" t="s">
        <v>588</v>
      </c>
      <c r="E353" s="237">
        <v>446</v>
      </c>
      <c r="F353" s="238">
        <v>36585.738590000001</v>
      </c>
      <c r="G353" s="239">
        <v>0</v>
      </c>
      <c r="H353" s="239">
        <v>36585.738590000001</v>
      </c>
      <c r="I353" s="239">
        <v>20981.29535</v>
      </c>
      <c r="J353" s="239">
        <v>541.87795999999992</v>
      </c>
      <c r="K353" s="239">
        <v>21523.173309999998</v>
      </c>
      <c r="L353" s="239">
        <v>9258.5982600000007</v>
      </c>
      <c r="M353" s="239">
        <v>1203.7342100000001</v>
      </c>
      <c r="N353" s="239">
        <v>10462.332470000001</v>
      </c>
      <c r="O353" s="239">
        <v>68571.24437</v>
      </c>
      <c r="P353" s="239">
        <v>47103.097580000001</v>
      </c>
      <c r="Q353" s="239">
        <v>0</v>
      </c>
      <c r="R353" s="240">
        <v>47103.097580000001</v>
      </c>
    </row>
    <row r="354" spans="1:18">
      <c r="A354" s="241"/>
      <c r="B354" s="241"/>
      <c r="C354" s="241"/>
      <c r="D354" s="236" t="s">
        <v>589</v>
      </c>
      <c r="E354" s="237">
        <v>469</v>
      </c>
      <c r="F354" s="238">
        <v>19979.7209</v>
      </c>
      <c r="G354" s="239">
        <v>0</v>
      </c>
      <c r="H354" s="239">
        <v>19979.7209</v>
      </c>
      <c r="I354" s="239">
        <v>99068.553249999997</v>
      </c>
      <c r="J354" s="239">
        <v>1391.0789199999999</v>
      </c>
      <c r="K354" s="239">
        <v>100459.63217</v>
      </c>
      <c r="L354" s="239">
        <v>7881.5949900000005</v>
      </c>
      <c r="M354" s="239">
        <v>1115.82385</v>
      </c>
      <c r="N354" s="239">
        <v>8997.4188400000003</v>
      </c>
      <c r="O354" s="239">
        <v>129436.77191</v>
      </c>
      <c r="P354" s="239">
        <v>38434.571179999999</v>
      </c>
      <c r="Q354" s="239">
        <v>0</v>
      </c>
      <c r="R354" s="240">
        <v>38434.571179999999</v>
      </c>
    </row>
    <row r="355" spans="1:18">
      <c r="A355" s="241"/>
      <c r="B355" s="241"/>
      <c r="C355" s="241"/>
      <c r="D355" s="241"/>
      <c r="E355" s="243">
        <v>695</v>
      </c>
      <c r="F355" s="244">
        <v>0</v>
      </c>
      <c r="G355" s="245">
        <v>0</v>
      </c>
      <c r="H355" s="245">
        <v>0</v>
      </c>
      <c r="I355" s="245">
        <v>78839.920920000004</v>
      </c>
      <c r="J355" s="245">
        <v>9.64E-2</v>
      </c>
      <c r="K355" s="245">
        <v>78840.017319999999</v>
      </c>
      <c r="L355" s="245">
        <v>767.61711000000003</v>
      </c>
      <c r="M355" s="245">
        <v>386.40575000000001</v>
      </c>
      <c r="N355" s="245">
        <v>1154.02286</v>
      </c>
      <c r="O355" s="245">
        <v>79994.040180000011</v>
      </c>
      <c r="P355" s="245">
        <v>1530.7109699999999</v>
      </c>
      <c r="Q355" s="245">
        <v>0</v>
      </c>
      <c r="R355" s="246">
        <v>1530.7109699999999</v>
      </c>
    </row>
    <row r="356" spans="1:18">
      <c r="A356" s="241"/>
      <c r="B356" s="241"/>
      <c r="C356" s="241"/>
      <c r="D356" s="236" t="s">
        <v>261</v>
      </c>
      <c r="E356" s="237">
        <v>615</v>
      </c>
      <c r="F356" s="238">
        <v>24718.829409999998</v>
      </c>
      <c r="G356" s="239">
        <v>0</v>
      </c>
      <c r="H356" s="239">
        <v>24718.829409999998</v>
      </c>
      <c r="I356" s="239">
        <v>79919.654599999994</v>
      </c>
      <c r="J356" s="239">
        <v>941.54283999999996</v>
      </c>
      <c r="K356" s="239">
        <v>80861.197440000004</v>
      </c>
      <c r="L356" s="239">
        <v>7742.5785199999991</v>
      </c>
      <c r="M356" s="239">
        <v>2918.2351899999999</v>
      </c>
      <c r="N356" s="239">
        <v>10660.81371</v>
      </c>
      <c r="O356" s="239">
        <v>116240.84056</v>
      </c>
      <c r="P356" s="239">
        <v>44063.931549999994</v>
      </c>
      <c r="Q356" s="239">
        <v>0</v>
      </c>
      <c r="R356" s="240">
        <v>44063.931549999994</v>
      </c>
    </row>
    <row r="357" spans="1:18">
      <c r="A357" s="241"/>
      <c r="B357" s="241"/>
      <c r="C357" s="241"/>
      <c r="D357" s="241"/>
      <c r="E357" s="243">
        <v>563</v>
      </c>
      <c r="F357" s="244">
        <v>35840.102310000002</v>
      </c>
      <c r="G357" s="245">
        <v>0</v>
      </c>
      <c r="H357" s="245">
        <v>35840.102310000002</v>
      </c>
      <c r="I357" s="245">
        <v>99715.377160000004</v>
      </c>
      <c r="J357" s="245">
        <v>1373.15642</v>
      </c>
      <c r="K357" s="245">
        <v>101088.53358</v>
      </c>
      <c r="L357" s="245">
        <v>16055.110699999999</v>
      </c>
      <c r="M357" s="245">
        <v>3129.7324199999998</v>
      </c>
      <c r="N357" s="245">
        <v>19184.843120000001</v>
      </c>
      <c r="O357" s="245">
        <v>156113.47900999998</v>
      </c>
      <c r="P357" s="245">
        <v>42439.308270000001</v>
      </c>
      <c r="Q357" s="245">
        <v>0</v>
      </c>
      <c r="R357" s="246">
        <v>42439.308270000001</v>
      </c>
    </row>
    <row r="358" spans="1:18">
      <c r="A358" s="241"/>
      <c r="B358" s="241"/>
      <c r="C358" s="241"/>
      <c r="D358" s="241"/>
      <c r="E358" s="243">
        <v>739</v>
      </c>
      <c r="F358" s="244">
        <v>21777.889859999999</v>
      </c>
      <c r="G358" s="245">
        <v>0</v>
      </c>
      <c r="H358" s="245">
        <v>21777.889859999999</v>
      </c>
      <c r="I358" s="245">
        <v>45649.17426</v>
      </c>
      <c r="J358" s="245">
        <v>806.52334999999994</v>
      </c>
      <c r="K358" s="245">
        <v>46455.697610000003</v>
      </c>
      <c r="L358" s="245">
        <v>5142.8148499999998</v>
      </c>
      <c r="M358" s="245">
        <v>2405.3863500000002</v>
      </c>
      <c r="N358" s="245">
        <v>7548.2012000000004</v>
      </c>
      <c r="O358" s="245">
        <v>75781.788670000009</v>
      </c>
      <c r="P358" s="245">
        <v>60764.291560000005</v>
      </c>
      <c r="Q358" s="245">
        <v>0</v>
      </c>
      <c r="R358" s="246">
        <v>60764.291560000005</v>
      </c>
    </row>
    <row r="359" spans="1:18">
      <c r="A359" s="241"/>
      <c r="B359" s="241"/>
      <c r="C359" s="241"/>
      <c r="D359" s="236" t="s">
        <v>590</v>
      </c>
      <c r="E359" s="237">
        <v>651</v>
      </c>
      <c r="F359" s="238">
        <v>0</v>
      </c>
      <c r="G359" s="239">
        <v>0</v>
      </c>
      <c r="H359" s="239">
        <v>0</v>
      </c>
      <c r="I359" s="239">
        <v>1406.5500400000001</v>
      </c>
      <c r="J359" s="239">
        <v>0</v>
      </c>
      <c r="K359" s="239">
        <v>1406.5500400000001</v>
      </c>
      <c r="L359" s="239">
        <v>758.86923000000002</v>
      </c>
      <c r="M359" s="239">
        <v>19.222060000000003</v>
      </c>
      <c r="N359" s="239">
        <v>778.09129000000007</v>
      </c>
      <c r="O359" s="239">
        <v>2184.6413299999999</v>
      </c>
      <c r="P359" s="239">
        <v>0</v>
      </c>
      <c r="Q359" s="239">
        <v>0</v>
      </c>
      <c r="R359" s="240">
        <v>0</v>
      </c>
    </row>
    <row r="360" spans="1:18">
      <c r="A360" s="241"/>
      <c r="B360" s="241"/>
      <c r="C360" s="241"/>
      <c r="D360" s="236" t="s">
        <v>591</v>
      </c>
      <c r="E360" s="237">
        <v>573</v>
      </c>
      <c r="F360" s="238">
        <v>16881.861100000002</v>
      </c>
      <c r="G360" s="239">
        <v>0</v>
      </c>
      <c r="H360" s="239">
        <v>16881.861100000002</v>
      </c>
      <c r="I360" s="239">
        <v>110238.70839</v>
      </c>
      <c r="J360" s="239">
        <v>715.52836000000002</v>
      </c>
      <c r="K360" s="239">
        <v>110954.23675</v>
      </c>
      <c r="L360" s="239">
        <v>4488.3012399999998</v>
      </c>
      <c r="M360" s="239">
        <v>3861.6575699999999</v>
      </c>
      <c r="N360" s="239">
        <v>8349.9588100000001</v>
      </c>
      <c r="O360" s="239">
        <v>136186.05666</v>
      </c>
      <c r="P360" s="239">
        <v>26063.22568</v>
      </c>
      <c r="Q360" s="239">
        <v>0</v>
      </c>
      <c r="R360" s="240">
        <v>26063.22568</v>
      </c>
    </row>
    <row r="361" spans="1:18">
      <c r="A361" s="241"/>
      <c r="B361" s="241"/>
      <c r="C361" s="241"/>
      <c r="D361" s="236" t="s">
        <v>592</v>
      </c>
      <c r="E361" s="237">
        <v>432</v>
      </c>
      <c r="F361" s="238">
        <v>37855.139430000003</v>
      </c>
      <c r="G361" s="239">
        <v>0</v>
      </c>
      <c r="H361" s="239">
        <v>37855.139430000003</v>
      </c>
      <c r="I361" s="239">
        <v>74192.938849999991</v>
      </c>
      <c r="J361" s="239">
        <v>6731.0963300000003</v>
      </c>
      <c r="K361" s="239">
        <v>80924.035180000006</v>
      </c>
      <c r="L361" s="239">
        <v>34009.504959999998</v>
      </c>
      <c r="M361" s="239">
        <v>12705.6986</v>
      </c>
      <c r="N361" s="239">
        <v>46715.203560000002</v>
      </c>
      <c r="O361" s="239">
        <v>165494.37816999998</v>
      </c>
      <c r="P361" s="239">
        <v>57550.140570000003</v>
      </c>
      <c r="Q361" s="239">
        <v>0</v>
      </c>
      <c r="R361" s="240">
        <v>57550.140570000003</v>
      </c>
    </row>
    <row r="362" spans="1:18">
      <c r="A362" s="241"/>
      <c r="B362" s="241"/>
      <c r="C362" s="241"/>
      <c r="D362" s="236" t="s">
        <v>593</v>
      </c>
      <c r="E362" s="237">
        <v>394</v>
      </c>
      <c r="F362" s="238">
        <v>33895.668469999997</v>
      </c>
      <c r="G362" s="239">
        <v>0</v>
      </c>
      <c r="H362" s="239">
        <v>33895.668469999997</v>
      </c>
      <c r="I362" s="239">
        <v>77905.14390000001</v>
      </c>
      <c r="J362" s="239">
        <v>1726.17037</v>
      </c>
      <c r="K362" s="239">
        <v>79631.314270000003</v>
      </c>
      <c r="L362" s="239">
        <v>8009.5710499999996</v>
      </c>
      <c r="M362" s="239">
        <v>2035.9047499999999</v>
      </c>
      <c r="N362" s="239">
        <v>10045.4758</v>
      </c>
      <c r="O362" s="239">
        <v>123572.45854000001</v>
      </c>
      <c r="P362" s="239">
        <v>55353.617939999996</v>
      </c>
      <c r="Q362" s="239">
        <v>0</v>
      </c>
      <c r="R362" s="240">
        <v>55353.617939999996</v>
      </c>
    </row>
    <row r="363" spans="1:18">
      <c r="A363" s="241"/>
      <c r="B363" s="241"/>
      <c r="C363" s="241"/>
      <c r="D363" s="241"/>
      <c r="E363" s="243">
        <v>555</v>
      </c>
      <c r="F363" s="244">
        <v>72.010019999999997</v>
      </c>
      <c r="G363" s="245">
        <v>0</v>
      </c>
      <c r="H363" s="245">
        <v>72.010019999999997</v>
      </c>
      <c r="I363" s="245">
        <v>71449.683300000004</v>
      </c>
      <c r="J363" s="245">
        <v>218.37456</v>
      </c>
      <c r="K363" s="245">
        <v>71668.057860000001</v>
      </c>
      <c r="L363" s="245">
        <v>230.50433999999998</v>
      </c>
      <c r="M363" s="245">
        <v>203.78551000000002</v>
      </c>
      <c r="N363" s="245">
        <v>434.28985</v>
      </c>
      <c r="O363" s="245">
        <v>72174.357730000003</v>
      </c>
      <c r="P363" s="245">
        <v>8548.1016</v>
      </c>
      <c r="Q363" s="245">
        <v>0</v>
      </c>
      <c r="R363" s="246">
        <v>8548.1016</v>
      </c>
    </row>
    <row r="364" spans="1:18">
      <c r="A364" s="241"/>
      <c r="B364" s="241"/>
      <c r="C364" s="241"/>
      <c r="D364" s="236" t="s">
        <v>594</v>
      </c>
      <c r="E364" s="237">
        <v>527</v>
      </c>
      <c r="F364" s="238">
        <v>6983.6166900000007</v>
      </c>
      <c r="G364" s="239">
        <v>0</v>
      </c>
      <c r="H364" s="239">
        <v>6983.6166900000007</v>
      </c>
      <c r="I364" s="239">
        <v>57555.094290000001</v>
      </c>
      <c r="J364" s="239">
        <v>932.91453999999999</v>
      </c>
      <c r="K364" s="239">
        <v>58488.008829999999</v>
      </c>
      <c r="L364" s="239">
        <v>10903.362060000001</v>
      </c>
      <c r="M364" s="239">
        <v>929.22728000000006</v>
      </c>
      <c r="N364" s="239">
        <v>11832.58934</v>
      </c>
      <c r="O364" s="239">
        <v>77304.214859999993</v>
      </c>
      <c r="P364" s="239">
        <v>51227.066930000001</v>
      </c>
      <c r="Q364" s="239">
        <v>0</v>
      </c>
      <c r="R364" s="240">
        <v>51227.066930000001</v>
      </c>
    </row>
    <row r="365" spans="1:18">
      <c r="A365" s="241"/>
      <c r="B365" s="241"/>
      <c r="C365" s="241"/>
      <c r="D365" s="236" t="s">
        <v>595</v>
      </c>
      <c r="E365" s="237">
        <v>574</v>
      </c>
      <c r="F365" s="238">
        <v>87253.202139999994</v>
      </c>
      <c r="G365" s="239">
        <v>0</v>
      </c>
      <c r="H365" s="239">
        <v>87253.202139999994</v>
      </c>
      <c r="I365" s="239">
        <v>175965.76913</v>
      </c>
      <c r="J365" s="239">
        <v>3989.7109999999998</v>
      </c>
      <c r="K365" s="239">
        <v>179955.48012999998</v>
      </c>
      <c r="L365" s="239">
        <v>17163.209159999999</v>
      </c>
      <c r="M365" s="239">
        <v>2245.1211800000001</v>
      </c>
      <c r="N365" s="239">
        <v>19408.33034</v>
      </c>
      <c r="O365" s="239">
        <v>286617.01261000003</v>
      </c>
      <c r="P365" s="239">
        <v>54203.985070000002</v>
      </c>
      <c r="Q365" s="239">
        <v>0</v>
      </c>
      <c r="R365" s="240">
        <v>54203.985070000002</v>
      </c>
    </row>
    <row r="366" spans="1:18">
      <c r="A366" s="241"/>
      <c r="B366" s="241"/>
      <c r="C366" s="241"/>
      <c r="D366" s="236" t="s">
        <v>596</v>
      </c>
      <c r="E366" s="237">
        <v>558</v>
      </c>
      <c r="F366" s="238">
        <v>0</v>
      </c>
      <c r="G366" s="239">
        <v>0</v>
      </c>
      <c r="H366" s="239">
        <v>0</v>
      </c>
      <c r="I366" s="239">
        <v>0</v>
      </c>
      <c r="J366" s="239">
        <v>0</v>
      </c>
      <c r="K366" s="239">
        <v>0</v>
      </c>
      <c r="L366" s="239">
        <v>0</v>
      </c>
      <c r="M366" s="239">
        <v>0</v>
      </c>
      <c r="N366" s="239">
        <v>0</v>
      </c>
      <c r="O366" s="239">
        <v>0</v>
      </c>
      <c r="P366" s="239">
        <v>0</v>
      </c>
      <c r="Q366" s="239">
        <v>0</v>
      </c>
      <c r="R366" s="240">
        <v>0</v>
      </c>
    </row>
    <row r="367" spans="1:18">
      <c r="A367" s="241"/>
      <c r="B367" s="241"/>
      <c r="C367" s="241"/>
      <c r="D367" s="236" t="s">
        <v>597</v>
      </c>
      <c r="E367" s="237">
        <v>392</v>
      </c>
      <c r="F367" s="238">
        <v>25086.740040000001</v>
      </c>
      <c r="G367" s="239">
        <v>0</v>
      </c>
      <c r="H367" s="239">
        <v>25086.740040000001</v>
      </c>
      <c r="I367" s="239">
        <v>44128.259250000003</v>
      </c>
      <c r="J367" s="239">
        <v>881.68194999999992</v>
      </c>
      <c r="K367" s="239">
        <v>45009.941200000001</v>
      </c>
      <c r="L367" s="239">
        <v>7090.4993099999992</v>
      </c>
      <c r="M367" s="239">
        <v>1909.1221699999999</v>
      </c>
      <c r="N367" s="239">
        <v>8999.6214799999998</v>
      </c>
      <c r="O367" s="239">
        <v>79096.302719999992</v>
      </c>
      <c r="P367" s="239">
        <v>45983.36361</v>
      </c>
      <c r="Q367" s="239">
        <v>0</v>
      </c>
      <c r="R367" s="240">
        <v>45983.36361</v>
      </c>
    </row>
    <row r="368" spans="1:18">
      <c r="A368" s="241"/>
      <c r="B368" s="241"/>
      <c r="C368" s="236" t="s">
        <v>598</v>
      </c>
      <c r="D368" s="236" t="s">
        <v>599</v>
      </c>
      <c r="E368" s="237">
        <v>255</v>
      </c>
      <c r="F368" s="238">
        <v>165.50448</v>
      </c>
      <c r="G368" s="239">
        <v>0</v>
      </c>
      <c r="H368" s="239">
        <v>165.50448</v>
      </c>
      <c r="I368" s="239">
        <v>13226.944449999999</v>
      </c>
      <c r="J368" s="239">
        <v>59.570339999999995</v>
      </c>
      <c r="K368" s="239">
        <v>13286.514789999999</v>
      </c>
      <c r="L368" s="239">
        <v>264.95918</v>
      </c>
      <c r="M368" s="239">
        <v>3.7200000000000002E-3</v>
      </c>
      <c r="N368" s="239">
        <v>264.96290000000005</v>
      </c>
      <c r="O368" s="239">
        <v>13716.982169999999</v>
      </c>
      <c r="P368" s="239">
        <v>2960.3027299999999</v>
      </c>
      <c r="Q368" s="239">
        <v>0</v>
      </c>
      <c r="R368" s="240">
        <v>2960.3027299999999</v>
      </c>
    </row>
    <row r="369" spans="1:18">
      <c r="A369" s="241"/>
      <c r="B369" s="241"/>
      <c r="C369" s="241"/>
      <c r="D369" s="236" t="s">
        <v>600</v>
      </c>
      <c r="E369" s="237">
        <v>257</v>
      </c>
      <c r="F369" s="238">
        <v>137.54973000000001</v>
      </c>
      <c r="G369" s="239">
        <v>0</v>
      </c>
      <c r="H369" s="239">
        <v>137.54973000000001</v>
      </c>
      <c r="I369" s="239">
        <v>2212.7327599999999</v>
      </c>
      <c r="J369" s="239">
        <v>545.74874999999997</v>
      </c>
      <c r="K369" s="239">
        <v>2758.4815099999996</v>
      </c>
      <c r="L369" s="239">
        <v>37.155300000000004</v>
      </c>
      <c r="M369" s="239">
        <v>0</v>
      </c>
      <c r="N369" s="239">
        <v>37.155300000000004</v>
      </c>
      <c r="O369" s="239">
        <v>2933.1865400000002</v>
      </c>
      <c r="P369" s="239">
        <v>1507.7873200000001</v>
      </c>
      <c r="Q369" s="239">
        <v>0</v>
      </c>
      <c r="R369" s="240">
        <v>1507.7873200000001</v>
      </c>
    </row>
    <row r="370" spans="1:18">
      <c r="A370" s="241"/>
      <c r="B370" s="241"/>
      <c r="C370" s="236" t="s">
        <v>601</v>
      </c>
      <c r="D370" s="236" t="s">
        <v>601</v>
      </c>
      <c r="E370" s="237">
        <v>249</v>
      </c>
      <c r="F370" s="238">
        <v>46.243199999999995</v>
      </c>
      <c r="G370" s="239">
        <v>0</v>
      </c>
      <c r="H370" s="239">
        <v>46.243199999999995</v>
      </c>
      <c r="I370" s="239">
        <v>18070.124960000001</v>
      </c>
      <c r="J370" s="239">
        <v>1.1208699999999998</v>
      </c>
      <c r="K370" s="239">
        <v>18071.24583</v>
      </c>
      <c r="L370" s="239">
        <v>190.96323999999998</v>
      </c>
      <c r="M370" s="239">
        <v>0</v>
      </c>
      <c r="N370" s="239">
        <v>190.96323999999998</v>
      </c>
      <c r="O370" s="239">
        <v>18308.452269999998</v>
      </c>
      <c r="P370" s="239">
        <v>1890.7208500000002</v>
      </c>
      <c r="Q370" s="239">
        <v>0</v>
      </c>
      <c r="R370" s="240">
        <v>1890.7208500000002</v>
      </c>
    </row>
    <row r="371" spans="1:18">
      <c r="A371" s="241"/>
      <c r="B371" s="241"/>
      <c r="C371" s="236" t="s">
        <v>602</v>
      </c>
      <c r="D371" s="236" t="s">
        <v>602</v>
      </c>
      <c r="E371" s="237">
        <v>244</v>
      </c>
      <c r="F371" s="238">
        <v>1282.4303200000002</v>
      </c>
      <c r="G371" s="239">
        <v>0</v>
      </c>
      <c r="H371" s="239">
        <v>1282.4303200000002</v>
      </c>
      <c r="I371" s="239">
        <v>4398.5649599999997</v>
      </c>
      <c r="J371" s="239">
        <v>0.30413000000000001</v>
      </c>
      <c r="K371" s="239">
        <v>4398.8690900000001</v>
      </c>
      <c r="L371" s="239">
        <v>132.37264000000002</v>
      </c>
      <c r="M371" s="239">
        <v>0</v>
      </c>
      <c r="N371" s="239">
        <v>132.37264000000002</v>
      </c>
      <c r="O371" s="239">
        <v>5813.6720500000001</v>
      </c>
      <c r="P371" s="239">
        <v>1454.22172</v>
      </c>
      <c r="Q371" s="239">
        <v>0</v>
      </c>
      <c r="R371" s="240">
        <v>1454.22172</v>
      </c>
    </row>
    <row r="372" spans="1:18">
      <c r="A372" s="241"/>
      <c r="B372" s="241"/>
      <c r="C372" s="236" t="s">
        <v>603</v>
      </c>
      <c r="D372" s="236" t="s">
        <v>603</v>
      </c>
      <c r="E372" s="237">
        <v>259</v>
      </c>
      <c r="F372" s="238">
        <v>803.21662000000003</v>
      </c>
      <c r="G372" s="239">
        <v>0</v>
      </c>
      <c r="H372" s="239">
        <v>803.21662000000003</v>
      </c>
      <c r="I372" s="239">
        <v>13899.99612</v>
      </c>
      <c r="J372" s="239">
        <v>4.5300000000000002E-3</v>
      </c>
      <c r="K372" s="239">
        <v>13900.00065</v>
      </c>
      <c r="L372" s="239">
        <v>194.88041000000001</v>
      </c>
      <c r="M372" s="239">
        <v>0</v>
      </c>
      <c r="N372" s="239">
        <v>194.88041000000001</v>
      </c>
      <c r="O372" s="239">
        <v>14898.097679999999</v>
      </c>
      <c r="P372" s="239">
        <v>2314.1072100000001</v>
      </c>
      <c r="Q372" s="239">
        <v>0</v>
      </c>
      <c r="R372" s="240">
        <v>2314.1072100000001</v>
      </c>
    </row>
    <row r="373" spans="1:18">
      <c r="A373" s="241"/>
      <c r="B373" s="241"/>
      <c r="C373" s="236" t="s">
        <v>604</v>
      </c>
      <c r="D373" s="236" t="s">
        <v>605</v>
      </c>
      <c r="E373" s="237">
        <v>268</v>
      </c>
      <c r="F373" s="238">
        <v>1706.1106599999998</v>
      </c>
      <c r="G373" s="239">
        <v>0</v>
      </c>
      <c r="H373" s="239">
        <v>1706.1106599999998</v>
      </c>
      <c r="I373" s="239">
        <v>4932.0384899999999</v>
      </c>
      <c r="J373" s="239">
        <v>10.40802</v>
      </c>
      <c r="K373" s="239">
        <v>4942.4465099999998</v>
      </c>
      <c r="L373" s="239">
        <v>83.933750000000003</v>
      </c>
      <c r="M373" s="239">
        <v>11.27298</v>
      </c>
      <c r="N373" s="239">
        <v>95.206729999999993</v>
      </c>
      <c r="O373" s="239">
        <v>6743.7638999999999</v>
      </c>
      <c r="P373" s="239">
        <v>1496.2304099999999</v>
      </c>
      <c r="Q373" s="239">
        <v>0</v>
      </c>
      <c r="R373" s="240">
        <v>1496.2304099999999</v>
      </c>
    </row>
    <row r="374" spans="1:18">
      <c r="A374" s="241"/>
      <c r="B374" s="241"/>
      <c r="C374" s="241"/>
      <c r="D374" s="236" t="s">
        <v>604</v>
      </c>
      <c r="E374" s="237">
        <v>267</v>
      </c>
      <c r="F374" s="238">
        <v>2061.0867899999998</v>
      </c>
      <c r="G374" s="239">
        <v>0</v>
      </c>
      <c r="H374" s="239">
        <v>2061.0867899999998</v>
      </c>
      <c r="I374" s="239">
        <v>13452.943579999999</v>
      </c>
      <c r="J374" s="239">
        <v>40.806199999999997</v>
      </c>
      <c r="K374" s="239">
        <v>13493.74978</v>
      </c>
      <c r="L374" s="239">
        <v>251.27078</v>
      </c>
      <c r="M374" s="239">
        <v>23.41169</v>
      </c>
      <c r="N374" s="239">
        <v>274.68246999999997</v>
      </c>
      <c r="O374" s="239">
        <v>15829.519039999999</v>
      </c>
      <c r="P374" s="239">
        <v>1891.08653</v>
      </c>
      <c r="Q374" s="239">
        <v>0</v>
      </c>
      <c r="R374" s="240">
        <v>1891.08653</v>
      </c>
    </row>
    <row r="375" spans="1:18">
      <c r="A375" s="241"/>
      <c r="B375" s="236" t="s">
        <v>606</v>
      </c>
      <c r="C375" s="236" t="s">
        <v>607</v>
      </c>
      <c r="D375" s="236" t="s">
        <v>608</v>
      </c>
      <c r="E375" s="237">
        <v>166</v>
      </c>
      <c r="F375" s="238">
        <v>12457.782810000001</v>
      </c>
      <c r="G375" s="239">
        <v>0</v>
      </c>
      <c r="H375" s="239">
        <v>12457.782810000001</v>
      </c>
      <c r="I375" s="239">
        <v>29970.050289999999</v>
      </c>
      <c r="J375" s="239">
        <v>268.4074</v>
      </c>
      <c r="K375" s="239">
        <v>30238.457690000003</v>
      </c>
      <c r="L375" s="239">
        <v>1843.66237</v>
      </c>
      <c r="M375" s="239">
        <v>1.80301</v>
      </c>
      <c r="N375" s="239">
        <v>1845.4653799999999</v>
      </c>
      <c r="O375" s="239">
        <v>44541.705880000001</v>
      </c>
      <c r="P375" s="239">
        <v>74486.871780000001</v>
      </c>
      <c r="Q375" s="239">
        <v>0</v>
      </c>
      <c r="R375" s="240">
        <v>74486.871780000001</v>
      </c>
    </row>
    <row r="376" spans="1:18">
      <c r="A376" s="241"/>
      <c r="B376" s="241"/>
      <c r="C376" s="241"/>
      <c r="D376" s="241"/>
      <c r="E376" s="243">
        <v>726</v>
      </c>
      <c r="F376" s="244">
        <v>0</v>
      </c>
      <c r="G376" s="245">
        <v>0</v>
      </c>
      <c r="H376" s="245">
        <v>0</v>
      </c>
      <c r="I376" s="245">
        <v>2.2190799999999999</v>
      </c>
      <c r="J376" s="245">
        <v>0</v>
      </c>
      <c r="K376" s="245">
        <v>2.2190799999999999</v>
      </c>
      <c r="L376" s="245">
        <v>42.557139999999997</v>
      </c>
      <c r="M376" s="245">
        <v>0</v>
      </c>
      <c r="N376" s="245">
        <v>42.557139999999997</v>
      </c>
      <c r="O376" s="245">
        <v>44.776220000000002</v>
      </c>
      <c r="P376" s="245">
        <v>4659.2757000000001</v>
      </c>
      <c r="Q376" s="245">
        <v>0</v>
      </c>
      <c r="R376" s="246">
        <v>4659.2757000000001</v>
      </c>
    </row>
    <row r="377" spans="1:18">
      <c r="A377" s="241"/>
      <c r="B377" s="241"/>
      <c r="C377" s="241"/>
      <c r="D377" s="236" t="s">
        <v>541</v>
      </c>
      <c r="E377" s="237">
        <v>667</v>
      </c>
      <c r="F377" s="238">
        <v>1662.67914</v>
      </c>
      <c r="G377" s="239">
        <v>0</v>
      </c>
      <c r="H377" s="239">
        <v>1662.67914</v>
      </c>
      <c r="I377" s="239">
        <v>4842.55789</v>
      </c>
      <c r="J377" s="239">
        <v>0</v>
      </c>
      <c r="K377" s="239">
        <v>4842.55789</v>
      </c>
      <c r="L377" s="239">
        <v>4.3048900000000003</v>
      </c>
      <c r="M377" s="239">
        <v>0</v>
      </c>
      <c r="N377" s="239">
        <v>4.3048900000000003</v>
      </c>
      <c r="O377" s="239">
        <v>6509.5419199999997</v>
      </c>
      <c r="P377" s="239">
        <v>7018.0224699999999</v>
      </c>
      <c r="Q377" s="239">
        <v>0</v>
      </c>
      <c r="R377" s="240">
        <v>7018.0224699999999</v>
      </c>
    </row>
    <row r="378" spans="1:18">
      <c r="A378" s="241"/>
      <c r="B378" s="241"/>
      <c r="C378" s="236" t="s">
        <v>609</v>
      </c>
      <c r="D378" s="236" t="s">
        <v>610</v>
      </c>
      <c r="E378" s="237">
        <v>165</v>
      </c>
      <c r="F378" s="238">
        <v>44944.911749999999</v>
      </c>
      <c r="G378" s="239">
        <v>1290.71207</v>
      </c>
      <c r="H378" s="239">
        <v>46235.623820000001</v>
      </c>
      <c r="I378" s="239">
        <v>77129.095549999998</v>
      </c>
      <c r="J378" s="239">
        <v>652.35331000000008</v>
      </c>
      <c r="K378" s="239">
        <v>77781.448860000004</v>
      </c>
      <c r="L378" s="239">
        <v>21526.226429999999</v>
      </c>
      <c r="M378" s="239">
        <v>2604.11114</v>
      </c>
      <c r="N378" s="239">
        <v>24130.33757</v>
      </c>
      <c r="O378" s="239">
        <v>148147.41024999999</v>
      </c>
      <c r="P378" s="239">
        <v>235271.44818000001</v>
      </c>
      <c r="Q378" s="239">
        <v>0</v>
      </c>
      <c r="R378" s="240">
        <v>235271.44818000001</v>
      </c>
    </row>
    <row r="379" spans="1:18">
      <c r="A379" s="241"/>
      <c r="B379" s="241"/>
      <c r="C379" s="241"/>
      <c r="D379" s="241"/>
      <c r="E379" s="243">
        <v>650</v>
      </c>
      <c r="F379" s="244">
        <v>0</v>
      </c>
      <c r="G379" s="245">
        <v>0</v>
      </c>
      <c r="H379" s="245">
        <v>0</v>
      </c>
      <c r="I379" s="245">
        <v>0</v>
      </c>
      <c r="J379" s="245">
        <v>0</v>
      </c>
      <c r="K379" s="245">
        <v>0</v>
      </c>
      <c r="L379" s="245">
        <v>0</v>
      </c>
      <c r="M379" s="245">
        <v>0</v>
      </c>
      <c r="N379" s="245">
        <v>0</v>
      </c>
      <c r="O379" s="245">
        <v>0</v>
      </c>
      <c r="P379" s="245">
        <v>0</v>
      </c>
      <c r="Q379" s="245">
        <v>0</v>
      </c>
      <c r="R379" s="246">
        <v>0</v>
      </c>
    </row>
    <row r="380" spans="1:18">
      <c r="A380" s="241"/>
      <c r="B380" s="241"/>
      <c r="C380" s="241"/>
      <c r="D380" s="236" t="s">
        <v>611</v>
      </c>
      <c r="E380" s="237">
        <v>622</v>
      </c>
      <c r="F380" s="238">
        <v>2932.0054799999998</v>
      </c>
      <c r="G380" s="239">
        <v>0</v>
      </c>
      <c r="H380" s="239">
        <v>2932.0054799999998</v>
      </c>
      <c r="I380" s="239">
        <v>12016.762849999999</v>
      </c>
      <c r="J380" s="239">
        <v>5.1389999999999998E-2</v>
      </c>
      <c r="K380" s="239">
        <v>12016.81424</v>
      </c>
      <c r="L380" s="239">
        <v>1172.11733</v>
      </c>
      <c r="M380" s="239">
        <v>1.1897599999999999</v>
      </c>
      <c r="N380" s="239">
        <v>1173.30709</v>
      </c>
      <c r="O380" s="239">
        <v>16122.12681</v>
      </c>
      <c r="P380" s="239">
        <v>99602.906269999992</v>
      </c>
      <c r="Q380" s="239">
        <v>0</v>
      </c>
      <c r="R380" s="240">
        <v>99602.906269999992</v>
      </c>
    </row>
    <row r="381" spans="1:18">
      <c r="A381" s="241"/>
      <c r="B381" s="241"/>
      <c r="C381" s="241"/>
      <c r="D381" s="236" t="s">
        <v>612</v>
      </c>
      <c r="E381" s="237">
        <v>575</v>
      </c>
      <c r="F381" s="238">
        <v>1439.1566399999999</v>
      </c>
      <c r="G381" s="239">
        <v>0</v>
      </c>
      <c r="H381" s="239">
        <v>1439.1566399999999</v>
      </c>
      <c r="I381" s="239">
        <v>20127.812829999999</v>
      </c>
      <c r="J381" s="239">
        <v>123.62452</v>
      </c>
      <c r="K381" s="239">
        <v>20251.43735</v>
      </c>
      <c r="L381" s="239">
        <v>1689.3851399999999</v>
      </c>
      <c r="M381" s="239">
        <v>79.694659999999999</v>
      </c>
      <c r="N381" s="239">
        <v>1769.0798</v>
      </c>
      <c r="O381" s="239">
        <v>23459.673790000001</v>
      </c>
      <c r="P381" s="239">
        <v>92373.43058</v>
      </c>
      <c r="Q381" s="239">
        <v>0</v>
      </c>
      <c r="R381" s="240">
        <v>92373.43058</v>
      </c>
    </row>
    <row r="382" spans="1:18">
      <c r="A382" s="241"/>
      <c r="B382" s="241"/>
      <c r="C382" s="241"/>
      <c r="D382" s="241"/>
      <c r="E382" s="243">
        <v>844</v>
      </c>
      <c r="F382" s="244">
        <v>0</v>
      </c>
      <c r="G382" s="245">
        <v>0</v>
      </c>
      <c r="H382" s="245">
        <v>0</v>
      </c>
      <c r="I382" s="245">
        <v>0</v>
      </c>
      <c r="J382" s="245">
        <v>0</v>
      </c>
      <c r="K382" s="245">
        <v>0</v>
      </c>
      <c r="L382" s="245">
        <v>91.048559999999995</v>
      </c>
      <c r="M382" s="245">
        <v>0</v>
      </c>
      <c r="N382" s="245">
        <v>91.048559999999995</v>
      </c>
      <c r="O382" s="245">
        <v>91.048559999999995</v>
      </c>
      <c r="P382" s="245">
        <v>0</v>
      </c>
      <c r="Q382" s="245">
        <v>0</v>
      </c>
      <c r="R382" s="246">
        <v>0</v>
      </c>
    </row>
    <row r="383" spans="1:18">
      <c r="A383" s="241"/>
      <c r="B383" s="241"/>
      <c r="C383" s="241"/>
      <c r="D383" s="236" t="s">
        <v>613</v>
      </c>
      <c r="E383" s="237">
        <v>457</v>
      </c>
      <c r="F383" s="238">
        <v>150.9288</v>
      </c>
      <c r="G383" s="239">
        <v>0</v>
      </c>
      <c r="H383" s="239">
        <v>150.9288</v>
      </c>
      <c r="I383" s="239">
        <v>1592.7684899999999</v>
      </c>
      <c r="J383" s="239">
        <v>0.20773</v>
      </c>
      <c r="K383" s="239">
        <v>1592.97622</v>
      </c>
      <c r="L383" s="239">
        <v>10.385899999999999</v>
      </c>
      <c r="M383" s="239">
        <v>0</v>
      </c>
      <c r="N383" s="239">
        <v>10.385899999999999</v>
      </c>
      <c r="O383" s="239">
        <v>1754.2909199999999</v>
      </c>
      <c r="P383" s="239">
        <v>6112.8241100000005</v>
      </c>
      <c r="Q383" s="239">
        <v>0</v>
      </c>
      <c r="R383" s="240">
        <v>6112.8241100000005</v>
      </c>
    </row>
    <row r="384" spans="1:18">
      <c r="A384" s="241"/>
      <c r="B384" s="241"/>
      <c r="C384" s="241"/>
      <c r="D384" s="236" t="s">
        <v>614</v>
      </c>
      <c r="E384" s="237">
        <v>624</v>
      </c>
      <c r="F384" s="238">
        <v>110.75487</v>
      </c>
      <c r="G384" s="239">
        <v>0</v>
      </c>
      <c r="H384" s="239">
        <v>110.75487</v>
      </c>
      <c r="I384" s="239">
        <v>399.35984000000002</v>
      </c>
      <c r="J384" s="239">
        <v>0</v>
      </c>
      <c r="K384" s="239">
        <v>399.35984000000002</v>
      </c>
      <c r="L384" s="239">
        <v>10.5</v>
      </c>
      <c r="M384" s="239">
        <v>0</v>
      </c>
      <c r="N384" s="239">
        <v>10.5</v>
      </c>
      <c r="O384" s="239">
        <v>520.61471000000006</v>
      </c>
      <c r="P384" s="239">
        <v>1139.4388100000001</v>
      </c>
      <c r="Q384" s="239">
        <v>0</v>
      </c>
      <c r="R384" s="240">
        <v>1139.4388100000001</v>
      </c>
    </row>
    <row r="385" spans="1:18">
      <c r="A385" s="241"/>
      <c r="B385" s="241"/>
      <c r="C385" s="236" t="s">
        <v>615</v>
      </c>
      <c r="D385" s="236" t="s">
        <v>615</v>
      </c>
      <c r="E385" s="237">
        <v>169</v>
      </c>
      <c r="F385" s="238">
        <v>2068.1000400000003</v>
      </c>
      <c r="G385" s="239">
        <v>0</v>
      </c>
      <c r="H385" s="239">
        <v>2068.1000400000003</v>
      </c>
      <c r="I385" s="239">
        <v>10431.635970000001</v>
      </c>
      <c r="J385" s="239">
        <v>1.6980000000000002E-2</v>
      </c>
      <c r="K385" s="239">
        <v>10431.65295</v>
      </c>
      <c r="L385" s="239">
        <v>194.34757999999999</v>
      </c>
      <c r="M385" s="239">
        <v>0</v>
      </c>
      <c r="N385" s="239">
        <v>194.34757999999999</v>
      </c>
      <c r="O385" s="239">
        <v>12694.100570000001</v>
      </c>
      <c r="P385" s="239">
        <v>33742.890789999998</v>
      </c>
      <c r="Q385" s="239">
        <v>0</v>
      </c>
      <c r="R385" s="240">
        <v>33742.890789999998</v>
      </c>
    </row>
    <row r="386" spans="1:18">
      <c r="A386" s="241"/>
      <c r="B386" s="241"/>
      <c r="C386" s="236" t="s">
        <v>606</v>
      </c>
      <c r="D386" s="236" t="s">
        <v>616</v>
      </c>
      <c r="E386" s="237">
        <v>168</v>
      </c>
      <c r="F386" s="238">
        <v>1227.8621900000001</v>
      </c>
      <c r="G386" s="239">
        <v>0</v>
      </c>
      <c r="H386" s="239">
        <v>1227.8621900000001</v>
      </c>
      <c r="I386" s="239">
        <v>8516.6329299999998</v>
      </c>
      <c r="J386" s="239">
        <v>0.29748000000000002</v>
      </c>
      <c r="K386" s="239">
        <v>8516.9304100000008</v>
      </c>
      <c r="L386" s="239">
        <v>294.30367000000001</v>
      </c>
      <c r="M386" s="239">
        <v>0</v>
      </c>
      <c r="N386" s="239">
        <v>294.30367000000001</v>
      </c>
      <c r="O386" s="239">
        <v>10039.09627</v>
      </c>
      <c r="P386" s="239">
        <v>26133.498780000002</v>
      </c>
      <c r="Q386" s="239">
        <v>0</v>
      </c>
      <c r="R386" s="240">
        <v>26133.498780000002</v>
      </c>
    </row>
    <row r="387" spans="1:18">
      <c r="A387" s="241"/>
      <c r="B387" s="241"/>
      <c r="C387" s="236" t="s">
        <v>617</v>
      </c>
      <c r="D387" s="236" t="s">
        <v>395</v>
      </c>
      <c r="E387" s="237">
        <v>661</v>
      </c>
      <c r="F387" s="238">
        <v>15.03631</v>
      </c>
      <c r="G387" s="239">
        <v>0</v>
      </c>
      <c r="H387" s="239">
        <v>15.03631</v>
      </c>
      <c r="I387" s="239">
        <v>4236.3194899999999</v>
      </c>
      <c r="J387" s="239">
        <v>0</v>
      </c>
      <c r="K387" s="239">
        <v>4236.3194899999999</v>
      </c>
      <c r="L387" s="239">
        <v>12.05</v>
      </c>
      <c r="M387" s="239">
        <v>0</v>
      </c>
      <c r="N387" s="239">
        <v>12.05</v>
      </c>
      <c r="O387" s="239">
        <v>4263.4057999999995</v>
      </c>
      <c r="P387" s="239">
        <v>3770.5604700000004</v>
      </c>
      <c r="Q387" s="239">
        <v>0</v>
      </c>
      <c r="R387" s="240">
        <v>3770.5604700000004</v>
      </c>
    </row>
    <row r="388" spans="1:18">
      <c r="A388" s="241"/>
      <c r="B388" s="241"/>
      <c r="C388" s="241"/>
      <c r="D388" s="236" t="s">
        <v>618</v>
      </c>
      <c r="E388" s="237">
        <v>458</v>
      </c>
      <c r="F388" s="238">
        <v>1231.67274</v>
      </c>
      <c r="G388" s="239">
        <v>0</v>
      </c>
      <c r="H388" s="239">
        <v>1231.67274</v>
      </c>
      <c r="I388" s="239">
        <v>5708.5077499999998</v>
      </c>
      <c r="J388" s="239">
        <v>1.1439999999999999E-2</v>
      </c>
      <c r="K388" s="239">
        <v>5708.51919</v>
      </c>
      <c r="L388" s="239">
        <v>389.32002</v>
      </c>
      <c r="M388" s="239">
        <v>0</v>
      </c>
      <c r="N388" s="239">
        <v>389.32002</v>
      </c>
      <c r="O388" s="239">
        <v>7329.5119500000001</v>
      </c>
      <c r="P388" s="239">
        <v>17591.120019999998</v>
      </c>
      <c r="Q388" s="239">
        <v>0</v>
      </c>
      <c r="R388" s="240">
        <v>17591.120019999998</v>
      </c>
    </row>
    <row r="389" spans="1:18">
      <c r="A389" s="241"/>
      <c r="B389" s="241"/>
      <c r="C389" s="241"/>
      <c r="D389" s="236" t="s">
        <v>619</v>
      </c>
      <c r="E389" s="237">
        <v>840</v>
      </c>
      <c r="F389" s="238">
        <v>5.4380000000000005E-2</v>
      </c>
      <c r="G389" s="239">
        <v>0</v>
      </c>
      <c r="H389" s="239">
        <v>5.4380000000000005E-2</v>
      </c>
      <c r="I389" s="239">
        <v>668.31268</v>
      </c>
      <c r="J389" s="239">
        <v>11.54067</v>
      </c>
      <c r="K389" s="239">
        <v>679.85334999999998</v>
      </c>
      <c r="L389" s="239">
        <v>13.656330000000001</v>
      </c>
      <c r="M389" s="239">
        <v>0</v>
      </c>
      <c r="N389" s="239">
        <v>13.656330000000001</v>
      </c>
      <c r="O389" s="239">
        <v>693.56406000000004</v>
      </c>
      <c r="P389" s="239">
        <v>2374.2177900000002</v>
      </c>
      <c r="Q389" s="239">
        <v>0</v>
      </c>
      <c r="R389" s="240">
        <v>2374.2177900000002</v>
      </c>
    </row>
    <row r="390" spans="1:18">
      <c r="A390" s="241"/>
      <c r="B390" s="241"/>
      <c r="C390" s="241"/>
      <c r="D390" s="241"/>
      <c r="E390" s="243">
        <v>842</v>
      </c>
      <c r="F390" s="244">
        <v>0</v>
      </c>
      <c r="G390" s="245">
        <v>0</v>
      </c>
      <c r="H390" s="245">
        <v>0</v>
      </c>
      <c r="I390" s="245">
        <v>22.875910000000001</v>
      </c>
      <c r="J390" s="245">
        <v>0</v>
      </c>
      <c r="K390" s="245">
        <v>22.875910000000001</v>
      </c>
      <c r="L390" s="245">
        <v>0</v>
      </c>
      <c r="M390" s="245">
        <v>0</v>
      </c>
      <c r="N390" s="245">
        <v>0</v>
      </c>
      <c r="O390" s="245">
        <v>22.875910000000001</v>
      </c>
      <c r="P390" s="245">
        <v>0</v>
      </c>
      <c r="Q390" s="245">
        <v>0</v>
      </c>
      <c r="R390" s="246">
        <v>0</v>
      </c>
    </row>
    <row r="391" spans="1:18">
      <c r="A391" s="241"/>
      <c r="B391" s="241"/>
      <c r="C391" s="236" t="s">
        <v>620</v>
      </c>
      <c r="D391" s="236" t="s">
        <v>621</v>
      </c>
      <c r="E391" s="237">
        <v>170</v>
      </c>
      <c r="F391" s="238">
        <v>2524.28899</v>
      </c>
      <c r="G391" s="239">
        <v>0</v>
      </c>
      <c r="H391" s="239">
        <v>2524.28899</v>
      </c>
      <c r="I391" s="239">
        <v>11651.91984</v>
      </c>
      <c r="J391" s="239">
        <v>0.66101999999999994</v>
      </c>
      <c r="K391" s="239">
        <v>11652.58086</v>
      </c>
      <c r="L391" s="239">
        <v>239.46059</v>
      </c>
      <c r="M391" s="239">
        <v>0</v>
      </c>
      <c r="N391" s="239">
        <v>239.46059</v>
      </c>
      <c r="O391" s="239">
        <v>14416.33044</v>
      </c>
      <c r="P391" s="239">
        <v>39483.23403</v>
      </c>
      <c r="Q391" s="239">
        <v>0</v>
      </c>
      <c r="R391" s="240">
        <v>39483.23403</v>
      </c>
    </row>
    <row r="392" spans="1:18">
      <c r="A392" s="241"/>
      <c r="B392" s="241"/>
      <c r="C392" s="236" t="s">
        <v>622</v>
      </c>
      <c r="D392" s="236" t="s">
        <v>556</v>
      </c>
      <c r="E392" s="237">
        <v>591</v>
      </c>
      <c r="F392" s="238">
        <v>403.69562999999999</v>
      </c>
      <c r="G392" s="239">
        <v>0</v>
      </c>
      <c r="H392" s="239">
        <v>403.69562999999999</v>
      </c>
      <c r="I392" s="239">
        <v>7160.4222900000004</v>
      </c>
      <c r="J392" s="239">
        <v>0</v>
      </c>
      <c r="K392" s="239">
        <v>7160.4222900000004</v>
      </c>
      <c r="L392" s="239">
        <v>136.07326</v>
      </c>
      <c r="M392" s="239">
        <v>0</v>
      </c>
      <c r="N392" s="239">
        <v>136.07326</v>
      </c>
      <c r="O392" s="239">
        <v>7700.1911799999998</v>
      </c>
      <c r="P392" s="239">
        <v>17245.489559999998</v>
      </c>
      <c r="Q392" s="239">
        <v>0</v>
      </c>
      <c r="R392" s="240">
        <v>17245.489559999998</v>
      </c>
    </row>
    <row r="393" spans="1:18">
      <c r="A393" s="241"/>
      <c r="B393" s="236" t="s">
        <v>623</v>
      </c>
      <c r="C393" s="236" t="s">
        <v>624</v>
      </c>
      <c r="D393" s="236" t="s">
        <v>625</v>
      </c>
      <c r="E393" s="237">
        <v>313</v>
      </c>
      <c r="F393" s="238">
        <v>8918.1160299999992</v>
      </c>
      <c r="G393" s="239">
        <v>0</v>
      </c>
      <c r="H393" s="239">
        <v>8918.1160299999992</v>
      </c>
      <c r="I393" s="239">
        <v>6483.9389000000001</v>
      </c>
      <c r="J393" s="239">
        <v>43.283459999999998</v>
      </c>
      <c r="K393" s="239">
        <v>6527.2223600000007</v>
      </c>
      <c r="L393" s="239">
        <v>187.18340000000001</v>
      </c>
      <c r="M393" s="239">
        <v>0</v>
      </c>
      <c r="N393" s="239">
        <v>187.18340000000001</v>
      </c>
      <c r="O393" s="239">
        <v>15632.521789999999</v>
      </c>
      <c r="P393" s="239">
        <v>4057.3562900000002</v>
      </c>
      <c r="Q393" s="239">
        <v>0</v>
      </c>
      <c r="R393" s="240">
        <v>4057.3562900000002</v>
      </c>
    </row>
    <row r="394" spans="1:18">
      <c r="A394" s="241"/>
      <c r="B394" s="241"/>
      <c r="C394" s="241"/>
      <c r="D394" s="236" t="s">
        <v>626</v>
      </c>
      <c r="E394" s="237">
        <v>596</v>
      </c>
      <c r="F394" s="238">
        <v>936.13198999999997</v>
      </c>
      <c r="G394" s="239">
        <v>0</v>
      </c>
      <c r="H394" s="239">
        <v>936.13198999999997</v>
      </c>
      <c r="I394" s="239">
        <v>2377.2533599999997</v>
      </c>
      <c r="J394" s="239">
        <v>0.18590000000000001</v>
      </c>
      <c r="K394" s="239">
        <v>2377.4392599999996</v>
      </c>
      <c r="L394" s="239">
        <v>118.66378999999999</v>
      </c>
      <c r="M394" s="239">
        <v>0</v>
      </c>
      <c r="N394" s="239">
        <v>118.66378999999999</v>
      </c>
      <c r="O394" s="239">
        <v>3432.23504</v>
      </c>
      <c r="P394" s="239">
        <v>1569.91886</v>
      </c>
      <c r="Q394" s="239">
        <v>0</v>
      </c>
      <c r="R394" s="240">
        <v>1569.91886</v>
      </c>
    </row>
    <row r="395" spans="1:18">
      <c r="A395" s="241"/>
      <c r="B395" s="241"/>
      <c r="C395" s="236" t="s">
        <v>627</v>
      </c>
      <c r="D395" s="236" t="s">
        <v>627</v>
      </c>
      <c r="E395" s="237">
        <v>312</v>
      </c>
      <c r="F395" s="238">
        <v>39047.907679999997</v>
      </c>
      <c r="G395" s="239">
        <v>0</v>
      </c>
      <c r="H395" s="239">
        <v>39047.907679999997</v>
      </c>
      <c r="I395" s="239">
        <v>61578.461640000001</v>
      </c>
      <c r="J395" s="239">
        <v>686.60156000000006</v>
      </c>
      <c r="K395" s="239">
        <v>62265.063200000004</v>
      </c>
      <c r="L395" s="239">
        <v>12267.203140000001</v>
      </c>
      <c r="M395" s="239">
        <v>284.86048</v>
      </c>
      <c r="N395" s="239">
        <v>12552.063619999999</v>
      </c>
      <c r="O395" s="239">
        <v>113865.03449999999</v>
      </c>
      <c r="P395" s="239">
        <v>49711.546479999997</v>
      </c>
      <c r="Q395" s="239">
        <v>0</v>
      </c>
      <c r="R395" s="240">
        <v>49711.546479999997</v>
      </c>
    </row>
    <row r="396" spans="1:18">
      <c r="A396" s="241"/>
      <c r="B396" s="241"/>
      <c r="C396" s="236" t="s">
        <v>628</v>
      </c>
      <c r="D396" s="236" t="s">
        <v>628</v>
      </c>
      <c r="E396" s="237">
        <v>666</v>
      </c>
      <c r="F396" s="238">
        <v>2238.66248</v>
      </c>
      <c r="G396" s="239">
        <v>0</v>
      </c>
      <c r="H396" s="239">
        <v>2238.66248</v>
      </c>
      <c r="I396" s="239">
        <v>3515.7674300000003</v>
      </c>
      <c r="J396" s="239">
        <v>7.5772700000000004</v>
      </c>
      <c r="K396" s="239">
        <v>3523.3447000000001</v>
      </c>
      <c r="L396" s="239">
        <v>103.04584</v>
      </c>
      <c r="M396" s="239">
        <v>0</v>
      </c>
      <c r="N396" s="239">
        <v>103.04584</v>
      </c>
      <c r="O396" s="239">
        <v>5865.0530199999994</v>
      </c>
      <c r="P396" s="239">
        <v>1664.5042900000001</v>
      </c>
      <c r="Q396" s="239">
        <v>0</v>
      </c>
      <c r="R396" s="240">
        <v>1664.5042900000001</v>
      </c>
    </row>
    <row r="397" spans="1:18">
      <c r="A397" s="241"/>
      <c r="B397" s="236" t="s">
        <v>629</v>
      </c>
      <c r="C397" s="236" t="s">
        <v>630</v>
      </c>
      <c r="D397" s="236" t="s">
        <v>631</v>
      </c>
      <c r="E397" s="237">
        <v>340</v>
      </c>
      <c r="F397" s="238">
        <v>1466.6370900000002</v>
      </c>
      <c r="G397" s="239">
        <v>0</v>
      </c>
      <c r="H397" s="239">
        <v>1466.6370900000002</v>
      </c>
      <c r="I397" s="239">
        <v>8031.4587099999999</v>
      </c>
      <c r="J397" s="239">
        <v>58.491289999999999</v>
      </c>
      <c r="K397" s="239">
        <v>8089.95</v>
      </c>
      <c r="L397" s="239">
        <v>300.44896999999997</v>
      </c>
      <c r="M397" s="239">
        <v>0</v>
      </c>
      <c r="N397" s="239">
        <v>300.44896999999997</v>
      </c>
      <c r="O397" s="239">
        <v>9857.0360600000004</v>
      </c>
      <c r="P397" s="239">
        <v>2889.4242200000003</v>
      </c>
      <c r="Q397" s="239">
        <v>0</v>
      </c>
      <c r="R397" s="240">
        <v>2889.4242200000003</v>
      </c>
    </row>
    <row r="398" spans="1:18">
      <c r="A398" s="241"/>
      <c r="B398" s="241"/>
      <c r="C398" s="241"/>
      <c r="D398" s="236" t="s">
        <v>632</v>
      </c>
      <c r="E398" s="237">
        <v>611</v>
      </c>
      <c r="F398" s="238">
        <v>387.94789000000003</v>
      </c>
      <c r="G398" s="239">
        <v>0</v>
      </c>
      <c r="H398" s="239">
        <v>387.94789000000003</v>
      </c>
      <c r="I398" s="239">
        <v>510.85145</v>
      </c>
      <c r="J398" s="239">
        <v>0</v>
      </c>
      <c r="K398" s="239">
        <v>510.85145</v>
      </c>
      <c r="L398" s="239">
        <v>1</v>
      </c>
      <c r="M398" s="239">
        <v>0</v>
      </c>
      <c r="N398" s="239">
        <v>1</v>
      </c>
      <c r="O398" s="239">
        <v>899.79933999999992</v>
      </c>
      <c r="P398" s="239">
        <v>4.0314199999999998</v>
      </c>
      <c r="Q398" s="239">
        <v>0</v>
      </c>
      <c r="R398" s="240">
        <v>4.0314199999999998</v>
      </c>
    </row>
    <row r="399" spans="1:18">
      <c r="A399" s="241"/>
      <c r="B399" s="241"/>
      <c r="C399" s="241"/>
      <c r="D399" s="236" t="s">
        <v>633</v>
      </c>
      <c r="E399" s="237">
        <v>728</v>
      </c>
      <c r="F399" s="238">
        <v>558.16804999999999</v>
      </c>
      <c r="G399" s="239">
        <v>0</v>
      </c>
      <c r="H399" s="239">
        <v>558.16804999999999</v>
      </c>
      <c r="I399" s="239">
        <v>1571.89447</v>
      </c>
      <c r="J399" s="239">
        <v>0</v>
      </c>
      <c r="K399" s="239">
        <v>1571.89447</v>
      </c>
      <c r="L399" s="239">
        <v>119.71267</v>
      </c>
      <c r="M399" s="239">
        <v>95.117589999999993</v>
      </c>
      <c r="N399" s="239">
        <v>214.83026000000001</v>
      </c>
      <c r="O399" s="239">
        <v>2344.8927799999997</v>
      </c>
      <c r="P399" s="239">
        <v>1540.1888999999999</v>
      </c>
      <c r="Q399" s="239">
        <v>0</v>
      </c>
      <c r="R399" s="240">
        <v>1540.1888999999999</v>
      </c>
    </row>
    <row r="400" spans="1:18">
      <c r="A400" s="241"/>
      <c r="B400" s="241"/>
      <c r="C400" s="236" t="s">
        <v>634</v>
      </c>
      <c r="D400" s="236" t="s">
        <v>634</v>
      </c>
      <c r="E400" s="237">
        <v>342</v>
      </c>
      <c r="F400" s="238">
        <v>21066.277020000001</v>
      </c>
      <c r="G400" s="239">
        <v>0</v>
      </c>
      <c r="H400" s="239">
        <v>21066.277020000001</v>
      </c>
      <c r="I400" s="239">
        <v>18699.73288</v>
      </c>
      <c r="J400" s="239">
        <v>540.18345999999997</v>
      </c>
      <c r="K400" s="239">
        <v>19239.91634</v>
      </c>
      <c r="L400" s="239">
        <v>11559.46473</v>
      </c>
      <c r="M400" s="239">
        <v>1233.2078000000001</v>
      </c>
      <c r="N400" s="239">
        <v>12792.67253</v>
      </c>
      <c r="O400" s="239">
        <v>53098.865890000001</v>
      </c>
      <c r="P400" s="239">
        <v>20585.899129999998</v>
      </c>
      <c r="Q400" s="239">
        <v>0</v>
      </c>
      <c r="R400" s="240">
        <v>20585.899129999998</v>
      </c>
    </row>
    <row r="401" spans="1:18">
      <c r="A401" s="241"/>
      <c r="B401" s="241"/>
      <c r="C401" s="236" t="s">
        <v>635</v>
      </c>
      <c r="D401" s="236" t="s">
        <v>629</v>
      </c>
      <c r="E401" s="237">
        <v>338</v>
      </c>
      <c r="F401" s="238">
        <v>53771.611649999999</v>
      </c>
      <c r="G401" s="239">
        <v>0</v>
      </c>
      <c r="H401" s="239">
        <v>53771.611649999999</v>
      </c>
      <c r="I401" s="239">
        <v>91183.959989999988</v>
      </c>
      <c r="J401" s="239">
        <v>1437.5833</v>
      </c>
      <c r="K401" s="239">
        <v>92621.543290000001</v>
      </c>
      <c r="L401" s="239">
        <v>15451.89754</v>
      </c>
      <c r="M401" s="239">
        <v>3553.1936299999998</v>
      </c>
      <c r="N401" s="239">
        <v>19005.091170000003</v>
      </c>
      <c r="O401" s="239">
        <v>165398.24611000001</v>
      </c>
      <c r="P401" s="239">
        <v>42966.235280000001</v>
      </c>
      <c r="Q401" s="239">
        <v>0</v>
      </c>
      <c r="R401" s="240">
        <v>42966.235280000001</v>
      </c>
    </row>
    <row r="402" spans="1:18">
      <c r="A402" s="241"/>
      <c r="B402" s="241"/>
      <c r="C402" s="241"/>
      <c r="D402" s="241"/>
      <c r="E402" s="243">
        <v>847</v>
      </c>
      <c r="F402" s="244">
        <v>0.90800000000000003</v>
      </c>
      <c r="G402" s="245">
        <v>0</v>
      </c>
      <c r="H402" s="245">
        <v>0.90800000000000003</v>
      </c>
      <c r="I402" s="245">
        <v>0</v>
      </c>
      <c r="J402" s="245">
        <v>0</v>
      </c>
      <c r="K402" s="245">
        <v>0</v>
      </c>
      <c r="L402" s="245">
        <v>348.16973999999999</v>
      </c>
      <c r="M402" s="245">
        <v>0</v>
      </c>
      <c r="N402" s="245">
        <v>348.16973999999999</v>
      </c>
      <c r="O402" s="245">
        <v>349.07774000000001</v>
      </c>
      <c r="P402" s="245">
        <v>0</v>
      </c>
      <c r="Q402" s="245">
        <v>0</v>
      </c>
      <c r="R402" s="246">
        <v>0</v>
      </c>
    </row>
    <row r="403" spans="1:18">
      <c r="A403" s="241"/>
      <c r="B403" s="241"/>
      <c r="C403" s="241"/>
      <c r="D403" s="236" t="s">
        <v>636</v>
      </c>
      <c r="E403" s="237">
        <v>623</v>
      </c>
      <c r="F403" s="238">
        <v>233.41077999999999</v>
      </c>
      <c r="G403" s="239">
        <v>0</v>
      </c>
      <c r="H403" s="239">
        <v>233.41077999999999</v>
      </c>
      <c r="I403" s="239">
        <v>1590.4400900000001</v>
      </c>
      <c r="J403" s="239">
        <v>0</v>
      </c>
      <c r="K403" s="239">
        <v>1590.4400900000001</v>
      </c>
      <c r="L403" s="239">
        <v>12.412030000000001</v>
      </c>
      <c r="M403" s="239">
        <v>0</v>
      </c>
      <c r="N403" s="239">
        <v>12.412030000000001</v>
      </c>
      <c r="O403" s="239">
        <v>1836.2628999999999</v>
      </c>
      <c r="P403" s="239">
        <v>1803.8176000000001</v>
      </c>
      <c r="Q403" s="239">
        <v>0</v>
      </c>
      <c r="R403" s="240">
        <v>1803.8176000000001</v>
      </c>
    </row>
    <row r="404" spans="1:18">
      <c r="A404" s="241"/>
      <c r="B404" s="241"/>
      <c r="C404" s="241"/>
      <c r="D404" s="236" t="s">
        <v>637</v>
      </c>
      <c r="E404" s="237">
        <v>339</v>
      </c>
      <c r="F404" s="238">
        <v>1562.5221100000001</v>
      </c>
      <c r="G404" s="239">
        <v>0</v>
      </c>
      <c r="H404" s="239">
        <v>1562.5221100000001</v>
      </c>
      <c r="I404" s="239">
        <v>14053.13557</v>
      </c>
      <c r="J404" s="239">
        <v>13.844659999999999</v>
      </c>
      <c r="K404" s="239">
        <v>14066.980230000001</v>
      </c>
      <c r="L404" s="239">
        <v>110.70333000000001</v>
      </c>
      <c r="M404" s="239">
        <v>0</v>
      </c>
      <c r="N404" s="239">
        <v>110.70333000000001</v>
      </c>
      <c r="O404" s="239">
        <v>15740.205669999999</v>
      </c>
      <c r="P404" s="239">
        <v>2325.8446899999999</v>
      </c>
      <c r="Q404" s="239">
        <v>0</v>
      </c>
      <c r="R404" s="240">
        <v>2325.8446899999999</v>
      </c>
    </row>
    <row r="405" spans="1:18">
      <c r="A405" s="241"/>
      <c r="B405" s="236" t="s">
        <v>638</v>
      </c>
      <c r="C405" s="236" t="s">
        <v>639</v>
      </c>
      <c r="D405" s="236" t="s">
        <v>639</v>
      </c>
      <c r="E405" s="237">
        <v>276</v>
      </c>
      <c r="F405" s="238">
        <v>6984.1699000000008</v>
      </c>
      <c r="G405" s="239">
        <v>0</v>
      </c>
      <c r="H405" s="239">
        <v>6984.1699000000008</v>
      </c>
      <c r="I405" s="239">
        <v>9665.0833699999985</v>
      </c>
      <c r="J405" s="239">
        <v>132.55410000000001</v>
      </c>
      <c r="K405" s="239">
        <v>9797.6374700000015</v>
      </c>
      <c r="L405" s="239">
        <v>1253.0019399999999</v>
      </c>
      <c r="M405" s="239">
        <v>26.980409999999999</v>
      </c>
      <c r="N405" s="239">
        <v>1279.98235</v>
      </c>
      <c r="O405" s="239">
        <v>18061.789719999997</v>
      </c>
      <c r="P405" s="239">
        <v>8520.4800699999996</v>
      </c>
      <c r="Q405" s="239">
        <v>0</v>
      </c>
      <c r="R405" s="240">
        <v>8520.4800699999996</v>
      </c>
    </row>
    <row r="406" spans="1:18">
      <c r="A406" s="241"/>
      <c r="B406" s="241"/>
      <c r="C406" s="241"/>
      <c r="D406" s="236" t="s">
        <v>640</v>
      </c>
      <c r="E406" s="237">
        <v>562</v>
      </c>
      <c r="F406" s="238">
        <v>277.04534999999998</v>
      </c>
      <c r="G406" s="239">
        <v>0</v>
      </c>
      <c r="H406" s="239">
        <v>277.04534999999998</v>
      </c>
      <c r="I406" s="239">
        <v>3636.4043300000003</v>
      </c>
      <c r="J406" s="239">
        <v>0</v>
      </c>
      <c r="K406" s="239">
        <v>3636.4043300000003</v>
      </c>
      <c r="L406" s="239">
        <v>26.2499</v>
      </c>
      <c r="M406" s="239">
        <v>0</v>
      </c>
      <c r="N406" s="239">
        <v>26.2499</v>
      </c>
      <c r="O406" s="239">
        <v>3939.69958</v>
      </c>
      <c r="P406" s="239">
        <v>1003.2971600000001</v>
      </c>
      <c r="Q406" s="239">
        <v>0</v>
      </c>
      <c r="R406" s="240">
        <v>1003.2971600000001</v>
      </c>
    </row>
    <row r="407" spans="1:18">
      <c r="A407" s="241"/>
      <c r="B407" s="241"/>
      <c r="C407" s="241"/>
      <c r="D407" s="236" t="s">
        <v>641</v>
      </c>
      <c r="E407" s="237">
        <v>278</v>
      </c>
      <c r="F407" s="238">
        <v>3615.5733300000002</v>
      </c>
      <c r="G407" s="239">
        <v>0</v>
      </c>
      <c r="H407" s="239">
        <v>3615.5733300000002</v>
      </c>
      <c r="I407" s="239">
        <v>5856.7084299999997</v>
      </c>
      <c r="J407" s="239">
        <v>0.18597</v>
      </c>
      <c r="K407" s="239">
        <v>5856.8944000000001</v>
      </c>
      <c r="L407" s="239">
        <v>59.017600000000002</v>
      </c>
      <c r="M407" s="239">
        <v>0</v>
      </c>
      <c r="N407" s="239">
        <v>59.017600000000002</v>
      </c>
      <c r="O407" s="239">
        <v>9531.4853299999995</v>
      </c>
      <c r="P407" s="239">
        <v>7574.0504900000005</v>
      </c>
      <c r="Q407" s="239">
        <v>0</v>
      </c>
      <c r="R407" s="240">
        <v>7574.0504900000005</v>
      </c>
    </row>
    <row r="408" spans="1:18">
      <c r="A408" s="241"/>
      <c r="B408" s="241"/>
      <c r="C408" s="241"/>
      <c r="D408" s="236" t="s">
        <v>642</v>
      </c>
      <c r="E408" s="237">
        <v>277</v>
      </c>
      <c r="F408" s="238">
        <v>1013.1830600000001</v>
      </c>
      <c r="G408" s="239">
        <v>0</v>
      </c>
      <c r="H408" s="239">
        <v>1013.1830600000001</v>
      </c>
      <c r="I408" s="239">
        <v>9408.5300999999999</v>
      </c>
      <c r="J408" s="239">
        <v>58.845210000000002</v>
      </c>
      <c r="K408" s="239">
        <v>9467.3753100000013</v>
      </c>
      <c r="L408" s="239">
        <v>148.50560999999999</v>
      </c>
      <c r="M408" s="239">
        <v>0.37180000000000002</v>
      </c>
      <c r="N408" s="239">
        <v>148.87741</v>
      </c>
      <c r="O408" s="239">
        <v>10629.43578</v>
      </c>
      <c r="P408" s="239">
        <v>3690.9526000000001</v>
      </c>
      <c r="Q408" s="239">
        <v>0</v>
      </c>
      <c r="R408" s="240">
        <v>3690.9526000000001</v>
      </c>
    </row>
    <row r="409" spans="1:18">
      <c r="A409" s="241"/>
      <c r="B409" s="241"/>
      <c r="C409" s="241"/>
      <c r="D409" s="236" t="s">
        <v>643</v>
      </c>
      <c r="E409" s="237">
        <v>620</v>
      </c>
      <c r="F409" s="238">
        <v>256.82684</v>
      </c>
      <c r="G409" s="239">
        <v>0</v>
      </c>
      <c r="H409" s="239">
        <v>256.82684</v>
      </c>
      <c r="I409" s="239">
        <v>2685.1901499999999</v>
      </c>
      <c r="J409" s="239">
        <v>0</v>
      </c>
      <c r="K409" s="239">
        <v>2685.1901499999999</v>
      </c>
      <c r="L409" s="239">
        <v>13.15493</v>
      </c>
      <c r="M409" s="239">
        <v>0</v>
      </c>
      <c r="N409" s="239">
        <v>13.15493</v>
      </c>
      <c r="O409" s="239">
        <v>2955.1719199999998</v>
      </c>
      <c r="P409" s="239">
        <v>1492.6678300000001</v>
      </c>
      <c r="Q409" s="239">
        <v>0</v>
      </c>
      <c r="R409" s="240">
        <v>1492.6678300000001</v>
      </c>
    </row>
    <row r="410" spans="1:18">
      <c r="A410" s="241"/>
      <c r="B410" s="241"/>
      <c r="C410" s="241"/>
      <c r="D410" s="236" t="s">
        <v>644</v>
      </c>
      <c r="E410" s="237">
        <v>800</v>
      </c>
      <c r="F410" s="238">
        <v>0</v>
      </c>
      <c r="G410" s="239">
        <v>0</v>
      </c>
      <c r="H410" s="239">
        <v>0</v>
      </c>
      <c r="I410" s="239">
        <v>0</v>
      </c>
      <c r="J410" s="239">
        <v>0</v>
      </c>
      <c r="K410" s="239">
        <v>0</v>
      </c>
      <c r="L410" s="239">
        <v>113.8567</v>
      </c>
      <c r="M410" s="239">
        <v>0</v>
      </c>
      <c r="N410" s="239">
        <v>113.8567</v>
      </c>
      <c r="O410" s="239">
        <v>113.8567</v>
      </c>
      <c r="P410" s="239">
        <v>0</v>
      </c>
      <c r="Q410" s="239">
        <v>0</v>
      </c>
      <c r="R410" s="240">
        <v>0</v>
      </c>
    </row>
    <row r="411" spans="1:18">
      <c r="A411" s="241"/>
      <c r="B411" s="241"/>
      <c r="C411" s="236" t="s">
        <v>638</v>
      </c>
      <c r="D411" s="236" t="s">
        <v>645</v>
      </c>
      <c r="E411" s="237">
        <v>273</v>
      </c>
      <c r="F411" s="238">
        <v>88338.731750000006</v>
      </c>
      <c r="G411" s="239">
        <v>8.7053999999999991</v>
      </c>
      <c r="H411" s="239">
        <v>88347.437150000012</v>
      </c>
      <c r="I411" s="239">
        <v>106514.26422</v>
      </c>
      <c r="J411" s="239">
        <v>285.90853999999996</v>
      </c>
      <c r="K411" s="239">
        <v>106800.17276</v>
      </c>
      <c r="L411" s="239">
        <v>14602.340269999999</v>
      </c>
      <c r="M411" s="239">
        <v>1174.21839</v>
      </c>
      <c r="N411" s="239">
        <v>15776.558660000001</v>
      </c>
      <c r="O411" s="239">
        <v>210924.16856999998</v>
      </c>
      <c r="P411" s="239">
        <v>24093.71859</v>
      </c>
      <c r="Q411" s="239">
        <v>0</v>
      </c>
      <c r="R411" s="240">
        <v>24093.71859</v>
      </c>
    </row>
    <row r="412" spans="1:18">
      <c r="A412" s="241"/>
      <c r="B412" s="241"/>
      <c r="C412" s="241"/>
      <c r="D412" s="236" t="s">
        <v>434</v>
      </c>
      <c r="E412" s="237">
        <v>487</v>
      </c>
      <c r="F412" s="238">
        <v>647.08943000000011</v>
      </c>
      <c r="G412" s="239">
        <v>0</v>
      </c>
      <c r="H412" s="239">
        <v>647.08943000000011</v>
      </c>
      <c r="I412" s="239">
        <v>3460.71765</v>
      </c>
      <c r="J412" s="239">
        <v>0.41042000000000001</v>
      </c>
      <c r="K412" s="239">
        <v>3461.1280699999998</v>
      </c>
      <c r="L412" s="239">
        <v>109.16667</v>
      </c>
      <c r="M412" s="239">
        <v>0</v>
      </c>
      <c r="N412" s="239">
        <v>109.16667</v>
      </c>
      <c r="O412" s="239">
        <v>4217.3841700000003</v>
      </c>
      <c r="P412" s="239">
        <v>1646.9040299999999</v>
      </c>
      <c r="Q412" s="239">
        <v>0</v>
      </c>
      <c r="R412" s="240">
        <v>1646.9040299999999</v>
      </c>
    </row>
    <row r="413" spans="1:18">
      <c r="A413" s="241"/>
      <c r="B413" s="241"/>
      <c r="C413" s="241"/>
      <c r="D413" s="236" t="s">
        <v>646</v>
      </c>
      <c r="E413" s="237">
        <v>640</v>
      </c>
      <c r="F413" s="238">
        <v>41.763260000000002</v>
      </c>
      <c r="G413" s="239">
        <v>0</v>
      </c>
      <c r="H413" s="239">
        <v>41.763260000000002</v>
      </c>
      <c r="I413" s="239">
        <v>1186.4407699999999</v>
      </c>
      <c r="J413" s="239">
        <v>0</v>
      </c>
      <c r="K413" s="239">
        <v>1186.4407699999999</v>
      </c>
      <c r="L413" s="239">
        <v>28.128589999999999</v>
      </c>
      <c r="M413" s="239">
        <v>0</v>
      </c>
      <c r="N413" s="239">
        <v>28.128589999999999</v>
      </c>
      <c r="O413" s="239">
        <v>1256.3326200000001</v>
      </c>
      <c r="P413" s="239">
        <v>482.74799999999999</v>
      </c>
      <c r="Q413" s="239">
        <v>0</v>
      </c>
      <c r="R413" s="240">
        <v>482.74799999999999</v>
      </c>
    </row>
    <row r="414" spans="1:18">
      <c r="A414" s="241"/>
      <c r="B414" s="241"/>
      <c r="C414" s="241"/>
      <c r="D414" s="236" t="s">
        <v>647</v>
      </c>
      <c r="E414" s="237">
        <v>269</v>
      </c>
      <c r="F414" s="238">
        <v>632.72361000000001</v>
      </c>
      <c r="G414" s="239">
        <v>0</v>
      </c>
      <c r="H414" s="239">
        <v>632.72361000000001</v>
      </c>
      <c r="I414" s="239">
        <v>4143.9745000000003</v>
      </c>
      <c r="J414" s="239">
        <v>38.174330000000005</v>
      </c>
      <c r="K414" s="239">
        <v>4182.1488300000001</v>
      </c>
      <c r="L414" s="239">
        <v>143.23253</v>
      </c>
      <c r="M414" s="239">
        <v>0</v>
      </c>
      <c r="N414" s="239">
        <v>143.23253</v>
      </c>
      <c r="O414" s="239">
        <v>4958.1049699999994</v>
      </c>
      <c r="P414" s="239">
        <v>2955.7210800000003</v>
      </c>
      <c r="Q414" s="239">
        <v>0</v>
      </c>
      <c r="R414" s="240">
        <v>2955.7210800000003</v>
      </c>
    </row>
    <row r="415" spans="1:18">
      <c r="A415" s="241"/>
      <c r="B415" s="241"/>
      <c r="C415" s="241"/>
      <c r="D415" s="236" t="s">
        <v>648</v>
      </c>
      <c r="E415" s="237">
        <v>639</v>
      </c>
      <c r="F415" s="238">
        <v>2321.41111</v>
      </c>
      <c r="G415" s="239">
        <v>0</v>
      </c>
      <c r="H415" s="239">
        <v>2321.41111</v>
      </c>
      <c r="I415" s="239">
        <v>1283.51881</v>
      </c>
      <c r="J415" s="239">
        <v>0</v>
      </c>
      <c r="K415" s="239">
        <v>1283.51881</v>
      </c>
      <c r="L415" s="239">
        <v>54.146149999999999</v>
      </c>
      <c r="M415" s="239">
        <v>0</v>
      </c>
      <c r="N415" s="239">
        <v>54.146149999999999</v>
      </c>
      <c r="O415" s="239">
        <v>3659.0760699999996</v>
      </c>
      <c r="P415" s="239">
        <v>698.85832999999991</v>
      </c>
      <c r="Q415" s="239">
        <v>0</v>
      </c>
      <c r="R415" s="240">
        <v>698.85832999999991</v>
      </c>
    </row>
    <row r="416" spans="1:18">
      <c r="A416" s="241"/>
      <c r="B416" s="241"/>
      <c r="C416" s="236" t="s">
        <v>649</v>
      </c>
      <c r="D416" s="236" t="s">
        <v>650</v>
      </c>
      <c r="E416" s="237">
        <v>274</v>
      </c>
      <c r="F416" s="238">
        <v>1776.95983</v>
      </c>
      <c r="G416" s="239">
        <v>0</v>
      </c>
      <c r="H416" s="239">
        <v>1776.95983</v>
      </c>
      <c r="I416" s="239">
        <v>7732.1676299999999</v>
      </c>
      <c r="J416" s="239">
        <v>52.858879999999999</v>
      </c>
      <c r="K416" s="239">
        <v>7785.0265099999997</v>
      </c>
      <c r="L416" s="239">
        <v>936.59245999999996</v>
      </c>
      <c r="M416" s="239">
        <v>165.45099999999999</v>
      </c>
      <c r="N416" s="239">
        <v>1102.0434599999999</v>
      </c>
      <c r="O416" s="239">
        <v>10664.0298</v>
      </c>
      <c r="P416" s="239">
        <v>4927.02963</v>
      </c>
      <c r="Q416" s="239">
        <v>0</v>
      </c>
      <c r="R416" s="240">
        <v>4927.02963</v>
      </c>
    </row>
    <row r="417" spans="1:18">
      <c r="A417" s="241"/>
      <c r="B417" s="236" t="s">
        <v>651</v>
      </c>
      <c r="C417" s="236" t="s">
        <v>652</v>
      </c>
      <c r="D417" s="236" t="s">
        <v>652</v>
      </c>
      <c r="E417" s="237">
        <v>71</v>
      </c>
      <c r="F417" s="238">
        <v>7276.1877800000002</v>
      </c>
      <c r="G417" s="239">
        <v>0</v>
      </c>
      <c r="H417" s="239">
        <v>7276.1877800000002</v>
      </c>
      <c r="I417" s="239">
        <v>5446.8293899999999</v>
      </c>
      <c r="J417" s="239">
        <v>0.37830000000000003</v>
      </c>
      <c r="K417" s="239">
        <v>5447.2076900000002</v>
      </c>
      <c r="L417" s="239">
        <v>423.17265000000003</v>
      </c>
      <c r="M417" s="239">
        <v>0</v>
      </c>
      <c r="N417" s="239">
        <v>423.17265000000003</v>
      </c>
      <c r="O417" s="239">
        <v>13146.56812</v>
      </c>
      <c r="P417" s="239">
        <v>6508.2855999999992</v>
      </c>
      <c r="Q417" s="239">
        <v>0</v>
      </c>
      <c r="R417" s="240">
        <v>6508.2855999999992</v>
      </c>
    </row>
    <row r="418" spans="1:18">
      <c r="A418" s="241"/>
      <c r="B418" s="241"/>
      <c r="C418" s="241"/>
      <c r="D418" s="236" t="s">
        <v>653</v>
      </c>
      <c r="E418" s="237">
        <v>436</v>
      </c>
      <c r="F418" s="238">
        <v>694.67550000000006</v>
      </c>
      <c r="G418" s="239">
        <v>0</v>
      </c>
      <c r="H418" s="239">
        <v>694.67550000000006</v>
      </c>
      <c r="I418" s="239">
        <v>2814.3553400000001</v>
      </c>
      <c r="J418" s="239">
        <v>0.18734999999999999</v>
      </c>
      <c r="K418" s="239">
        <v>2814.5426899999998</v>
      </c>
      <c r="L418" s="239">
        <v>109.12649999999999</v>
      </c>
      <c r="M418" s="239">
        <v>0</v>
      </c>
      <c r="N418" s="239">
        <v>109.12649999999999</v>
      </c>
      <c r="O418" s="239">
        <v>3618.3446899999999</v>
      </c>
      <c r="P418" s="239">
        <v>1987.1899599999999</v>
      </c>
      <c r="Q418" s="239">
        <v>0</v>
      </c>
      <c r="R418" s="240">
        <v>1987.1899599999999</v>
      </c>
    </row>
    <row r="419" spans="1:18">
      <c r="A419" s="241"/>
      <c r="B419" s="241"/>
      <c r="C419" s="241"/>
      <c r="D419" s="236" t="s">
        <v>654</v>
      </c>
      <c r="E419" s="237">
        <v>73</v>
      </c>
      <c r="F419" s="238">
        <v>3586.6197900000002</v>
      </c>
      <c r="G419" s="239">
        <v>0</v>
      </c>
      <c r="H419" s="239">
        <v>3586.6197900000002</v>
      </c>
      <c r="I419" s="239">
        <v>1228.13905</v>
      </c>
      <c r="J419" s="239">
        <v>1.17028</v>
      </c>
      <c r="K419" s="239">
        <v>1229.30933</v>
      </c>
      <c r="L419" s="239">
        <v>28.58325</v>
      </c>
      <c r="M419" s="239">
        <v>0</v>
      </c>
      <c r="N419" s="239">
        <v>28.58325</v>
      </c>
      <c r="O419" s="239">
        <v>4844.5123700000004</v>
      </c>
      <c r="P419" s="239">
        <v>2418.21749</v>
      </c>
      <c r="Q419" s="239">
        <v>0</v>
      </c>
      <c r="R419" s="240">
        <v>2418.21749</v>
      </c>
    </row>
    <row r="420" spans="1:18">
      <c r="A420" s="241"/>
      <c r="B420" s="241"/>
      <c r="C420" s="241"/>
      <c r="D420" s="236" t="s">
        <v>655</v>
      </c>
      <c r="E420" s="237">
        <v>72</v>
      </c>
      <c r="F420" s="238">
        <v>2786.1625299999996</v>
      </c>
      <c r="G420" s="239">
        <v>0</v>
      </c>
      <c r="H420" s="239">
        <v>2786.1625299999996</v>
      </c>
      <c r="I420" s="239">
        <v>1889.03702</v>
      </c>
      <c r="J420" s="239">
        <v>3.6999999999999999E-4</v>
      </c>
      <c r="K420" s="239">
        <v>1889.03739</v>
      </c>
      <c r="L420" s="239">
        <v>38.505720000000004</v>
      </c>
      <c r="M420" s="239">
        <v>0</v>
      </c>
      <c r="N420" s="239">
        <v>38.505720000000004</v>
      </c>
      <c r="O420" s="239">
        <v>4713.7056399999992</v>
      </c>
      <c r="P420" s="239">
        <v>1807.3184199999998</v>
      </c>
      <c r="Q420" s="239">
        <v>0</v>
      </c>
      <c r="R420" s="240">
        <v>1807.3184199999998</v>
      </c>
    </row>
    <row r="421" spans="1:18">
      <c r="A421" s="241"/>
      <c r="B421" s="241"/>
      <c r="C421" s="241"/>
      <c r="D421" s="236" t="s">
        <v>656</v>
      </c>
      <c r="E421" s="237">
        <v>74</v>
      </c>
      <c r="F421" s="238">
        <v>2290.2738199999999</v>
      </c>
      <c r="G421" s="239">
        <v>0</v>
      </c>
      <c r="H421" s="239">
        <v>2290.2738199999999</v>
      </c>
      <c r="I421" s="239">
        <v>1962.62123</v>
      </c>
      <c r="J421" s="239">
        <v>2.4199999999999998E-3</v>
      </c>
      <c r="K421" s="239">
        <v>1962.62365</v>
      </c>
      <c r="L421" s="239">
        <v>34.320239999999998</v>
      </c>
      <c r="M421" s="239">
        <v>0</v>
      </c>
      <c r="N421" s="239">
        <v>34.320239999999998</v>
      </c>
      <c r="O421" s="239">
        <v>4287.2177099999999</v>
      </c>
      <c r="P421" s="239">
        <v>2553.87527</v>
      </c>
      <c r="Q421" s="239">
        <v>0</v>
      </c>
      <c r="R421" s="240">
        <v>2553.87527</v>
      </c>
    </row>
    <row r="422" spans="1:18">
      <c r="A422" s="241"/>
      <c r="B422" s="241"/>
      <c r="C422" s="241"/>
      <c r="D422" s="236" t="s">
        <v>657</v>
      </c>
      <c r="E422" s="237">
        <v>76</v>
      </c>
      <c r="F422" s="238">
        <v>2075.1107099999999</v>
      </c>
      <c r="G422" s="239">
        <v>0</v>
      </c>
      <c r="H422" s="239">
        <v>2075.1107099999999</v>
      </c>
      <c r="I422" s="239">
        <v>1979.8955800000001</v>
      </c>
      <c r="J422" s="239">
        <v>0.39763999999999999</v>
      </c>
      <c r="K422" s="239">
        <v>1980.29322</v>
      </c>
      <c r="L422" s="239">
        <v>109.28449999999999</v>
      </c>
      <c r="M422" s="239">
        <v>0</v>
      </c>
      <c r="N422" s="239">
        <v>109.28449999999999</v>
      </c>
      <c r="O422" s="239">
        <v>4164.6884300000002</v>
      </c>
      <c r="P422" s="239">
        <v>4352.5679500000006</v>
      </c>
      <c r="Q422" s="239">
        <v>0</v>
      </c>
      <c r="R422" s="240">
        <v>4352.5679500000006</v>
      </c>
    </row>
    <row r="423" spans="1:18">
      <c r="A423" s="241"/>
      <c r="B423" s="241"/>
      <c r="C423" s="236" t="s">
        <v>658</v>
      </c>
      <c r="D423" s="236" t="s">
        <v>658</v>
      </c>
      <c r="E423" s="237">
        <v>77</v>
      </c>
      <c r="F423" s="238">
        <v>14814.3851</v>
      </c>
      <c r="G423" s="239">
        <v>0</v>
      </c>
      <c r="H423" s="239">
        <v>14814.3851</v>
      </c>
      <c r="I423" s="239">
        <v>10943.40848</v>
      </c>
      <c r="J423" s="239">
        <v>183.01918000000001</v>
      </c>
      <c r="K423" s="239">
        <v>11126.427659999999</v>
      </c>
      <c r="L423" s="239">
        <v>802.93952000000002</v>
      </c>
      <c r="M423" s="239">
        <v>0</v>
      </c>
      <c r="N423" s="239">
        <v>802.93952000000002</v>
      </c>
      <c r="O423" s="239">
        <v>26743.752280000001</v>
      </c>
      <c r="P423" s="239">
        <v>14803.42067</v>
      </c>
      <c r="Q423" s="239">
        <v>0</v>
      </c>
      <c r="R423" s="240">
        <v>14803.42067</v>
      </c>
    </row>
    <row r="424" spans="1:18">
      <c r="A424" s="241"/>
      <c r="B424" s="241"/>
      <c r="C424" s="241"/>
      <c r="D424" s="236" t="s">
        <v>659</v>
      </c>
      <c r="E424" s="237">
        <v>79</v>
      </c>
      <c r="F424" s="238">
        <v>9417.4142100000008</v>
      </c>
      <c r="G424" s="239">
        <v>0</v>
      </c>
      <c r="H424" s="239">
        <v>9417.4142100000008</v>
      </c>
      <c r="I424" s="239">
        <v>6728.6612800000003</v>
      </c>
      <c r="J424" s="239">
        <v>3.1969999999999998E-2</v>
      </c>
      <c r="K424" s="239">
        <v>6728.6932500000003</v>
      </c>
      <c r="L424" s="239">
        <v>326.25558000000001</v>
      </c>
      <c r="M424" s="239">
        <v>0</v>
      </c>
      <c r="N424" s="239">
        <v>326.25558000000001</v>
      </c>
      <c r="O424" s="239">
        <v>16472.36304</v>
      </c>
      <c r="P424" s="239">
        <v>4630.68037</v>
      </c>
      <c r="Q424" s="239">
        <v>0</v>
      </c>
      <c r="R424" s="240">
        <v>4630.68037</v>
      </c>
    </row>
    <row r="425" spans="1:18">
      <c r="A425" s="241"/>
      <c r="B425" s="241"/>
      <c r="C425" s="241"/>
      <c r="D425" s="236" t="s">
        <v>660</v>
      </c>
      <c r="E425" s="237">
        <v>78</v>
      </c>
      <c r="F425" s="238">
        <v>2897.7386200000001</v>
      </c>
      <c r="G425" s="239">
        <v>0</v>
      </c>
      <c r="H425" s="239">
        <v>2897.7386200000001</v>
      </c>
      <c r="I425" s="239">
        <v>2121.9043199999996</v>
      </c>
      <c r="J425" s="239">
        <v>0.92983000000000005</v>
      </c>
      <c r="K425" s="239">
        <v>2122.8341499999997</v>
      </c>
      <c r="L425" s="239">
        <v>87.496960000000001</v>
      </c>
      <c r="M425" s="239">
        <v>0</v>
      </c>
      <c r="N425" s="239">
        <v>87.496960000000001</v>
      </c>
      <c r="O425" s="239">
        <v>5108.0697300000002</v>
      </c>
      <c r="P425" s="239">
        <v>2901.7932900000001</v>
      </c>
      <c r="Q425" s="239">
        <v>0</v>
      </c>
      <c r="R425" s="240">
        <v>2901.7932900000001</v>
      </c>
    </row>
    <row r="426" spans="1:18">
      <c r="A426" s="241"/>
      <c r="B426" s="241"/>
      <c r="C426" s="236" t="s">
        <v>661</v>
      </c>
      <c r="D426" s="236" t="s">
        <v>662</v>
      </c>
      <c r="E426" s="237">
        <v>80</v>
      </c>
      <c r="F426" s="238">
        <v>11976.449050000001</v>
      </c>
      <c r="G426" s="239">
        <v>6.6900000000000006E-3</v>
      </c>
      <c r="H426" s="239">
        <v>11976.455739999999</v>
      </c>
      <c r="I426" s="239">
        <v>21933.519700000001</v>
      </c>
      <c r="J426" s="239">
        <v>19.893349999999998</v>
      </c>
      <c r="K426" s="239">
        <v>21953.413049999999</v>
      </c>
      <c r="L426" s="239">
        <v>2025.97209</v>
      </c>
      <c r="M426" s="239">
        <v>1.3012999999999999</v>
      </c>
      <c r="N426" s="239">
        <v>2027.2733899999998</v>
      </c>
      <c r="O426" s="239">
        <v>35957.142180000003</v>
      </c>
      <c r="P426" s="239">
        <v>20078.651870000002</v>
      </c>
      <c r="Q426" s="239">
        <v>0</v>
      </c>
      <c r="R426" s="240">
        <v>20078.651870000002</v>
      </c>
    </row>
    <row r="427" spans="1:18">
      <c r="A427" s="241"/>
      <c r="B427" s="241"/>
      <c r="C427" s="241"/>
      <c r="D427" s="236" t="s">
        <v>661</v>
      </c>
      <c r="E427" s="237">
        <v>82</v>
      </c>
      <c r="F427" s="238">
        <v>1165.2047600000001</v>
      </c>
      <c r="G427" s="239">
        <v>0</v>
      </c>
      <c r="H427" s="239">
        <v>1165.2047600000001</v>
      </c>
      <c r="I427" s="239">
        <v>10745.26773</v>
      </c>
      <c r="J427" s="239">
        <v>0</v>
      </c>
      <c r="K427" s="239">
        <v>10745.26773</v>
      </c>
      <c r="L427" s="239">
        <v>150.93287000000001</v>
      </c>
      <c r="M427" s="239">
        <v>0</v>
      </c>
      <c r="N427" s="239">
        <v>150.93287000000001</v>
      </c>
      <c r="O427" s="239">
        <v>12061.405359999999</v>
      </c>
      <c r="P427" s="239">
        <v>3810.1741699999998</v>
      </c>
      <c r="Q427" s="239">
        <v>0</v>
      </c>
      <c r="R427" s="240">
        <v>3810.1741699999998</v>
      </c>
    </row>
    <row r="428" spans="1:18">
      <c r="A428" s="241"/>
      <c r="B428" s="241"/>
      <c r="C428" s="241"/>
      <c r="D428" s="236" t="s">
        <v>663</v>
      </c>
      <c r="E428" s="237">
        <v>601</v>
      </c>
      <c r="F428" s="238">
        <v>217.21572</v>
      </c>
      <c r="G428" s="239">
        <v>0</v>
      </c>
      <c r="H428" s="239">
        <v>217.21572</v>
      </c>
      <c r="I428" s="239">
        <v>6155.6263200000003</v>
      </c>
      <c r="J428" s="239">
        <v>0</v>
      </c>
      <c r="K428" s="239">
        <v>6155.6263200000003</v>
      </c>
      <c r="L428" s="239">
        <v>92.854160000000007</v>
      </c>
      <c r="M428" s="239">
        <v>0</v>
      </c>
      <c r="N428" s="239">
        <v>92.854160000000007</v>
      </c>
      <c r="O428" s="239">
        <v>6465.6962000000003</v>
      </c>
      <c r="P428" s="239">
        <v>2347.72352</v>
      </c>
      <c r="Q428" s="239">
        <v>0</v>
      </c>
      <c r="R428" s="240">
        <v>2347.72352</v>
      </c>
    </row>
    <row r="429" spans="1:18">
      <c r="A429" s="241"/>
      <c r="B429" s="241"/>
      <c r="C429" s="241"/>
      <c r="D429" s="236" t="s">
        <v>664</v>
      </c>
      <c r="E429" s="237">
        <v>81</v>
      </c>
      <c r="F429" s="238">
        <v>4188.2627000000002</v>
      </c>
      <c r="G429" s="239">
        <v>0</v>
      </c>
      <c r="H429" s="239">
        <v>4188.2627000000002</v>
      </c>
      <c r="I429" s="239">
        <v>1116.7229499999999</v>
      </c>
      <c r="J429" s="239">
        <v>0.11154</v>
      </c>
      <c r="K429" s="239">
        <v>1116.83449</v>
      </c>
      <c r="L429" s="239">
        <v>12.8696</v>
      </c>
      <c r="M429" s="239">
        <v>0</v>
      </c>
      <c r="N429" s="239">
        <v>12.8696</v>
      </c>
      <c r="O429" s="239">
        <v>5317.9667900000004</v>
      </c>
      <c r="P429" s="239">
        <v>1780.24749</v>
      </c>
      <c r="Q429" s="239">
        <v>0</v>
      </c>
      <c r="R429" s="240">
        <v>1780.24749</v>
      </c>
    </row>
    <row r="430" spans="1:18">
      <c r="A430" s="241"/>
      <c r="B430" s="241"/>
      <c r="C430" s="241"/>
      <c r="D430" s="236" t="s">
        <v>665</v>
      </c>
      <c r="E430" s="237">
        <v>83</v>
      </c>
      <c r="F430" s="238">
        <v>190.16773000000001</v>
      </c>
      <c r="G430" s="239">
        <v>0</v>
      </c>
      <c r="H430" s="239">
        <v>190.16773000000001</v>
      </c>
      <c r="I430" s="239">
        <v>1640.98452</v>
      </c>
      <c r="J430" s="239">
        <v>0.22349000000000002</v>
      </c>
      <c r="K430" s="239">
        <v>1641.2080100000001</v>
      </c>
      <c r="L430" s="239">
        <v>65.557360000000003</v>
      </c>
      <c r="M430" s="239">
        <v>0</v>
      </c>
      <c r="N430" s="239">
        <v>65.557360000000003</v>
      </c>
      <c r="O430" s="239">
        <v>1896.9331000000002</v>
      </c>
      <c r="P430" s="239">
        <v>2924.4224100000001</v>
      </c>
      <c r="Q430" s="239">
        <v>0</v>
      </c>
      <c r="R430" s="240">
        <v>2924.4224100000001</v>
      </c>
    </row>
    <row r="431" spans="1:18">
      <c r="A431" s="241"/>
      <c r="B431" s="241"/>
      <c r="C431" s="241"/>
      <c r="D431" s="236" t="s">
        <v>666</v>
      </c>
      <c r="E431" s="237">
        <v>84</v>
      </c>
      <c r="F431" s="238">
        <v>133.54585999999998</v>
      </c>
      <c r="G431" s="239">
        <v>0</v>
      </c>
      <c r="H431" s="239">
        <v>133.54585999999998</v>
      </c>
      <c r="I431" s="239">
        <v>1822.6458500000001</v>
      </c>
      <c r="J431" s="239">
        <v>0</v>
      </c>
      <c r="K431" s="239">
        <v>1822.6458500000001</v>
      </c>
      <c r="L431" s="239">
        <v>23.562000000000001</v>
      </c>
      <c r="M431" s="239">
        <v>0</v>
      </c>
      <c r="N431" s="239">
        <v>23.562000000000001</v>
      </c>
      <c r="O431" s="239">
        <v>1979.75371</v>
      </c>
      <c r="P431" s="239">
        <v>2178.0891699999997</v>
      </c>
      <c r="Q431" s="239">
        <v>0</v>
      </c>
      <c r="R431" s="240">
        <v>2178.0891699999997</v>
      </c>
    </row>
    <row r="432" spans="1:18">
      <c r="A432" s="241"/>
      <c r="B432" s="241"/>
      <c r="C432" s="236" t="s">
        <v>667</v>
      </c>
      <c r="D432" s="236" t="s">
        <v>667</v>
      </c>
      <c r="E432" s="237">
        <v>86</v>
      </c>
      <c r="F432" s="238">
        <v>16894.44369</v>
      </c>
      <c r="G432" s="239">
        <v>9674.9207799999986</v>
      </c>
      <c r="H432" s="239">
        <v>26569.36447</v>
      </c>
      <c r="I432" s="239">
        <v>5161.6448899999996</v>
      </c>
      <c r="J432" s="239">
        <v>34.355730000000001</v>
      </c>
      <c r="K432" s="239">
        <v>5196.0006199999998</v>
      </c>
      <c r="L432" s="239">
        <v>5882.1923899999992</v>
      </c>
      <c r="M432" s="239">
        <v>1159.5541499999999</v>
      </c>
      <c r="N432" s="239">
        <v>7041.7465400000001</v>
      </c>
      <c r="O432" s="239">
        <v>38807.111629999999</v>
      </c>
      <c r="P432" s="239">
        <v>22086.201730000001</v>
      </c>
      <c r="Q432" s="239">
        <v>0</v>
      </c>
      <c r="R432" s="240">
        <v>22086.201730000001</v>
      </c>
    </row>
    <row r="433" spans="1:18">
      <c r="A433" s="241"/>
      <c r="B433" s="241"/>
      <c r="C433" s="241"/>
      <c r="D433" s="236" t="s">
        <v>668</v>
      </c>
      <c r="E433" s="237">
        <v>87</v>
      </c>
      <c r="F433" s="238">
        <v>1489.16579</v>
      </c>
      <c r="G433" s="239">
        <v>0</v>
      </c>
      <c r="H433" s="239">
        <v>1489.16579</v>
      </c>
      <c r="I433" s="239">
        <v>2722.30179</v>
      </c>
      <c r="J433" s="239">
        <v>1.1E-4</v>
      </c>
      <c r="K433" s="239">
        <v>2722.3018999999999</v>
      </c>
      <c r="L433" s="239">
        <v>417.97534000000002</v>
      </c>
      <c r="M433" s="239">
        <v>0</v>
      </c>
      <c r="N433" s="239">
        <v>417.97534000000002</v>
      </c>
      <c r="O433" s="239">
        <v>4629.4430300000004</v>
      </c>
      <c r="P433" s="239">
        <v>2822.9667000000004</v>
      </c>
      <c r="Q433" s="239">
        <v>0</v>
      </c>
      <c r="R433" s="240">
        <v>2822.9667000000004</v>
      </c>
    </row>
    <row r="434" spans="1:18">
      <c r="A434" s="241"/>
      <c r="B434" s="241"/>
      <c r="C434" s="241"/>
      <c r="D434" s="236" t="s">
        <v>669</v>
      </c>
      <c r="E434" s="237">
        <v>660</v>
      </c>
      <c r="F434" s="238">
        <v>332.92153999999999</v>
      </c>
      <c r="G434" s="239">
        <v>0</v>
      </c>
      <c r="H434" s="239">
        <v>332.92153999999999</v>
      </c>
      <c r="I434" s="239">
        <v>1501.5929799999999</v>
      </c>
      <c r="J434" s="239">
        <v>0</v>
      </c>
      <c r="K434" s="239">
        <v>1501.5929799999999</v>
      </c>
      <c r="L434" s="239">
        <v>154.1174</v>
      </c>
      <c r="M434" s="239">
        <v>0</v>
      </c>
      <c r="N434" s="239">
        <v>154.1174</v>
      </c>
      <c r="O434" s="239">
        <v>1988.63192</v>
      </c>
      <c r="P434" s="239">
        <v>3404.7267000000002</v>
      </c>
      <c r="Q434" s="239">
        <v>0</v>
      </c>
      <c r="R434" s="240">
        <v>3404.7267000000002</v>
      </c>
    </row>
    <row r="435" spans="1:18">
      <c r="A435" s="241"/>
      <c r="B435" s="241"/>
      <c r="C435" s="236" t="s">
        <v>651</v>
      </c>
      <c r="D435" s="236" t="s">
        <v>328</v>
      </c>
      <c r="E435" s="237">
        <v>535</v>
      </c>
      <c r="F435" s="238">
        <v>15782.98518</v>
      </c>
      <c r="G435" s="239">
        <v>0</v>
      </c>
      <c r="H435" s="239">
        <v>15782.98518</v>
      </c>
      <c r="I435" s="239">
        <v>22684.678609999999</v>
      </c>
      <c r="J435" s="239">
        <v>364.54698999999999</v>
      </c>
      <c r="K435" s="239">
        <v>23049.225600000002</v>
      </c>
      <c r="L435" s="239">
        <v>3485.9847100000002</v>
      </c>
      <c r="M435" s="239">
        <v>342.12932000000001</v>
      </c>
      <c r="N435" s="239">
        <v>3828.1140299999997</v>
      </c>
      <c r="O435" s="239">
        <v>42660.324810000006</v>
      </c>
      <c r="P435" s="239">
        <v>22923.734850000001</v>
      </c>
      <c r="Q435" s="239">
        <v>0</v>
      </c>
      <c r="R435" s="240">
        <v>22923.734850000001</v>
      </c>
    </row>
    <row r="436" spans="1:18">
      <c r="A436" s="241"/>
      <c r="B436" s="241"/>
      <c r="C436" s="241"/>
      <c r="D436" s="236" t="s">
        <v>340</v>
      </c>
      <c r="E436" s="237">
        <v>67</v>
      </c>
      <c r="F436" s="238">
        <v>13014.342699999999</v>
      </c>
      <c r="G436" s="239">
        <v>0</v>
      </c>
      <c r="H436" s="239">
        <v>13014.342699999999</v>
      </c>
      <c r="I436" s="239">
        <v>3840.4255400000002</v>
      </c>
      <c r="J436" s="239">
        <v>2.2198600000000002</v>
      </c>
      <c r="K436" s="239">
        <v>3842.6453999999999</v>
      </c>
      <c r="L436" s="239">
        <v>655.80505000000005</v>
      </c>
      <c r="M436" s="239">
        <v>8.9232000000000014</v>
      </c>
      <c r="N436" s="239">
        <v>664.72825</v>
      </c>
      <c r="O436" s="239">
        <v>17521.716350000002</v>
      </c>
      <c r="P436" s="239">
        <v>4976.4687699999995</v>
      </c>
      <c r="Q436" s="239">
        <v>0</v>
      </c>
      <c r="R436" s="240">
        <v>4976.4687699999995</v>
      </c>
    </row>
    <row r="437" spans="1:18">
      <c r="A437" s="241"/>
      <c r="B437" s="241"/>
      <c r="C437" s="241"/>
      <c r="D437" s="236" t="s">
        <v>670</v>
      </c>
      <c r="E437" s="237">
        <v>68</v>
      </c>
      <c r="F437" s="238">
        <v>2476.66912</v>
      </c>
      <c r="G437" s="239">
        <v>0</v>
      </c>
      <c r="H437" s="239">
        <v>2476.66912</v>
      </c>
      <c r="I437" s="239">
        <v>2966.8800099999999</v>
      </c>
      <c r="J437" s="239">
        <v>0.03</v>
      </c>
      <c r="K437" s="239">
        <v>2966.9100099999996</v>
      </c>
      <c r="L437" s="239">
        <v>228.04818</v>
      </c>
      <c r="M437" s="239">
        <v>0</v>
      </c>
      <c r="N437" s="239">
        <v>228.04818</v>
      </c>
      <c r="O437" s="239">
        <v>5671.6273099999999</v>
      </c>
      <c r="P437" s="239">
        <v>4226.64912</v>
      </c>
      <c r="Q437" s="239">
        <v>0</v>
      </c>
      <c r="R437" s="240">
        <v>4226.64912</v>
      </c>
    </row>
    <row r="438" spans="1:18">
      <c r="A438" s="241"/>
      <c r="B438" s="241"/>
      <c r="C438" s="241"/>
      <c r="D438" s="236" t="s">
        <v>651</v>
      </c>
      <c r="E438" s="237">
        <v>65</v>
      </c>
      <c r="F438" s="238">
        <v>259779.69915</v>
      </c>
      <c r="G438" s="239">
        <v>1556.47252</v>
      </c>
      <c r="H438" s="239">
        <v>261336.17166999998</v>
      </c>
      <c r="I438" s="239">
        <v>140738.32022999998</v>
      </c>
      <c r="J438" s="239">
        <v>694.30988000000002</v>
      </c>
      <c r="K438" s="239">
        <v>141432.63011000003</v>
      </c>
      <c r="L438" s="239">
        <v>54066.139889999999</v>
      </c>
      <c r="M438" s="239">
        <v>10151.276669999999</v>
      </c>
      <c r="N438" s="239">
        <v>64217.416560000005</v>
      </c>
      <c r="O438" s="239">
        <v>466986.21833999996</v>
      </c>
      <c r="P438" s="239">
        <v>173624.48619</v>
      </c>
      <c r="Q438" s="239">
        <v>0</v>
      </c>
      <c r="R438" s="240">
        <v>173624.48619</v>
      </c>
    </row>
    <row r="439" spans="1:18">
      <c r="A439" s="241"/>
      <c r="B439" s="241"/>
      <c r="C439" s="241"/>
      <c r="D439" s="241"/>
      <c r="E439" s="243">
        <v>779</v>
      </c>
      <c r="F439" s="244">
        <v>3.4689999999999999</v>
      </c>
      <c r="G439" s="245">
        <v>0</v>
      </c>
      <c r="H439" s="245">
        <v>3.4689999999999999</v>
      </c>
      <c r="I439" s="245">
        <v>6.3672700000000004</v>
      </c>
      <c r="J439" s="245">
        <v>0</v>
      </c>
      <c r="K439" s="245">
        <v>6.3672700000000004</v>
      </c>
      <c r="L439" s="245">
        <v>188.81099</v>
      </c>
      <c r="M439" s="245">
        <v>2.1420000000000002E-2</v>
      </c>
      <c r="N439" s="245">
        <v>188.83241000000001</v>
      </c>
      <c r="O439" s="245">
        <v>198.66867999999999</v>
      </c>
      <c r="P439" s="245">
        <v>0</v>
      </c>
      <c r="Q439" s="245">
        <v>0</v>
      </c>
      <c r="R439" s="246">
        <v>0</v>
      </c>
    </row>
    <row r="440" spans="1:18">
      <c r="A440" s="241"/>
      <c r="B440" s="241"/>
      <c r="C440" s="241"/>
      <c r="D440" s="241"/>
      <c r="E440" s="243">
        <v>693</v>
      </c>
      <c r="F440" s="244">
        <v>0.86399999999999999</v>
      </c>
      <c r="G440" s="245">
        <v>0</v>
      </c>
      <c r="H440" s="245">
        <v>0.86399999999999999</v>
      </c>
      <c r="I440" s="245">
        <v>1.12361</v>
      </c>
      <c r="J440" s="245">
        <v>0</v>
      </c>
      <c r="K440" s="245">
        <v>1.12361</v>
      </c>
      <c r="L440" s="245">
        <v>583.44754</v>
      </c>
      <c r="M440" s="245">
        <v>0</v>
      </c>
      <c r="N440" s="245">
        <v>583.44754</v>
      </c>
      <c r="O440" s="245">
        <v>585.43515000000002</v>
      </c>
      <c r="P440" s="245">
        <v>682.63056999999992</v>
      </c>
      <c r="Q440" s="245">
        <v>0</v>
      </c>
      <c r="R440" s="246">
        <v>682.63056999999992</v>
      </c>
    </row>
    <row r="441" spans="1:18">
      <c r="A441" s="241"/>
      <c r="B441" s="241"/>
      <c r="C441" s="241"/>
      <c r="D441" s="236" t="s">
        <v>671</v>
      </c>
      <c r="E441" s="237">
        <v>70</v>
      </c>
      <c r="F441" s="238">
        <v>7105.8804500000006</v>
      </c>
      <c r="G441" s="239">
        <v>0</v>
      </c>
      <c r="H441" s="239">
        <v>7105.8804500000006</v>
      </c>
      <c r="I441" s="239">
        <v>4571.2042899999997</v>
      </c>
      <c r="J441" s="239">
        <v>0.60577000000000003</v>
      </c>
      <c r="K441" s="239">
        <v>4571.8100599999998</v>
      </c>
      <c r="L441" s="239">
        <v>790.44146000000001</v>
      </c>
      <c r="M441" s="239">
        <v>6.4562700000000008</v>
      </c>
      <c r="N441" s="239">
        <v>796.89773000000002</v>
      </c>
      <c r="O441" s="239">
        <v>12474.588240000001</v>
      </c>
      <c r="P441" s="239">
        <v>7764.5204599999997</v>
      </c>
      <c r="Q441" s="239">
        <v>0</v>
      </c>
      <c r="R441" s="240">
        <v>7764.5204599999997</v>
      </c>
    </row>
    <row r="442" spans="1:18">
      <c r="A442" s="241"/>
      <c r="B442" s="241"/>
      <c r="C442" s="241"/>
      <c r="D442" s="236" t="s">
        <v>672</v>
      </c>
      <c r="E442" s="237">
        <v>66</v>
      </c>
      <c r="F442" s="238">
        <v>758.06218000000001</v>
      </c>
      <c r="G442" s="239">
        <v>0</v>
      </c>
      <c r="H442" s="239">
        <v>758.06218000000001</v>
      </c>
      <c r="I442" s="239">
        <v>620.53608999999994</v>
      </c>
      <c r="J442" s="239">
        <v>1.08E-3</v>
      </c>
      <c r="K442" s="239">
        <v>620.53717000000006</v>
      </c>
      <c r="L442" s="239">
        <v>1664.2630300000001</v>
      </c>
      <c r="M442" s="239">
        <v>11.737209999999999</v>
      </c>
      <c r="N442" s="239">
        <v>1676.0002400000001</v>
      </c>
      <c r="O442" s="239">
        <v>3054.5995899999998</v>
      </c>
      <c r="P442" s="239">
        <v>4903.5798800000002</v>
      </c>
      <c r="Q442" s="239">
        <v>0</v>
      </c>
      <c r="R442" s="240">
        <v>4903.5798800000002</v>
      </c>
    </row>
    <row r="443" spans="1:18">
      <c r="A443" s="241"/>
      <c r="B443" s="241"/>
      <c r="C443" s="236" t="s">
        <v>673</v>
      </c>
      <c r="D443" s="236" t="s">
        <v>673</v>
      </c>
      <c r="E443" s="237">
        <v>69</v>
      </c>
      <c r="F443" s="238">
        <v>7078.3138899999994</v>
      </c>
      <c r="G443" s="239">
        <v>0</v>
      </c>
      <c r="H443" s="239">
        <v>7078.3138899999994</v>
      </c>
      <c r="I443" s="239">
        <v>1611.87997</v>
      </c>
      <c r="J443" s="239">
        <v>1.8799699999999999</v>
      </c>
      <c r="K443" s="239">
        <v>1613.7599399999999</v>
      </c>
      <c r="L443" s="239">
        <v>1468.81954</v>
      </c>
      <c r="M443" s="239">
        <v>21.427990000000001</v>
      </c>
      <c r="N443" s="239">
        <v>1490.2475300000001</v>
      </c>
      <c r="O443" s="239">
        <v>10182.32136</v>
      </c>
      <c r="P443" s="239">
        <v>3034.09321</v>
      </c>
      <c r="Q443" s="239">
        <v>0</v>
      </c>
      <c r="R443" s="240">
        <v>3034.09321</v>
      </c>
    </row>
    <row r="444" spans="1:18">
      <c r="A444" s="241"/>
      <c r="B444" s="241"/>
      <c r="C444" s="236" t="s">
        <v>674</v>
      </c>
      <c r="D444" s="236" t="s">
        <v>674</v>
      </c>
      <c r="E444" s="237">
        <v>88</v>
      </c>
      <c r="F444" s="238">
        <v>62423.752700000005</v>
      </c>
      <c r="G444" s="239">
        <v>1.4263699999999999</v>
      </c>
      <c r="H444" s="239">
        <v>62425.179069999998</v>
      </c>
      <c r="I444" s="239">
        <v>36261.386720000002</v>
      </c>
      <c r="J444" s="239">
        <v>198.88157999999999</v>
      </c>
      <c r="K444" s="239">
        <v>36460.268299999996</v>
      </c>
      <c r="L444" s="239">
        <v>11742.79716</v>
      </c>
      <c r="M444" s="239">
        <v>751.26417000000004</v>
      </c>
      <c r="N444" s="239">
        <v>12494.06133</v>
      </c>
      <c r="O444" s="239">
        <v>111379.50870000001</v>
      </c>
      <c r="P444" s="239">
        <v>97181.46106999999</v>
      </c>
      <c r="Q444" s="239">
        <v>0</v>
      </c>
      <c r="R444" s="240">
        <v>97181.46106999999</v>
      </c>
    </row>
    <row r="445" spans="1:18">
      <c r="A445" s="241"/>
      <c r="B445" s="241"/>
      <c r="C445" s="241"/>
      <c r="D445" s="236" t="s">
        <v>675</v>
      </c>
      <c r="E445" s="237">
        <v>90</v>
      </c>
      <c r="F445" s="238">
        <v>3565.7982900000002</v>
      </c>
      <c r="G445" s="239">
        <v>0</v>
      </c>
      <c r="H445" s="239">
        <v>3565.7982900000002</v>
      </c>
      <c r="I445" s="239">
        <v>710.14566000000002</v>
      </c>
      <c r="J445" s="239">
        <v>4.3499999999999997E-3</v>
      </c>
      <c r="K445" s="239">
        <v>710.15001000000007</v>
      </c>
      <c r="L445" s="239">
        <v>199.44204000000002</v>
      </c>
      <c r="M445" s="239">
        <v>0</v>
      </c>
      <c r="N445" s="239">
        <v>199.44204000000002</v>
      </c>
      <c r="O445" s="239">
        <v>4475.3903399999999</v>
      </c>
      <c r="P445" s="239">
        <v>6227.8035399999999</v>
      </c>
      <c r="Q445" s="239">
        <v>0</v>
      </c>
      <c r="R445" s="240">
        <v>6227.8035399999999</v>
      </c>
    </row>
    <row r="446" spans="1:18">
      <c r="A446" s="241"/>
      <c r="B446" s="241"/>
      <c r="C446" s="241"/>
      <c r="D446" s="236" t="s">
        <v>676</v>
      </c>
      <c r="E446" s="237">
        <v>89</v>
      </c>
      <c r="F446" s="238">
        <v>1724.98676</v>
      </c>
      <c r="G446" s="239">
        <v>0</v>
      </c>
      <c r="H446" s="239">
        <v>1724.98676</v>
      </c>
      <c r="I446" s="239">
        <v>4832.6417499999998</v>
      </c>
      <c r="J446" s="239">
        <v>38.061019999999999</v>
      </c>
      <c r="K446" s="239">
        <v>4870.7027699999999</v>
      </c>
      <c r="L446" s="239">
        <v>183.31679</v>
      </c>
      <c r="M446" s="239">
        <v>0</v>
      </c>
      <c r="N446" s="239">
        <v>183.31679</v>
      </c>
      <c r="O446" s="239">
        <v>6779.0063200000004</v>
      </c>
      <c r="P446" s="239">
        <v>2894.2909500000001</v>
      </c>
      <c r="Q446" s="239">
        <v>0</v>
      </c>
      <c r="R446" s="240">
        <v>2894.2909500000001</v>
      </c>
    </row>
    <row r="447" spans="1:18">
      <c r="A447" s="241"/>
      <c r="B447" s="241"/>
      <c r="C447" s="236" t="s">
        <v>677</v>
      </c>
      <c r="D447" s="236" t="s">
        <v>678</v>
      </c>
      <c r="E447" s="237">
        <v>95</v>
      </c>
      <c r="F447" s="238">
        <v>838.26594999999998</v>
      </c>
      <c r="G447" s="239">
        <v>0</v>
      </c>
      <c r="H447" s="239">
        <v>838.26594999999998</v>
      </c>
      <c r="I447" s="239">
        <v>1142.1704399999999</v>
      </c>
      <c r="J447" s="239">
        <v>0</v>
      </c>
      <c r="K447" s="239">
        <v>1142.1704399999999</v>
      </c>
      <c r="L447" s="239">
        <v>309.86243999999999</v>
      </c>
      <c r="M447" s="239">
        <v>0.33462000000000003</v>
      </c>
      <c r="N447" s="239">
        <v>310.19706000000002</v>
      </c>
      <c r="O447" s="239">
        <v>2290.6334500000003</v>
      </c>
      <c r="P447" s="239">
        <v>2985.0147499999998</v>
      </c>
      <c r="Q447" s="239">
        <v>0</v>
      </c>
      <c r="R447" s="240">
        <v>2985.0147499999998</v>
      </c>
    </row>
    <row r="448" spans="1:18">
      <c r="A448" s="241"/>
      <c r="B448" s="241"/>
      <c r="C448" s="241"/>
      <c r="D448" s="236" t="s">
        <v>679</v>
      </c>
      <c r="E448" s="237">
        <v>94</v>
      </c>
      <c r="F448" s="238">
        <v>701.76502000000005</v>
      </c>
      <c r="G448" s="239">
        <v>0</v>
      </c>
      <c r="H448" s="239">
        <v>701.76502000000005</v>
      </c>
      <c r="I448" s="239">
        <v>1631.02369</v>
      </c>
      <c r="J448" s="239">
        <v>1.9299999999999999E-3</v>
      </c>
      <c r="K448" s="239">
        <v>1631.0256200000001</v>
      </c>
      <c r="L448" s="239">
        <v>271.89146999999997</v>
      </c>
      <c r="M448" s="239">
        <v>3.7179999999999998E-2</v>
      </c>
      <c r="N448" s="239">
        <v>271.92865</v>
      </c>
      <c r="O448" s="239">
        <v>2604.71929</v>
      </c>
      <c r="P448" s="239">
        <v>2673.24917</v>
      </c>
      <c r="Q448" s="239">
        <v>0</v>
      </c>
      <c r="R448" s="240">
        <v>2673.24917</v>
      </c>
    </row>
    <row r="449" spans="1:18">
      <c r="A449" s="241"/>
      <c r="B449" s="241"/>
      <c r="C449" s="241"/>
      <c r="D449" s="236" t="s">
        <v>680</v>
      </c>
      <c r="E449" s="237">
        <v>91</v>
      </c>
      <c r="F449" s="238">
        <v>19314.97061</v>
      </c>
      <c r="G449" s="239">
        <v>0</v>
      </c>
      <c r="H449" s="239">
        <v>19314.97061</v>
      </c>
      <c r="I449" s="239">
        <v>3438.6996800000002</v>
      </c>
      <c r="J449" s="239">
        <v>17.565270000000002</v>
      </c>
      <c r="K449" s="239">
        <v>3456.2649500000002</v>
      </c>
      <c r="L449" s="239">
        <v>12552.83642</v>
      </c>
      <c r="M449" s="239">
        <v>904.03862000000004</v>
      </c>
      <c r="N449" s="239">
        <v>13456.875039999999</v>
      </c>
      <c r="O449" s="239">
        <v>36228.1106</v>
      </c>
      <c r="P449" s="239">
        <v>22490.938630000001</v>
      </c>
      <c r="Q449" s="239">
        <v>0</v>
      </c>
      <c r="R449" s="240">
        <v>22490.938630000001</v>
      </c>
    </row>
    <row r="450" spans="1:18">
      <c r="A450" s="241"/>
      <c r="B450" s="241"/>
      <c r="C450" s="241"/>
      <c r="D450" s="236" t="s">
        <v>681</v>
      </c>
      <c r="E450" s="237">
        <v>92</v>
      </c>
      <c r="F450" s="238">
        <v>1879.8485500000002</v>
      </c>
      <c r="G450" s="239">
        <v>0</v>
      </c>
      <c r="H450" s="239">
        <v>1879.8485500000002</v>
      </c>
      <c r="I450" s="239">
        <v>1315.92985</v>
      </c>
      <c r="J450" s="239">
        <v>1.3720000000000001E-2</v>
      </c>
      <c r="K450" s="239">
        <v>1315.9435700000001</v>
      </c>
      <c r="L450" s="239">
        <v>122.21441</v>
      </c>
      <c r="M450" s="239">
        <v>0</v>
      </c>
      <c r="N450" s="239">
        <v>122.21441</v>
      </c>
      <c r="O450" s="239">
        <v>3318.0065299999997</v>
      </c>
      <c r="P450" s="239">
        <v>1601.3439699999999</v>
      </c>
      <c r="Q450" s="239">
        <v>0</v>
      </c>
      <c r="R450" s="240">
        <v>1601.3439699999999</v>
      </c>
    </row>
    <row r="451" spans="1:18">
      <c r="A451" s="241"/>
      <c r="B451" s="241"/>
      <c r="C451" s="241"/>
      <c r="D451" s="236" t="s">
        <v>682</v>
      </c>
      <c r="E451" s="237">
        <v>93</v>
      </c>
      <c r="F451" s="238">
        <v>1455.4069500000001</v>
      </c>
      <c r="G451" s="239">
        <v>0</v>
      </c>
      <c r="H451" s="239">
        <v>1455.4069500000001</v>
      </c>
      <c r="I451" s="239">
        <v>3594.2678900000001</v>
      </c>
      <c r="J451" s="239">
        <v>11.3344</v>
      </c>
      <c r="K451" s="239">
        <v>3605.6022899999998</v>
      </c>
      <c r="L451" s="239">
        <v>539.21285</v>
      </c>
      <c r="M451" s="239">
        <v>0.29037999999999997</v>
      </c>
      <c r="N451" s="239">
        <v>539.50323000000003</v>
      </c>
      <c r="O451" s="239">
        <v>5600.5124699999997</v>
      </c>
      <c r="P451" s="239">
        <v>2546.0133599999999</v>
      </c>
      <c r="Q451" s="239">
        <v>0</v>
      </c>
      <c r="R451" s="240">
        <v>2546.0133599999999</v>
      </c>
    </row>
    <row r="452" spans="1:18">
      <c r="A452" s="241"/>
      <c r="B452" s="236" t="s">
        <v>683</v>
      </c>
      <c r="C452" s="236" t="s">
        <v>684</v>
      </c>
      <c r="D452" s="236" t="s">
        <v>685</v>
      </c>
      <c r="E452" s="237">
        <v>356</v>
      </c>
      <c r="F452" s="238">
        <v>5512.0064000000002</v>
      </c>
      <c r="G452" s="239">
        <v>0</v>
      </c>
      <c r="H452" s="239">
        <v>5512.0064000000002</v>
      </c>
      <c r="I452" s="239">
        <v>4063.2877699999999</v>
      </c>
      <c r="J452" s="239">
        <v>1.7154800000000001</v>
      </c>
      <c r="K452" s="239">
        <v>4065.0032500000002</v>
      </c>
      <c r="L452" s="239">
        <v>592.29330000000004</v>
      </c>
      <c r="M452" s="239">
        <v>1.35707</v>
      </c>
      <c r="N452" s="239">
        <v>593.65036999999995</v>
      </c>
      <c r="O452" s="239">
        <v>10170.660019999999</v>
      </c>
      <c r="P452" s="239">
        <v>1963.96714</v>
      </c>
      <c r="Q452" s="239">
        <v>0</v>
      </c>
      <c r="R452" s="240">
        <v>1963.96714</v>
      </c>
    </row>
    <row r="453" spans="1:18">
      <c r="A453" s="241"/>
      <c r="B453" s="241"/>
      <c r="C453" s="241"/>
      <c r="D453" s="236" t="s">
        <v>686</v>
      </c>
      <c r="E453" s="237">
        <v>355</v>
      </c>
      <c r="F453" s="238">
        <v>4174.4598800000003</v>
      </c>
      <c r="G453" s="239">
        <v>0</v>
      </c>
      <c r="H453" s="239">
        <v>4174.4598800000003</v>
      </c>
      <c r="I453" s="239">
        <v>17701.633829999999</v>
      </c>
      <c r="J453" s="239">
        <v>118.58976</v>
      </c>
      <c r="K453" s="239">
        <v>17820.223590000001</v>
      </c>
      <c r="L453" s="239">
        <v>303.46312999999998</v>
      </c>
      <c r="M453" s="239">
        <v>0</v>
      </c>
      <c r="N453" s="239">
        <v>303.46312999999998</v>
      </c>
      <c r="O453" s="239">
        <v>22298.1466</v>
      </c>
      <c r="P453" s="239">
        <v>4252.6088899999995</v>
      </c>
      <c r="Q453" s="239">
        <v>0</v>
      </c>
      <c r="R453" s="240">
        <v>4252.6088899999995</v>
      </c>
    </row>
    <row r="454" spans="1:18">
      <c r="A454" s="241"/>
      <c r="B454" s="241"/>
      <c r="C454" s="241"/>
      <c r="D454" s="236" t="s">
        <v>687</v>
      </c>
      <c r="E454" s="237">
        <v>358</v>
      </c>
      <c r="F454" s="238">
        <v>473.72629999999998</v>
      </c>
      <c r="G454" s="239">
        <v>0</v>
      </c>
      <c r="H454" s="239">
        <v>473.72629999999998</v>
      </c>
      <c r="I454" s="239">
        <v>1885.8914600000001</v>
      </c>
      <c r="J454" s="239">
        <v>38.915120000000002</v>
      </c>
      <c r="K454" s="239">
        <v>1924.8065800000002</v>
      </c>
      <c r="L454" s="239">
        <v>56.628889999999998</v>
      </c>
      <c r="M454" s="239">
        <v>0</v>
      </c>
      <c r="N454" s="239">
        <v>56.628889999999998</v>
      </c>
      <c r="O454" s="239">
        <v>2455.1617700000002</v>
      </c>
      <c r="P454" s="239">
        <v>1881.9921100000001</v>
      </c>
      <c r="Q454" s="239">
        <v>0</v>
      </c>
      <c r="R454" s="240">
        <v>1881.9921100000001</v>
      </c>
    </row>
    <row r="455" spans="1:18">
      <c r="A455" s="241"/>
      <c r="B455" s="241"/>
      <c r="C455" s="236" t="s">
        <v>688</v>
      </c>
      <c r="D455" s="236" t="s">
        <v>689</v>
      </c>
      <c r="E455" s="237">
        <v>357</v>
      </c>
      <c r="F455" s="238">
        <v>5743.0751700000001</v>
      </c>
      <c r="G455" s="239">
        <v>0</v>
      </c>
      <c r="H455" s="239">
        <v>5743.0751700000001</v>
      </c>
      <c r="I455" s="239">
        <v>28411.379390000002</v>
      </c>
      <c r="J455" s="239">
        <v>64.678910000000002</v>
      </c>
      <c r="K455" s="239">
        <v>28476.058300000001</v>
      </c>
      <c r="L455" s="239">
        <v>1105.3406</v>
      </c>
      <c r="M455" s="239">
        <v>6.3206000000000007</v>
      </c>
      <c r="N455" s="239">
        <v>1111.6612</v>
      </c>
      <c r="O455" s="239">
        <v>35330.794670000003</v>
      </c>
      <c r="P455" s="239">
        <v>4834.2307699999992</v>
      </c>
      <c r="Q455" s="239">
        <v>0</v>
      </c>
      <c r="R455" s="240">
        <v>4834.2307699999992</v>
      </c>
    </row>
    <row r="456" spans="1:18">
      <c r="A456" s="241"/>
      <c r="B456" s="241"/>
      <c r="C456" s="236" t="s">
        <v>690</v>
      </c>
      <c r="D456" s="236" t="s">
        <v>691</v>
      </c>
      <c r="E456" s="237">
        <v>363</v>
      </c>
      <c r="F456" s="238">
        <v>20650.911499999998</v>
      </c>
      <c r="G456" s="239">
        <v>0</v>
      </c>
      <c r="H456" s="239">
        <v>20650.911499999998</v>
      </c>
      <c r="I456" s="239">
        <v>28289.315780000001</v>
      </c>
      <c r="J456" s="239">
        <v>167.93466000000001</v>
      </c>
      <c r="K456" s="239">
        <v>28457.25044</v>
      </c>
      <c r="L456" s="239">
        <v>1046.3184899999999</v>
      </c>
      <c r="M456" s="239">
        <v>16.110949999999999</v>
      </c>
      <c r="N456" s="239">
        <v>1062.4294399999999</v>
      </c>
      <c r="O456" s="239">
        <v>50170.591380000005</v>
      </c>
      <c r="P456" s="239">
        <v>12364.754869999999</v>
      </c>
      <c r="Q456" s="239">
        <v>0</v>
      </c>
      <c r="R456" s="240">
        <v>12364.754869999999</v>
      </c>
    </row>
    <row r="457" spans="1:18">
      <c r="A457" s="241"/>
      <c r="B457" s="241"/>
      <c r="C457" s="241"/>
      <c r="D457" s="236" t="s">
        <v>692</v>
      </c>
      <c r="E457" s="237">
        <v>647</v>
      </c>
      <c r="F457" s="238">
        <v>594.05230000000006</v>
      </c>
      <c r="G457" s="239">
        <v>0</v>
      </c>
      <c r="H457" s="239">
        <v>594.05230000000006</v>
      </c>
      <c r="I457" s="239">
        <v>1696.2490400000002</v>
      </c>
      <c r="J457" s="239">
        <v>0</v>
      </c>
      <c r="K457" s="239">
        <v>1696.2490400000002</v>
      </c>
      <c r="L457" s="239">
        <v>37.011000000000003</v>
      </c>
      <c r="M457" s="239">
        <v>0</v>
      </c>
      <c r="N457" s="239">
        <v>37.011000000000003</v>
      </c>
      <c r="O457" s="239">
        <v>2327.3123399999999</v>
      </c>
      <c r="P457" s="239">
        <v>1224.6486399999999</v>
      </c>
      <c r="Q457" s="239">
        <v>0</v>
      </c>
      <c r="R457" s="240">
        <v>1224.6486399999999</v>
      </c>
    </row>
    <row r="458" spans="1:18">
      <c r="A458" s="241"/>
      <c r="B458" s="241"/>
      <c r="C458" s="236" t="s">
        <v>683</v>
      </c>
      <c r="D458" s="236" t="s">
        <v>683</v>
      </c>
      <c r="E458" s="237">
        <v>349</v>
      </c>
      <c r="F458" s="238">
        <v>105734.3852</v>
      </c>
      <c r="G458" s="239">
        <v>0</v>
      </c>
      <c r="H458" s="239">
        <v>105734.3852</v>
      </c>
      <c r="I458" s="239">
        <v>179163.38600999999</v>
      </c>
      <c r="J458" s="239">
        <v>1914.0799399999999</v>
      </c>
      <c r="K458" s="239">
        <v>181077.46594999998</v>
      </c>
      <c r="L458" s="239">
        <v>12206.13248</v>
      </c>
      <c r="M458" s="239">
        <v>791.02832999999998</v>
      </c>
      <c r="N458" s="239">
        <v>12997.160810000001</v>
      </c>
      <c r="O458" s="239">
        <v>299809.01195999997</v>
      </c>
      <c r="P458" s="239">
        <v>128896.75778</v>
      </c>
      <c r="Q458" s="239">
        <v>0</v>
      </c>
      <c r="R458" s="240">
        <v>128896.75778</v>
      </c>
    </row>
    <row r="459" spans="1:18">
      <c r="A459" s="241"/>
      <c r="B459" s="241"/>
      <c r="C459" s="241"/>
      <c r="D459" s="241"/>
      <c r="E459" s="243">
        <v>766</v>
      </c>
      <c r="F459" s="244">
        <v>0</v>
      </c>
      <c r="G459" s="245">
        <v>0</v>
      </c>
      <c r="H459" s="245">
        <v>0</v>
      </c>
      <c r="I459" s="245">
        <v>0.21</v>
      </c>
      <c r="J459" s="245">
        <v>0</v>
      </c>
      <c r="K459" s="245">
        <v>0.21</v>
      </c>
      <c r="L459" s="245">
        <v>594.77678000000003</v>
      </c>
      <c r="M459" s="245">
        <v>0</v>
      </c>
      <c r="N459" s="245">
        <v>594.77678000000003</v>
      </c>
      <c r="O459" s="245">
        <v>594.98678000000007</v>
      </c>
      <c r="P459" s="245">
        <v>944.73946000000001</v>
      </c>
      <c r="Q459" s="245">
        <v>0</v>
      </c>
      <c r="R459" s="246">
        <v>944.73946000000001</v>
      </c>
    </row>
    <row r="460" spans="1:18">
      <c r="A460" s="241"/>
      <c r="B460" s="241"/>
      <c r="C460" s="241"/>
      <c r="D460" s="241"/>
      <c r="E460" s="243">
        <v>767</v>
      </c>
      <c r="F460" s="244">
        <v>1.494</v>
      </c>
      <c r="G460" s="245">
        <v>0</v>
      </c>
      <c r="H460" s="245">
        <v>1.494</v>
      </c>
      <c r="I460" s="245">
        <v>0.49093000000000003</v>
      </c>
      <c r="J460" s="245">
        <v>0</v>
      </c>
      <c r="K460" s="245">
        <v>0.49093000000000003</v>
      </c>
      <c r="L460" s="245">
        <v>39.947859999999999</v>
      </c>
      <c r="M460" s="245">
        <v>0</v>
      </c>
      <c r="N460" s="245">
        <v>39.947859999999999</v>
      </c>
      <c r="O460" s="245">
        <v>41.932790000000004</v>
      </c>
      <c r="P460" s="245">
        <v>369.78035</v>
      </c>
      <c r="Q460" s="245">
        <v>0</v>
      </c>
      <c r="R460" s="246">
        <v>369.78035</v>
      </c>
    </row>
    <row r="461" spans="1:18">
      <c r="A461" s="241"/>
      <c r="B461" s="241"/>
      <c r="C461" s="241"/>
      <c r="D461" s="236" t="s">
        <v>693</v>
      </c>
      <c r="E461" s="237">
        <v>645</v>
      </c>
      <c r="F461" s="238">
        <v>10036.90625</v>
      </c>
      <c r="G461" s="239">
        <v>0</v>
      </c>
      <c r="H461" s="239">
        <v>10036.90625</v>
      </c>
      <c r="I461" s="239">
        <v>11802.308789999999</v>
      </c>
      <c r="J461" s="239">
        <v>0</v>
      </c>
      <c r="K461" s="239">
        <v>11802.308789999999</v>
      </c>
      <c r="L461" s="239">
        <v>95.525449999999992</v>
      </c>
      <c r="M461" s="239">
        <v>0</v>
      </c>
      <c r="N461" s="239">
        <v>95.525449999999992</v>
      </c>
      <c r="O461" s="239">
        <v>21934.74049</v>
      </c>
      <c r="P461" s="239">
        <v>1677.9684299999999</v>
      </c>
      <c r="Q461" s="239">
        <v>0</v>
      </c>
      <c r="R461" s="240">
        <v>1677.9684299999999</v>
      </c>
    </row>
    <row r="462" spans="1:18">
      <c r="A462" s="241"/>
      <c r="B462" s="241"/>
      <c r="C462" s="236" t="s">
        <v>694</v>
      </c>
      <c r="D462" s="236" t="s">
        <v>695</v>
      </c>
      <c r="E462" s="237">
        <v>369</v>
      </c>
      <c r="F462" s="238">
        <v>109034.01301000001</v>
      </c>
      <c r="G462" s="239">
        <v>0</v>
      </c>
      <c r="H462" s="239">
        <v>109034.01301000001</v>
      </c>
      <c r="I462" s="239">
        <v>52389.518929999998</v>
      </c>
      <c r="J462" s="239">
        <v>419.5652</v>
      </c>
      <c r="K462" s="239">
        <v>52809.084130000003</v>
      </c>
      <c r="L462" s="239">
        <v>17200.79264</v>
      </c>
      <c r="M462" s="239">
        <v>2208.0891200000001</v>
      </c>
      <c r="N462" s="239">
        <v>19408.88176</v>
      </c>
      <c r="O462" s="239">
        <v>181251.97890000002</v>
      </c>
      <c r="P462" s="239">
        <v>66879.639060000001</v>
      </c>
      <c r="Q462" s="239">
        <v>0</v>
      </c>
      <c r="R462" s="240">
        <v>66879.639060000001</v>
      </c>
    </row>
    <row r="463" spans="1:18">
      <c r="A463" s="241"/>
      <c r="B463" s="241"/>
      <c r="C463" s="241"/>
      <c r="D463" s="241"/>
      <c r="E463" s="243">
        <v>790</v>
      </c>
      <c r="F463" s="244">
        <v>1.292</v>
      </c>
      <c r="G463" s="245">
        <v>0</v>
      </c>
      <c r="H463" s="245">
        <v>1.292</v>
      </c>
      <c r="I463" s="245">
        <v>0</v>
      </c>
      <c r="J463" s="245">
        <v>0</v>
      </c>
      <c r="K463" s="245">
        <v>0</v>
      </c>
      <c r="L463" s="245">
        <v>805.93934000000002</v>
      </c>
      <c r="M463" s="245">
        <v>0</v>
      </c>
      <c r="N463" s="245">
        <v>805.93934000000002</v>
      </c>
      <c r="O463" s="245">
        <v>807.23133999999993</v>
      </c>
      <c r="P463" s="245">
        <v>884.75384999999994</v>
      </c>
      <c r="Q463" s="245">
        <v>0</v>
      </c>
      <c r="R463" s="246">
        <v>884.75384999999994</v>
      </c>
    </row>
    <row r="464" spans="1:18">
      <c r="A464" s="241"/>
      <c r="B464" s="241"/>
      <c r="C464" s="241"/>
      <c r="D464" s="236" t="s">
        <v>696</v>
      </c>
      <c r="E464" s="237">
        <v>370</v>
      </c>
      <c r="F464" s="238">
        <v>586.67770999999993</v>
      </c>
      <c r="G464" s="239">
        <v>0</v>
      </c>
      <c r="H464" s="239">
        <v>586.67770999999993</v>
      </c>
      <c r="I464" s="239">
        <v>6630.0180499999997</v>
      </c>
      <c r="J464" s="239">
        <v>0</v>
      </c>
      <c r="K464" s="239">
        <v>6630.0180499999997</v>
      </c>
      <c r="L464" s="239">
        <v>173.70534000000001</v>
      </c>
      <c r="M464" s="239">
        <v>0</v>
      </c>
      <c r="N464" s="239">
        <v>173.70534000000001</v>
      </c>
      <c r="O464" s="239">
        <v>7390.4011</v>
      </c>
      <c r="P464" s="239">
        <v>2500.1483399999997</v>
      </c>
      <c r="Q464" s="239">
        <v>0</v>
      </c>
      <c r="R464" s="240">
        <v>2500.1483399999997</v>
      </c>
    </row>
    <row r="465" spans="1:18">
      <c r="A465" s="241"/>
      <c r="B465" s="241"/>
      <c r="C465" s="236" t="s">
        <v>697</v>
      </c>
      <c r="D465" s="236" t="s">
        <v>697</v>
      </c>
      <c r="E465" s="237">
        <v>371</v>
      </c>
      <c r="F465" s="238">
        <v>1062.0570700000001</v>
      </c>
      <c r="G465" s="239">
        <v>0</v>
      </c>
      <c r="H465" s="239">
        <v>1062.0570700000001</v>
      </c>
      <c r="I465" s="239">
        <v>10104.612359999999</v>
      </c>
      <c r="J465" s="239">
        <v>22.13879</v>
      </c>
      <c r="K465" s="239">
        <v>10126.75115</v>
      </c>
      <c r="L465" s="239">
        <v>355.77506</v>
      </c>
      <c r="M465" s="239">
        <v>0</v>
      </c>
      <c r="N465" s="239">
        <v>355.77506</v>
      </c>
      <c r="O465" s="239">
        <v>11544.583279999999</v>
      </c>
      <c r="P465" s="239">
        <v>3542.9402</v>
      </c>
      <c r="Q465" s="239">
        <v>0</v>
      </c>
      <c r="R465" s="240">
        <v>3542.9402</v>
      </c>
    </row>
    <row r="466" spans="1:18">
      <c r="A466" s="241"/>
      <c r="B466" s="241"/>
      <c r="C466" s="236" t="s">
        <v>698</v>
      </c>
      <c r="D466" s="236" t="s">
        <v>698</v>
      </c>
      <c r="E466" s="237">
        <v>361</v>
      </c>
      <c r="F466" s="238">
        <v>3882.9529400000001</v>
      </c>
      <c r="G466" s="239">
        <v>0</v>
      </c>
      <c r="H466" s="239">
        <v>3882.9529400000001</v>
      </c>
      <c r="I466" s="239">
        <v>12222.273150000001</v>
      </c>
      <c r="J466" s="239">
        <v>3.6249999999999998E-2</v>
      </c>
      <c r="K466" s="239">
        <v>12222.3094</v>
      </c>
      <c r="L466" s="239">
        <v>757.53443000000004</v>
      </c>
      <c r="M466" s="239">
        <v>0</v>
      </c>
      <c r="N466" s="239">
        <v>757.53443000000004</v>
      </c>
      <c r="O466" s="239">
        <v>16862.796770000001</v>
      </c>
      <c r="P466" s="239">
        <v>3392.3640499999997</v>
      </c>
      <c r="Q466" s="239">
        <v>0</v>
      </c>
      <c r="R466" s="240">
        <v>3392.3640499999997</v>
      </c>
    </row>
    <row r="467" spans="1:18">
      <c r="A467" s="241"/>
      <c r="B467" s="241"/>
      <c r="C467" s="236" t="s">
        <v>699</v>
      </c>
      <c r="D467" s="236" t="s">
        <v>699</v>
      </c>
      <c r="E467" s="237">
        <v>366</v>
      </c>
      <c r="F467" s="238">
        <v>583.89159999999993</v>
      </c>
      <c r="G467" s="239">
        <v>0</v>
      </c>
      <c r="H467" s="239">
        <v>583.89159999999993</v>
      </c>
      <c r="I467" s="239">
        <v>17429.669170000001</v>
      </c>
      <c r="J467" s="239">
        <v>0.36837000000000003</v>
      </c>
      <c r="K467" s="239">
        <v>17430.037539999998</v>
      </c>
      <c r="L467" s="239">
        <v>440.76121000000001</v>
      </c>
      <c r="M467" s="239">
        <v>0</v>
      </c>
      <c r="N467" s="239">
        <v>440.76121000000001</v>
      </c>
      <c r="O467" s="239">
        <v>18454.690350000001</v>
      </c>
      <c r="P467" s="239">
        <v>3767.48812</v>
      </c>
      <c r="Q467" s="239">
        <v>0</v>
      </c>
      <c r="R467" s="240">
        <v>3767.48812</v>
      </c>
    </row>
    <row r="468" spans="1:18">
      <c r="A468" s="241"/>
      <c r="B468" s="241"/>
      <c r="C468" s="241"/>
      <c r="D468" s="236" t="s">
        <v>700</v>
      </c>
      <c r="E468" s="237">
        <v>497</v>
      </c>
      <c r="F468" s="238">
        <v>242.53099</v>
      </c>
      <c r="G468" s="239">
        <v>0</v>
      </c>
      <c r="H468" s="239">
        <v>242.53099</v>
      </c>
      <c r="I468" s="239">
        <v>2037.2178999999999</v>
      </c>
      <c r="J468" s="239">
        <v>0.39273000000000002</v>
      </c>
      <c r="K468" s="239">
        <v>2037.6106299999999</v>
      </c>
      <c r="L468" s="239">
        <v>47.724379999999996</v>
      </c>
      <c r="M468" s="239">
        <v>0</v>
      </c>
      <c r="N468" s="239">
        <v>47.724379999999996</v>
      </c>
      <c r="O468" s="239">
        <v>2327.866</v>
      </c>
      <c r="P468" s="239">
        <v>1292.0384099999999</v>
      </c>
      <c r="Q468" s="239">
        <v>0</v>
      </c>
      <c r="R468" s="240">
        <v>1292.0384099999999</v>
      </c>
    </row>
    <row r="469" spans="1:18">
      <c r="A469" s="241"/>
      <c r="B469" s="241"/>
      <c r="C469" s="236" t="s">
        <v>701</v>
      </c>
      <c r="D469" s="236" t="s">
        <v>702</v>
      </c>
      <c r="E469" s="237">
        <v>351</v>
      </c>
      <c r="F469" s="238">
        <v>760.28656000000001</v>
      </c>
      <c r="G469" s="239">
        <v>0</v>
      </c>
      <c r="H469" s="239">
        <v>760.28656000000001</v>
      </c>
      <c r="I469" s="239">
        <v>1721.8505700000001</v>
      </c>
      <c r="J469" s="239">
        <v>3.6875900000000001</v>
      </c>
      <c r="K469" s="239">
        <v>1725.5381599999998</v>
      </c>
      <c r="L469" s="239">
        <v>85.131509999999992</v>
      </c>
      <c r="M469" s="239">
        <v>0</v>
      </c>
      <c r="N469" s="239">
        <v>85.131509999999992</v>
      </c>
      <c r="O469" s="239">
        <v>2570.9562299999998</v>
      </c>
      <c r="P469" s="239">
        <v>2114.4747000000002</v>
      </c>
      <c r="Q469" s="239">
        <v>0</v>
      </c>
      <c r="R469" s="240">
        <v>2114.4747000000002</v>
      </c>
    </row>
    <row r="470" spans="1:18">
      <c r="A470" s="241"/>
      <c r="B470" s="241"/>
      <c r="C470" s="241"/>
      <c r="D470" s="236" t="s">
        <v>703</v>
      </c>
      <c r="E470" s="237">
        <v>353</v>
      </c>
      <c r="F470" s="238">
        <v>110.71311999999999</v>
      </c>
      <c r="G470" s="239">
        <v>0</v>
      </c>
      <c r="H470" s="239">
        <v>110.71311999999999</v>
      </c>
      <c r="I470" s="239">
        <v>1788.6723999999999</v>
      </c>
      <c r="J470" s="239">
        <v>13.06264</v>
      </c>
      <c r="K470" s="239">
        <v>1801.73504</v>
      </c>
      <c r="L470" s="239">
        <v>23.385840000000002</v>
      </c>
      <c r="M470" s="239">
        <v>0</v>
      </c>
      <c r="N470" s="239">
        <v>23.385840000000002</v>
      </c>
      <c r="O470" s="239">
        <v>1935.8340000000001</v>
      </c>
      <c r="P470" s="239">
        <v>2493.4929500000003</v>
      </c>
      <c r="Q470" s="239">
        <v>0</v>
      </c>
      <c r="R470" s="240">
        <v>2493.4929500000003</v>
      </c>
    </row>
    <row r="471" spans="1:18">
      <c r="A471" s="241"/>
      <c r="B471" s="241"/>
      <c r="C471" s="241"/>
      <c r="D471" s="236" t="s">
        <v>701</v>
      </c>
      <c r="E471" s="237">
        <v>350</v>
      </c>
      <c r="F471" s="238">
        <v>16550.455839999999</v>
      </c>
      <c r="G471" s="239">
        <v>0</v>
      </c>
      <c r="H471" s="239">
        <v>16550.455839999999</v>
      </c>
      <c r="I471" s="239">
        <v>41581.930899999999</v>
      </c>
      <c r="J471" s="239">
        <v>2.6871900000000002</v>
      </c>
      <c r="K471" s="239">
        <v>41584.618090000004</v>
      </c>
      <c r="L471" s="239">
        <v>1264.8894299999999</v>
      </c>
      <c r="M471" s="239">
        <v>5.577</v>
      </c>
      <c r="N471" s="239">
        <v>1270.4664299999999</v>
      </c>
      <c r="O471" s="239">
        <v>59405.540359999999</v>
      </c>
      <c r="P471" s="239">
        <v>11580.935160000001</v>
      </c>
      <c r="Q471" s="239">
        <v>0</v>
      </c>
      <c r="R471" s="240">
        <v>11580.935160000001</v>
      </c>
    </row>
    <row r="472" spans="1:18">
      <c r="A472" s="241"/>
      <c r="B472" s="241"/>
      <c r="C472" s="236" t="s">
        <v>704</v>
      </c>
      <c r="D472" s="236" t="s">
        <v>705</v>
      </c>
      <c r="E472" s="237">
        <v>482</v>
      </c>
      <c r="F472" s="238">
        <v>8213.88976</v>
      </c>
      <c r="G472" s="239">
        <v>0</v>
      </c>
      <c r="H472" s="239">
        <v>8213.88976</v>
      </c>
      <c r="I472" s="239">
        <v>21913.715050000003</v>
      </c>
      <c r="J472" s="239">
        <v>0</v>
      </c>
      <c r="K472" s="239">
        <v>21913.715050000003</v>
      </c>
      <c r="L472" s="239">
        <v>509.41128999999995</v>
      </c>
      <c r="M472" s="239">
        <v>0</v>
      </c>
      <c r="N472" s="239">
        <v>509.41128999999995</v>
      </c>
      <c r="O472" s="239">
        <v>30637.016100000001</v>
      </c>
      <c r="P472" s="239">
        <v>5175.88436</v>
      </c>
      <c r="Q472" s="239">
        <v>0</v>
      </c>
      <c r="R472" s="240">
        <v>5175.88436</v>
      </c>
    </row>
    <row r="473" spans="1:18">
      <c r="A473" s="241"/>
      <c r="B473" s="241"/>
      <c r="C473" s="241"/>
      <c r="D473" s="236" t="s">
        <v>706</v>
      </c>
      <c r="E473" s="237">
        <v>594</v>
      </c>
      <c r="F473" s="238">
        <v>742.77125000000001</v>
      </c>
      <c r="G473" s="239">
        <v>0</v>
      </c>
      <c r="H473" s="239">
        <v>742.77125000000001</v>
      </c>
      <c r="I473" s="239">
        <v>2808.0681600000003</v>
      </c>
      <c r="J473" s="239">
        <v>0</v>
      </c>
      <c r="K473" s="239">
        <v>2808.0681600000003</v>
      </c>
      <c r="L473" s="239">
        <v>56.155500000000004</v>
      </c>
      <c r="M473" s="239">
        <v>0</v>
      </c>
      <c r="N473" s="239">
        <v>56.155500000000004</v>
      </c>
      <c r="O473" s="239">
        <v>3606.9949100000003</v>
      </c>
      <c r="P473" s="239">
        <v>2611.7733199999998</v>
      </c>
      <c r="Q473" s="239">
        <v>0</v>
      </c>
      <c r="R473" s="240">
        <v>2611.7733199999998</v>
      </c>
    </row>
    <row r="474" spans="1:18">
      <c r="A474" s="241"/>
      <c r="B474" s="241"/>
      <c r="C474" s="236" t="s">
        <v>707</v>
      </c>
      <c r="D474" s="236" t="s">
        <v>708</v>
      </c>
      <c r="E474" s="237">
        <v>352</v>
      </c>
      <c r="F474" s="238">
        <v>2871.50846</v>
      </c>
      <c r="G474" s="239">
        <v>0</v>
      </c>
      <c r="H474" s="239">
        <v>2871.50846</v>
      </c>
      <c r="I474" s="239">
        <v>10650.830699999999</v>
      </c>
      <c r="J474" s="239">
        <v>0</v>
      </c>
      <c r="K474" s="239">
        <v>10650.830699999999</v>
      </c>
      <c r="L474" s="239">
        <v>433.85985999999997</v>
      </c>
      <c r="M474" s="239">
        <v>0</v>
      </c>
      <c r="N474" s="239">
        <v>433.85985999999997</v>
      </c>
      <c r="O474" s="239">
        <v>13956.19902</v>
      </c>
      <c r="P474" s="239">
        <v>1970.9626499999999</v>
      </c>
      <c r="Q474" s="239">
        <v>0</v>
      </c>
      <c r="R474" s="240">
        <v>1970.9626499999999</v>
      </c>
    </row>
    <row r="475" spans="1:18">
      <c r="A475" s="241"/>
      <c r="B475" s="241"/>
      <c r="C475" s="236" t="s">
        <v>709</v>
      </c>
      <c r="D475" s="236" t="s">
        <v>709</v>
      </c>
      <c r="E475" s="237">
        <v>359</v>
      </c>
      <c r="F475" s="238">
        <v>19690.388139999999</v>
      </c>
      <c r="G475" s="239">
        <v>0</v>
      </c>
      <c r="H475" s="239">
        <v>19690.388139999999</v>
      </c>
      <c r="I475" s="239">
        <v>18816.272069999999</v>
      </c>
      <c r="J475" s="239">
        <v>45.564579999999999</v>
      </c>
      <c r="K475" s="239">
        <v>18861.836649999997</v>
      </c>
      <c r="L475" s="239">
        <v>571.27618000000007</v>
      </c>
      <c r="M475" s="239">
        <v>0</v>
      </c>
      <c r="N475" s="239">
        <v>571.27618000000007</v>
      </c>
      <c r="O475" s="239">
        <v>39123.500970000001</v>
      </c>
      <c r="P475" s="239">
        <v>2735.6787300000001</v>
      </c>
      <c r="Q475" s="239">
        <v>0</v>
      </c>
      <c r="R475" s="240">
        <v>2735.6787300000001</v>
      </c>
    </row>
    <row r="476" spans="1:18">
      <c r="A476" s="241"/>
      <c r="B476" s="241"/>
      <c r="C476" s="236" t="s">
        <v>710</v>
      </c>
      <c r="D476" s="236" t="s">
        <v>710</v>
      </c>
      <c r="E476" s="237">
        <v>495</v>
      </c>
      <c r="F476" s="238">
        <v>2264.69695</v>
      </c>
      <c r="G476" s="239">
        <v>0</v>
      </c>
      <c r="H476" s="239">
        <v>2264.69695</v>
      </c>
      <c r="I476" s="239">
        <v>6071.2224000000006</v>
      </c>
      <c r="J476" s="239">
        <v>0.18686000000000003</v>
      </c>
      <c r="K476" s="239">
        <v>6071.4092599999994</v>
      </c>
      <c r="L476" s="239">
        <v>135.71135000000001</v>
      </c>
      <c r="M476" s="239">
        <v>0</v>
      </c>
      <c r="N476" s="239">
        <v>135.71135000000001</v>
      </c>
      <c r="O476" s="239">
        <v>8471.8175600000013</v>
      </c>
      <c r="P476" s="239">
        <v>3190.5894900000003</v>
      </c>
      <c r="Q476" s="239">
        <v>0</v>
      </c>
      <c r="R476" s="240">
        <v>3190.5894900000003</v>
      </c>
    </row>
    <row r="477" spans="1:18">
      <c r="A477" s="241"/>
      <c r="B477" s="236" t="s">
        <v>711</v>
      </c>
      <c r="C477" s="236" t="s">
        <v>404</v>
      </c>
      <c r="D477" s="236" t="s">
        <v>404</v>
      </c>
      <c r="E477" s="237">
        <v>180</v>
      </c>
      <c r="F477" s="238">
        <v>1893.6715300000001</v>
      </c>
      <c r="G477" s="239">
        <v>0</v>
      </c>
      <c r="H477" s="239">
        <v>1893.6715300000001</v>
      </c>
      <c r="I477" s="239">
        <v>6098.9854299999997</v>
      </c>
      <c r="J477" s="239">
        <v>115.09403999999999</v>
      </c>
      <c r="K477" s="239">
        <v>6214.0794699999997</v>
      </c>
      <c r="L477" s="239">
        <v>918.44961999999998</v>
      </c>
      <c r="M477" s="239">
        <v>16.398199999999999</v>
      </c>
      <c r="N477" s="239">
        <v>934.84781999999996</v>
      </c>
      <c r="O477" s="239">
        <v>9042.5988200000011</v>
      </c>
      <c r="P477" s="239">
        <v>10668.334929999999</v>
      </c>
      <c r="Q477" s="239">
        <v>0</v>
      </c>
      <c r="R477" s="240">
        <v>10668.334929999999</v>
      </c>
    </row>
    <row r="478" spans="1:18">
      <c r="A478" s="241"/>
      <c r="B478" s="241"/>
      <c r="C478" s="236" t="s">
        <v>712</v>
      </c>
      <c r="D478" s="236" t="s">
        <v>713</v>
      </c>
      <c r="E478" s="237">
        <v>176</v>
      </c>
      <c r="F478" s="238">
        <v>8903.0877700000001</v>
      </c>
      <c r="G478" s="239">
        <v>0</v>
      </c>
      <c r="H478" s="239">
        <v>8903.0877700000001</v>
      </c>
      <c r="I478" s="239">
        <v>14040.513789999999</v>
      </c>
      <c r="J478" s="239">
        <v>47.31944</v>
      </c>
      <c r="K478" s="239">
        <v>14087.83323</v>
      </c>
      <c r="L478" s="239">
        <v>1877.1706200000001</v>
      </c>
      <c r="M478" s="239">
        <v>18.359479999999998</v>
      </c>
      <c r="N478" s="239">
        <v>1895.5301000000002</v>
      </c>
      <c r="O478" s="239">
        <v>24886.451100000002</v>
      </c>
      <c r="P478" s="239">
        <v>36063.364560000002</v>
      </c>
      <c r="Q478" s="239">
        <v>0</v>
      </c>
      <c r="R478" s="240">
        <v>36063.364560000002</v>
      </c>
    </row>
    <row r="479" spans="1:18">
      <c r="A479" s="241"/>
      <c r="B479" s="241"/>
      <c r="C479" s="236" t="s">
        <v>714</v>
      </c>
      <c r="D479" s="236" t="s">
        <v>714</v>
      </c>
      <c r="E479" s="237">
        <v>171</v>
      </c>
      <c r="F479" s="238">
        <v>46268.876499999998</v>
      </c>
      <c r="G479" s="239">
        <v>18.06439</v>
      </c>
      <c r="H479" s="239">
        <v>46286.940889999998</v>
      </c>
      <c r="I479" s="239">
        <v>30226.28155</v>
      </c>
      <c r="J479" s="239">
        <v>159.95910000000001</v>
      </c>
      <c r="K479" s="239">
        <v>30386.24065</v>
      </c>
      <c r="L479" s="239">
        <v>6538.4643799999994</v>
      </c>
      <c r="M479" s="239">
        <v>697.72173999999995</v>
      </c>
      <c r="N479" s="239">
        <v>7236.1861200000003</v>
      </c>
      <c r="O479" s="239">
        <v>83909.367660000004</v>
      </c>
      <c r="P479" s="239">
        <v>59053.376600000003</v>
      </c>
      <c r="Q479" s="239">
        <v>0</v>
      </c>
      <c r="R479" s="240">
        <v>59053.376600000003</v>
      </c>
    </row>
    <row r="480" spans="1:18">
      <c r="A480" s="241"/>
      <c r="B480" s="241"/>
      <c r="C480" s="241"/>
      <c r="D480" s="236" t="s">
        <v>715</v>
      </c>
      <c r="E480" s="237">
        <v>444</v>
      </c>
      <c r="F480" s="238">
        <v>4109.1950299999999</v>
      </c>
      <c r="G480" s="239">
        <v>0</v>
      </c>
      <c r="H480" s="239">
        <v>4109.1950299999999</v>
      </c>
      <c r="I480" s="239">
        <v>11258.616669999999</v>
      </c>
      <c r="J480" s="239">
        <v>3.6999999999999999E-4</v>
      </c>
      <c r="K480" s="239">
        <v>11258.617039999999</v>
      </c>
      <c r="L480" s="239">
        <v>296.72732999999999</v>
      </c>
      <c r="M480" s="239">
        <v>0</v>
      </c>
      <c r="N480" s="239">
        <v>296.72732999999999</v>
      </c>
      <c r="O480" s="239">
        <v>15664.5394</v>
      </c>
      <c r="P480" s="239">
        <v>8374.1332000000002</v>
      </c>
      <c r="Q480" s="239">
        <v>0</v>
      </c>
      <c r="R480" s="240">
        <v>8374.1332000000002</v>
      </c>
    </row>
    <row r="481" spans="1:18">
      <c r="A481" s="241"/>
      <c r="B481" s="241"/>
      <c r="C481" s="236" t="s">
        <v>716</v>
      </c>
      <c r="D481" s="236" t="s">
        <v>717</v>
      </c>
      <c r="E481" s="237">
        <v>505</v>
      </c>
      <c r="F481" s="238">
        <v>4767.2762699999994</v>
      </c>
      <c r="G481" s="239">
        <v>0</v>
      </c>
      <c r="H481" s="239">
        <v>4767.2762699999994</v>
      </c>
      <c r="I481" s="239">
        <v>8921.0200800000002</v>
      </c>
      <c r="J481" s="239">
        <v>1.56E-3</v>
      </c>
      <c r="K481" s="239">
        <v>8921.0216400000008</v>
      </c>
      <c r="L481" s="239">
        <v>1398.18489</v>
      </c>
      <c r="M481" s="239">
        <v>0</v>
      </c>
      <c r="N481" s="239">
        <v>1398.18489</v>
      </c>
      <c r="O481" s="239">
        <v>15086.482800000002</v>
      </c>
      <c r="P481" s="239">
        <v>9837.7049900000002</v>
      </c>
      <c r="Q481" s="239">
        <v>0</v>
      </c>
      <c r="R481" s="240">
        <v>9837.7049900000002</v>
      </c>
    </row>
    <row r="482" spans="1:18">
      <c r="A482" s="241"/>
      <c r="B482" s="241"/>
      <c r="C482" s="241"/>
      <c r="D482" s="236" t="s">
        <v>716</v>
      </c>
      <c r="E482" s="237">
        <v>177</v>
      </c>
      <c r="F482" s="238">
        <v>10190.50439</v>
      </c>
      <c r="G482" s="239">
        <v>0</v>
      </c>
      <c r="H482" s="239">
        <v>10190.50439</v>
      </c>
      <c r="I482" s="239">
        <v>5401.2292900000002</v>
      </c>
      <c r="J482" s="239">
        <v>2.5916199999999998</v>
      </c>
      <c r="K482" s="239">
        <v>5403.8209100000004</v>
      </c>
      <c r="L482" s="239">
        <v>2050.9998500000002</v>
      </c>
      <c r="M482" s="239">
        <v>0.43166000000000004</v>
      </c>
      <c r="N482" s="239">
        <v>2051.4315099999999</v>
      </c>
      <c r="O482" s="239">
        <v>17645.756809999999</v>
      </c>
      <c r="P482" s="239">
        <v>15075.844300000001</v>
      </c>
      <c r="Q482" s="239">
        <v>0</v>
      </c>
      <c r="R482" s="240">
        <v>15075.844300000001</v>
      </c>
    </row>
    <row r="483" spans="1:18">
      <c r="A483" s="241"/>
      <c r="B483" s="241"/>
      <c r="C483" s="241"/>
      <c r="D483" s="236" t="s">
        <v>718</v>
      </c>
      <c r="E483" s="237">
        <v>710</v>
      </c>
      <c r="F483" s="238">
        <v>890.52730000000008</v>
      </c>
      <c r="G483" s="239">
        <v>0</v>
      </c>
      <c r="H483" s="239">
        <v>890.52730000000008</v>
      </c>
      <c r="I483" s="239">
        <v>2607.6686600000003</v>
      </c>
      <c r="J483" s="239">
        <v>0</v>
      </c>
      <c r="K483" s="239">
        <v>2607.6686600000003</v>
      </c>
      <c r="L483" s="239">
        <v>190.97489000000002</v>
      </c>
      <c r="M483" s="239">
        <v>0</v>
      </c>
      <c r="N483" s="239">
        <v>190.97489000000002</v>
      </c>
      <c r="O483" s="239">
        <v>3689.17085</v>
      </c>
      <c r="P483" s="239">
        <v>4580.1368499999999</v>
      </c>
      <c r="Q483" s="239">
        <v>0</v>
      </c>
      <c r="R483" s="240">
        <v>4580.1368499999999</v>
      </c>
    </row>
    <row r="484" spans="1:18">
      <c r="A484" s="241"/>
      <c r="B484" s="241"/>
      <c r="C484" s="236" t="s">
        <v>711</v>
      </c>
      <c r="D484" s="236" t="s">
        <v>719</v>
      </c>
      <c r="E484" s="237">
        <v>179</v>
      </c>
      <c r="F484" s="238">
        <v>59448.320380000005</v>
      </c>
      <c r="G484" s="239">
        <v>0</v>
      </c>
      <c r="H484" s="239">
        <v>59448.320380000005</v>
      </c>
      <c r="I484" s="239">
        <v>59212.483549999997</v>
      </c>
      <c r="J484" s="239">
        <v>316.31891999999999</v>
      </c>
      <c r="K484" s="239">
        <v>59528.802470000002</v>
      </c>
      <c r="L484" s="239">
        <v>8414.2523699999983</v>
      </c>
      <c r="M484" s="239">
        <v>1028.2858799999999</v>
      </c>
      <c r="N484" s="239">
        <v>9442.5382499999996</v>
      </c>
      <c r="O484" s="239">
        <v>128419.6611</v>
      </c>
      <c r="P484" s="239">
        <v>102881.71590000001</v>
      </c>
      <c r="Q484" s="239">
        <v>0</v>
      </c>
      <c r="R484" s="240">
        <v>102881.71590000001</v>
      </c>
    </row>
    <row r="485" spans="1:18">
      <c r="A485" s="241"/>
      <c r="B485" s="241"/>
      <c r="C485" s="241"/>
      <c r="D485" s="236" t="s">
        <v>720</v>
      </c>
      <c r="E485" s="237">
        <v>625</v>
      </c>
      <c r="F485" s="238">
        <v>2228.5562200000004</v>
      </c>
      <c r="G485" s="239">
        <v>0</v>
      </c>
      <c r="H485" s="239">
        <v>2228.5562200000004</v>
      </c>
      <c r="I485" s="239">
        <v>13187.54624</v>
      </c>
      <c r="J485" s="239">
        <v>0</v>
      </c>
      <c r="K485" s="239">
        <v>13187.54624</v>
      </c>
      <c r="L485" s="239">
        <v>1223.5963300000001</v>
      </c>
      <c r="M485" s="239">
        <v>19.141830000000002</v>
      </c>
      <c r="N485" s="239">
        <v>1242.7381599999999</v>
      </c>
      <c r="O485" s="239">
        <v>16658.840619999999</v>
      </c>
      <c r="P485" s="239">
        <v>10533.54285</v>
      </c>
      <c r="Q485" s="239">
        <v>0</v>
      </c>
      <c r="R485" s="240">
        <v>10533.54285</v>
      </c>
    </row>
    <row r="486" spans="1:18">
      <c r="A486" s="241"/>
      <c r="B486" s="241"/>
      <c r="C486" s="241"/>
      <c r="D486" s="236" t="s">
        <v>721</v>
      </c>
      <c r="E486" s="237">
        <v>707</v>
      </c>
      <c r="F486" s="238">
        <v>0</v>
      </c>
      <c r="G486" s="239">
        <v>0</v>
      </c>
      <c r="H486" s="239">
        <v>0</v>
      </c>
      <c r="I486" s="239">
        <v>0</v>
      </c>
      <c r="J486" s="239">
        <v>0</v>
      </c>
      <c r="K486" s="239">
        <v>0</v>
      </c>
      <c r="L486" s="239">
        <v>154.91139999999999</v>
      </c>
      <c r="M486" s="239">
        <v>0</v>
      </c>
      <c r="N486" s="239">
        <v>154.91139999999999</v>
      </c>
      <c r="O486" s="239">
        <v>154.91139999999999</v>
      </c>
      <c r="P486" s="239">
        <v>3466.4255099999996</v>
      </c>
      <c r="Q486" s="239">
        <v>0</v>
      </c>
      <c r="R486" s="240">
        <v>3466.4255099999996</v>
      </c>
    </row>
    <row r="487" spans="1:18">
      <c r="A487" s="241"/>
      <c r="B487" s="241"/>
      <c r="C487" s="236" t="s">
        <v>722</v>
      </c>
      <c r="D487" s="236" t="s">
        <v>722</v>
      </c>
      <c r="E487" s="237">
        <v>182</v>
      </c>
      <c r="F487" s="238">
        <v>8776.0388999999996</v>
      </c>
      <c r="G487" s="239">
        <v>0</v>
      </c>
      <c r="H487" s="239">
        <v>8776.0388999999996</v>
      </c>
      <c r="I487" s="239">
        <v>23240.75779</v>
      </c>
      <c r="J487" s="239">
        <v>38.770120000000006</v>
      </c>
      <c r="K487" s="239">
        <v>23279.527910000001</v>
      </c>
      <c r="L487" s="239">
        <v>1610.5723799999998</v>
      </c>
      <c r="M487" s="239">
        <v>68.864789999999999</v>
      </c>
      <c r="N487" s="239">
        <v>1679.4371699999999</v>
      </c>
      <c r="O487" s="239">
        <v>33735.003979999994</v>
      </c>
      <c r="P487" s="239">
        <v>15047.95535</v>
      </c>
      <c r="Q487" s="239">
        <v>0</v>
      </c>
      <c r="R487" s="240">
        <v>15047.95535</v>
      </c>
    </row>
    <row r="488" spans="1:18">
      <c r="A488" s="241"/>
      <c r="B488" s="241"/>
      <c r="C488" s="241"/>
      <c r="D488" s="241"/>
      <c r="E488" s="243">
        <v>738</v>
      </c>
      <c r="F488" s="244">
        <v>0</v>
      </c>
      <c r="G488" s="245">
        <v>0</v>
      </c>
      <c r="H488" s="245">
        <v>0</v>
      </c>
      <c r="I488" s="245">
        <v>0</v>
      </c>
      <c r="J488" s="245">
        <v>0</v>
      </c>
      <c r="K488" s="245">
        <v>0</v>
      </c>
      <c r="L488" s="245">
        <v>0</v>
      </c>
      <c r="M488" s="245">
        <v>0</v>
      </c>
      <c r="N488" s="245">
        <v>0</v>
      </c>
      <c r="O488" s="245">
        <v>0</v>
      </c>
      <c r="P488" s="245">
        <v>0</v>
      </c>
      <c r="Q488" s="245">
        <v>0</v>
      </c>
      <c r="R488" s="246">
        <v>0</v>
      </c>
    </row>
    <row r="489" spans="1:18">
      <c r="A489" s="241"/>
      <c r="B489" s="241"/>
      <c r="C489" s="241"/>
      <c r="D489" s="236" t="s">
        <v>723</v>
      </c>
      <c r="E489" s="237">
        <v>649</v>
      </c>
      <c r="F489" s="238">
        <v>2156.12192</v>
      </c>
      <c r="G489" s="239">
        <v>0</v>
      </c>
      <c r="H489" s="239">
        <v>2156.12192</v>
      </c>
      <c r="I489" s="239">
        <v>3893.9622000000004</v>
      </c>
      <c r="J489" s="239">
        <v>0</v>
      </c>
      <c r="K489" s="239">
        <v>3893.9622000000004</v>
      </c>
      <c r="L489" s="239">
        <v>94.864910000000009</v>
      </c>
      <c r="M489" s="239">
        <v>0</v>
      </c>
      <c r="N489" s="239">
        <v>94.864910000000009</v>
      </c>
      <c r="O489" s="239">
        <v>6144.9490300000007</v>
      </c>
      <c r="P489" s="239">
        <v>2547.7727100000002</v>
      </c>
      <c r="Q489" s="239">
        <v>0</v>
      </c>
      <c r="R489" s="240">
        <v>2547.7727100000002</v>
      </c>
    </row>
    <row r="490" spans="1:18">
      <c r="A490" s="241"/>
      <c r="B490" s="241"/>
      <c r="C490" s="241"/>
      <c r="D490" s="236" t="s">
        <v>724</v>
      </c>
      <c r="E490" s="237">
        <v>183</v>
      </c>
      <c r="F490" s="238">
        <v>1690.88635</v>
      </c>
      <c r="G490" s="239">
        <v>0</v>
      </c>
      <c r="H490" s="239">
        <v>1690.88635</v>
      </c>
      <c r="I490" s="239">
        <v>21078.441699999999</v>
      </c>
      <c r="J490" s="239">
        <v>12.88298</v>
      </c>
      <c r="K490" s="239">
        <v>21091.324679999998</v>
      </c>
      <c r="L490" s="239">
        <v>117.82802000000001</v>
      </c>
      <c r="M490" s="239">
        <v>33.462000000000003</v>
      </c>
      <c r="N490" s="239">
        <v>151.29002</v>
      </c>
      <c r="O490" s="239">
        <v>22933.501049999999</v>
      </c>
      <c r="P490" s="239">
        <v>7622.1462499999998</v>
      </c>
      <c r="Q490" s="239">
        <v>0</v>
      </c>
      <c r="R490" s="240">
        <v>7622.1462499999998</v>
      </c>
    </row>
    <row r="491" spans="1:18">
      <c r="A491" s="241"/>
      <c r="B491" s="241"/>
      <c r="C491" s="236" t="s">
        <v>725</v>
      </c>
      <c r="D491" s="236" t="s">
        <v>726</v>
      </c>
      <c r="E491" s="237">
        <v>172</v>
      </c>
      <c r="F491" s="238">
        <v>3486.7317499999999</v>
      </c>
      <c r="G491" s="239">
        <v>0</v>
      </c>
      <c r="H491" s="239">
        <v>3486.7317499999999</v>
      </c>
      <c r="I491" s="239">
        <v>4412.5555300000005</v>
      </c>
      <c r="J491" s="239">
        <v>5.9233700000000002</v>
      </c>
      <c r="K491" s="239">
        <v>4418.4789000000001</v>
      </c>
      <c r="L491" s="239">
        <v>329.62061</v>
      </c>
      <c r="M491" s="239">
        <v>0.23794999999999999</v>
      </c>
      <c r="N491" s="239">
        <v>329.85856000000001</v>
      </c>
      <c r="O491" s="239">
        <v>8235.0692099999997</v>
      </c>
      <c r="P491" s="239">
        <v>6138.8701500000006</v>
      </c>
      <c r="Q491" s="239">
        <v>0</v>
      </c>
      <c r="R491" s="240">
        <v>6138.8701500000006</v>
      </c>
    </row>
    <row r="492" spans="1:18">
      <c r="A492" s="241"/>
      <c r="B492" s="241"/>
      <c r="C492" s="236" t="s">
        <v>727</v>
      </c>
      <c r="D492" s="236" t="s">
        <v>728</v>
      </c>
      <c r="E492" s="237">
        <v>174</v>
      </c>
      <c r="F492" s="238">
        <v>1424.2656399999998</v>
      </c>
      <c r="G492" s="239">
        <v>0</v>
      </c>
      <c r="H492" s="239">
        <v>1424.2656399999998</v>
      </c>
      <c r="I492" s="239">
        <v>3507.97739</v>
      </c>
      <c r="J492" s="239">
        <v>1.0150000000000001E-2</v>
      </c>
      <c r="K492" s="239">
        <v>3507.9875400000001</v>
      </c>
      <c r="L492" s="239">
        <v>201.65707</v>
      </c>
      <c r="M492" s="239">
        <v>0</v>
      </c>
      <c r="N492" s="239">
        <v>201.65707</v>
      </c>
      <c r="O492" s="239">
        <v>5133.9102499999999</v>
      </c>
      <c r="P492" s="239">
        <v>9347.4077100000013</v>
      </c>
      <c r="Q492" s="239">
        <v>0</v>
      </c>
      <c r="R492" s="240">
        <v>9347.4077100000013</v>
      </c>
    </row>
    <row r="493" spans="1:18">
      <c r="A493" s="241"/>
      <c r="B493" s="241"/>
      <c r="C493" s="236" t="s">
        <v>729</v>
      </c>
      <c r="D493" s="236" t="s">
        <v>729</v>
      </c>
      <c r="E493" s="237">
        <v>504</v>
      </c>
      <c r="F493" s="238">
        <v>4029.2174599999998</v>
      </c>
      <c r="G493" s="239">
        <v>0</v>
      </c>
      <c r="H493" s="239">
        <v>4029.2174599999998</v>
      </c>
      <c r="I493" s="239">
        <v>7447.7566900000002</v>
      </c>
      <c r="J493" s="239">
        <v>0.23543</v>
      </c>
      <c r="K493" s="239">
        <v>7447.9921199999999</v>
      </c>
      <c r="L493" s="239">
        <v>508.95077000000003</v>
      </c>
      <c r="M493" s="239">
        <v>0</v>
      </c>
      <c r="N493" s="239">
        <v>508.95077000000003</v>
      </c>
      <c r="O493" s="239">
        <v>11986.16035</v>
      </c>
      <c r="P493" s="239">
        <v>14578.25692</v>
      </c>
      <c r="Q493" s="239">
        <v>0</v>
      </c>
      <c r="R493" s="240">
        <v>14578.25692</v>
      </c>
    </row>
    <row r="494" spans="1:18">
      <c r="A494" s="241"/>
      <c r="B494" s="241"/>
      <c r="C494" s="241"/>
      <c r="D494" s="236" t="s">
        <v>730</v>
      </c>
      <c r="E494" s="237">
        <v>743</v>
      </c>
      <c r="F494" s="238">
        <v>490.76443</v>
      </c>
      <c r="G494" s="239">
        <v>0</v>
      </c>
      <c r="H494" s="239">
        <v>490.76443</v>
      </c>
      <c r="I494" s="239">
        <v>1274.9011599999999</v>
      </c>
      <c r="J494" s="239">
        <v>0</v>
      </c>
      <c r="K494" s="239">
        <v>1274.9011599999999</v>
      </c>
      <c r="L494" s="239">
        <v>50.455829999999999</v>
      </c>
      <c r="M494" s="239">
        <v>0</v>
      </c>
      <c r="N494" s="239">
        <v>50.455829999999999</v>
      </c>
      <c r="O494" s="239">
        <v>1816.1214199999999</v>
      </c>
      <c r="P494" s="239">
        <v>3766.0263300000001</v>
      </c>
      <c r="Q494" s="239">
        <v>0</v>
      </c>
      <c r="R494" s="240">
        <v>3766.0263300000001</v>
      </c>
    </row>
    <row r="495" spans="1:18">
      <c r="A495" s="241"/>
      <c r="B495" s="241"/>
      <c r="C495" s="236" t="s">
        <v>731</v>
      </c>
      <c r="D495" s="236" t="s">
        <v>731</v>
      </c>
      <c r="E495" s="237">
        <v>181</v>
      </c>
      <c r="F495" s="238">
        <v>1662.7078799999999</v>
      </c>
      <c r="G495" s="239">
        <v>0</v>
      </c>
      <c r="H495" s="239">
        <v>1662.7078799999999</v>
      </c>
      <c r="I495" s="239">
        <v>3574.5030999999999</v>
      </c>
      <c r="J495" s="239">
        <v>0</v>
      </c>
      <c r="K495" s="239">
        <v>3574.5030999999999</v>
      </c>
      <c r="L495" s="239">
        <v>466.82646999999997</v>
      </c>
      <c r="M495" s="239">
        <v>0.74360000000000004</v>
      </c>
      <c r="N495" s="239">
        <v>467.57006999999999</v>
      </c>
      <c r="O495" s="239">
        <v>5704.7810499999996</v>
      </c>
      <c r="P495" s="239">
        <v>7289.4334900000003</v>
      </c>
      <c r="Q495" s="239">
        <v>0</v>
      </c>
      <c r="R495" s="240">
        <v>7289.4334900000003</v>
      </c>
    </row>
    <row r="496" spans="1:18">
      <c r="A496" s="241"/>
      <c r="B496" s="236" t="s">
        <v>732</v>
      </c>
      <c r="C496" s="236" t="s">
        <v>732</v>
      </c>
      <c r="D496" s="236" t="s">
        <v>733</v>
      </c>
      <c r="E496" s="237">
        <v>598</v>
      </c>
      <c r="F496" s="238">
        <v>1341.7658200000001</v>
      </c>
      <c r="G496" s="239">
        <v>0</v>
      </c>
      <c r="H496" s="239">
        <v>1341.7658200000001</v>
      </c>
      <c r="I496" s="239">
        <v>14140.200349999999</v>
      </c>
      <c r="J496" s="239">
        <v>0</v>
      </c>
      <c r="K496" s="239">
        <v>14140.200349999999</v>
      </c>
      <c r="L496" s="239">
        <v>1875.55124</v>
      </c>
      <c r="M496" s="239">
        <v>113.02382</v>
      </c>
      <c r="N496" s="239">
        <v>1988.5750600000001</v>
      </c>
      <c r="O496" s="239">
        <v>17470.541229999999</v>
      </c>
      <c r="P496" s="239">
        <v>6126.35653</v>
      </c>
      <c r="Q496" s="239">
        <v>0</v>
      </c>
      <c r="R496" s="240">
        <v>6126.35653</v>
      </c>
    </row>
    <row r="497" spans="1:18">
      <c r="A497" s="241"/>
      <c r="B497" s="241"/>
      <c r="C497" s="241"/>
      <c r="D497" s="236" t="s">
        <v>734</v>
      </c>
      <c r="E497" s="237">
        <v>568</v>
      </c>
      <c r="F497" s="238">
        <v>1488.6373000000001</v>
      </c>
      <c r="G497" s="239">
        <v>0</v>
      </c>
      <c r="H497" s="239">
        <v>1488.6373000000001</v>
      </c>
      <c r="I497" s="239">
        <v>18724.335039999998</v>
      </c>
      <c r="J497" s="239">
        <v>0</v>
      </c>
      <c r="K497" s="239">
        <v>18724.335039999998</v>
      </c>
      <c r="L497" s="239">
        <v>1506.4520400000001</v>
      </c>
      <c r="M497" s="239">
        <v>126.24275999999999</v>
      </c>
      <c r="N497" s="239">
        <v>1632.6948</v>
      </c>
      <c r="O497" s="239">
        <v>21845.667140000001</v>
      </c>
      <c r="P497" s="239">
        <v>7856.6159200000002</v>
      </c>
      <c r="Q497" s="239">
        <v>0</v>
      </c>
      <c r="R497" s="240">
        <v>7856.6159200000002</v>
      </c>
    </row>
    <row r="498" spans="1:18">
      <c r="A498" s="241"/>
      <c r="B498" s="241"/>
      <c r="C498" s="241"/>
      <c r="D498" s="236" t="s">
        <v>732</v>
      </c>
      <c r="E498" s="237">
        <v>343</v>
      </c>
      <c r="F498" s="238">
        <v>126463.47487999999</v>
      </c>
      <c r="G498" s="239">
        <v>523.52069000000006</v>
      </c>
      <c r="H498" s="239">
        <v>126986.99557</v>
      </c>
      <c r="I498" s="239">
        <v>151578.82763999997</v>
      </c>
      <c r="J498" s="239">
        <v>4021.94427</v>
      </c>
      <c r="K498" s="239">
        <v>155600.77191000001</v>
      </c>
      <c r="L498" s="239">
        <v>19919.02133</v>
      </c>
      <c r="M498" s="239">
        <v>2816.2112599999996</v>
      </c>
      <c r="N498" s="239">
        <v>22735.23259</v>
      </c>
      <c r="O498" s="239">
        <v>305323.00007000001</v>
      </c>
      <c r="P498" s="239">
        <v>79166.737120000005</v>
      </c>
      <c r="Q498" s="239">
        <v>0</v>
      </c>
      <c r="R498" s="240">
        <v>79166.737120000005</v>
      </c>
    </row>
    <row r="499" spans="1:18">
      <c r="A499" s="241"/>
      <c r="B499" s="241"/>
      <c r="C499" s="241"/>
      <c r="D499" s="241"/>
      <c r="E499" s="243">
        <v>345</v>
      </c>
      <c r="F499" s="244">
        <v>0</v>
      </c>
      <c r="G499" s="245">
        <v>0</v>
      </c>
      <c r="H499" s="245">
        <v>0</v>
      </c>
      <c r="I499" s="245">
        <v>344.21850000000001</v>
      </c>
      <c r="J499" s="245">
        <v>2.9999999999999997E-4</v>
      </c>
      <c r="K499" s="245">
        <v>344.21879999999999</v>
      </c>
      <c r="L499" s="245">
        <v>12.797600000000001</v>
      </c>
      <c r="M499" s="245">
        <v>0</v>
      </c>
      <c r="N499" s="245">
        <v>12.797600000000001</v>
      </c>
      <c r="O499" s="245">
        <v>357.01640000000003</v>
      </c>
      <c r="P499" s="245">
        <v>31.176819999999999</v>
      </c>
      <c r="Q499" s="245">
        <v>0</v>
      </c>
      <c r="R499" s="246">
        <v>31.176819999999999</v>
      </c>
    </row>
    <row r="500" spans="1:18">
      <c r="A500" s="241"/>
      <c r="B500" s="241"/>
      <c r="C500" s="241"/>
      <c r="D500" s="236" t="s">
        <v>735</v>
      </c>
      <c r="E500" s="237">
        <v>705</v>
      </c>
      <c r="F500" s="238">
        <v>2537.3213500000002</v>
      </c>
      <c r="G500" s="239">
        <v>0</v>
      </c>
      <c r="H500" s="239">
        <v>2537.3213500000002</v>
      </c>
      <c r="I500" s="239">
        <v>10465.223900000001</v>
      </c>
      <c r="J500" s="239">
        <v>0</v>
      </c>
      <c r="K500" s="239">
        <v>10465.223900000001</v>
      </c>
      <c r="L500" s="239">
        <v>2368.67526</v>
      </c>
      <c r="M500" s="239">
        <v>178.30315999999999</v>
      </c>
      <c r="N500" s="239">
        <v>2546.9784199999999</v>
      </c>
      <c r="O500" s="239">
        <v>15549.52367</v>
      </c>
      <c r="P500" s="239">
        <v>6348.2284900000004</v>
      </c>
      <c r="Q500" s="239">
        <v>0</v>
      </c>
      <c r="R500" s="240">
        <v>6348.2284900000004</v>
      </c>
    </row>
    <row r="501" spans="1:18">
      <c r="A501" s="241"/>
      <c r="B501" s="241"/>
      <c r="C501" s="236" t="s">
        <v>736</v>
      </c>
      <c r="D501" s="236" t="s">
        <v>736</v>
      </c>
      <c r="E501" s="237">
        <v>348</v>
      </c>
      <c r="F501" s="238">
        <v>104.37145</v>
      </c>
      <c r="G501" s="239">
        <v>0</v>
      </c>
      <c r="H501" s="239">
        <v>104.37145</v>
      </c>
      <c r="I501" s="239">
        <v>1186.7752499999999</v>
      </c>
      <c r="J501" s="239">
        <v>1.74E-3</v>
      </c>
      <c r="K501" s="239">
        <v>1186.7769900000001</v>
      </c>
      <c r="L501" s="239">
        <v>44.406599999999997</v>
      </c>
      <c r="M501" s="239">
        <v>0</v>
      </c>
      <c r="N501" s="239">
        <v>44.406599999999997</v>
      </c>
      <c r="O501" s="239">
        <v>1335.55504</v>
      </c>
      <c r="P501" s="239">
        <v>406.75607000000002</v>
      </c>
      <c r="Q501" s="239">
        <v>0</v>
      </c>
      <c r="R501" s="240">
        <v>406.75607000000002</v>
      </c>
    </row>
    <row r="502" spans="1:18">
      <c r="A502" s="241"/>
      <c r="B502" s="241"/>
      <c r="C502" s="236" t="s">
        <v>737</v>
      </c>
      <c r="D502" s="236" t="s">
        <v>737</v>
      </c>
      <c r="E502" s="237">
        <v>347</v>
      </c>
      <c r="F502" s="238">
        <v>146.07901999999999</v>
      </c>
      <c r="G502" s="239">
        <v>0</v>
      </c>
      <c r="H502" s="239">
        <v>146.07901999999999</v>
      </c>
      <c r="I502" s="239">
        <v>1774.42055</v>
      </c>
      <c r="J502" s="239">
        <v>0.11656999999999999</v>
      </c>
      <c r="K502" s="239">
        <v>1774.5371200000002</v>
      </c>
      <c r="L502" s="239">
        <v>85.22453999999999</v>
      </c>
      <c r="M502" s="239">
        <v>0</v>
      </c>
      <c r="N502" s="239">
        <v>85.22453999999999</v>
      </c>
      <c r="O502" s="239">
        <v>2005.84068</v>
      </c>
      <c r="P502" s="239">
        <v>1447.1915300000001</v>
      </c>
      <c r="Q502" s="239">
        <v>0</v>
      </c>
      <c r="R502" s="240">
        <v>1447.1915300000001</v>
      </c>
    </row>
    <row r="503" spans="1:18">
      <c r="A503" s="241"/>
      <c r="B503" s="241"/>
      <c r="C503" s="236" t="s">
        <v>738</v>
      </c>
      <c r="D503" s="236" t="s">
        <v>739</v>
      </c>
      <c r="E503" s="237">
        <v>346</v>
      </c>
      <c r="F503" s="238">
        <v>499.70138000000003</v>
      </c>
      <c r="G503" s="239">
        <v>0</v>
      </c>
      <c r="H503" s="239">
        <v>499.70138000000003</v>
      </c>
      <c r="I503" s="239">
        <v>2268.7910999999999</v>
      </c>
      <c r="J503" s="239">
        <v>1.97559</v>
      </c>
      <c r="K503" s="239">
        <v>2270.7666899999999</v>
      </c>
      <c r="L503" s="239">
        <v>205.63319000000001</v>
      </c>
      <c r="M503" s="239">
        <v>0</v>
      </c>
      <c r="N503" s="239">
        <v>205.63319000000001</v>
      </c>
      <c r="O503" s="239">
        <v>2976.1012599999999</v>
      </c>
      <c r="P503" s="239">
        <v>1721.76981</v>
      </c>
      <c r="Q503" s="239">
        <v>0</v>
      </c>
      <c r="R503" s="240">
        <v>1721.76981</v>
      </c>
    </row>
    <row r="504" spans="1:18">
      <c r="A504" s="241"/>
      <c r="B504" s="236" t="s">
        <v>740</v>
      </c>
      <c r="C504" s="236" t="s">
        <v>741</v>
      </c>
      <c r="D504" s="236" t="s">
        <v>742</v>
      </c>
      <c r="E504" s="237">
        <v>97</v>
      </c>
      <c r="F504" s="238">
        <v>4324.0349400000005</v>
      </c>
      <c r="G504" s="239">
        <v>0</v>
      </c>
      <c r="H504" s="239">
        <v>4324.0349400000005</v>
      </c>
      <c r="I504" s="239">
        <v>6809.5581299999994</v>
      </c>
      <c r="J504" s="239">
        <v>12.949170000000001</v>
      </c>
      <c r="K504" s="239">
        <v>6822.5073000000002</v>
      </c>
      <c r="L504" s="239">
        <v>511.68592999999998</v>
      </c>
      <c r="M504" s="239">
        <v>16.96152</v>
      </c>
      <c r="N504" s="239">
        <v>528.64744999999994</v>
      </c>
      <c r="O504" s="239">
        <v>11675.189689999999</v>
      </c>
      <c r="P504" s="239">
        <v>9698.5594899999996</v>
      </c>
      <c r="Q504" s="239">
        <v>0</v>
      </c>
      <c r="R504" s="240">
        <v>9698.5594899999996</v>
      </c>
    </row>
    <row r="505" spans="1:18">
      <c r="A505" s="241"/>
      <c r="B505" s="241"/>
      <c r="C505" s="236" t="s">
        <v>740</v>
      </c>
      <c r="D505" s="236" t="s">
        <v>740</v>
      </c>
      <c r="E505" s="237">
        <v>96</v>
      </c>
      <c r="F505" s="238">
        <v>42380.729420000003</v>
      </c>
      <c r="G505" s="239">
        <v>7485.4474600000003</v>
      </c>
      <c r="H505" s="239">
        <v>49866.176879999999</v>
      </c>
      <c r="I505" s="239">
        <v>50220.238100000002</v>
      </c>
      <c r="J505" s="239">
        <v>695.83305000000007</v>
      </c>
      <c r="K505" s="239">
        <v>50916.071149999996</v>
      </c>
      <c r="L505" s="239">
        <v>11471.6991</v>
      </c>
      <c r="M505" s="239">
        <v>1108.7608799999998</v>
      </c>
      <c r="N505" s="239">
        <v>12580.45998</v>
      </c>
      <c r="O505" s="239">
        <v>113362.70801</v>
      </c>
      <c r="P505" s="239">
        <v>119052.68449</v>
      </c>
      <c r="Q505" s="239">
        <v>0</v>
      </c>
      <c r="R505" s="240">
        <v>119052.68449</v>
      </c>
    </row>
    <row r="506" spans="1:18">
      <c r="A506" s="241"/>
      <c r="B506" s="241"/>
      <c r="C506" s="236" t="s">
        <v>743</v>
      </c>
      <c r="D506" s="236" t="s">
        <v>744</v>
      </c>
      <c r="E506" s="237">
        <v>641</v>
      </c>
      <c r="F506" s="238">
        <v>1314.51179</v>
      </c>
      <c r="G506" s="239">
        <v>0</v>
      </c>
      <c r="H506" s="239">
        <v>1314.51179</v>
      </c>
      <c r="I506" s="239">
        <v>441.03724</v>
      </c>
      <c r="J506" s="239">
        <v>26.43507</v>
      </c>
      <c r="K506" s="239">
        <v>467.47230999999999</v>
      </c>
      <c r="L506" s="239">
        <v>533.04071999999996</v>
      </c>
      <c r="M506" s="239">
        <v>42.598910000000004</v>
      </c>
      <c r="N506" s="239">
        <v>575.63963000000001</v>
      </c>
      <c r="O506" s="239">
        <v>2357.6237299999998</v>
      </c>
      <c r="P506" s="239">
        <v>17221.982649999998</v>
      </c>
      <c r="Q506" s="239">
        <v>0</v>
      </c>
      <c r="R506" s="240">
        <v>17221.982649999998</v>
      </c>
    </row>
    <row r="507" spans="1:18">
      <c r="A507" s="241"/>
      <c r="B507" s="241"/>
      <c r="C507" s="241"/>
      <c r="D507" s="241"/>
      <c r="E507" s="243">
        <v>830</v>
      </c>
      <c r="F507" s="244">
        <v>0</v>
      </c>
      <c r="G507" s="245">
        <v>0</v>
      </c>
      <c r="H507" s="245">
        <v>0</v>
      </c>
      <c r="I507" s="245">
        <v>0</v>
      </c>
      <c r="J507" s="245">
        <v>0</v>
      </c>
      <c r="K507" s="245">
        <v>0</v>
      </c>
      <c r="L507" s="245">
        <v>41.224179999999997</v>
      </c>
      <c r="M507" s="245">
        <v>2.6030000000000001E-2</v>
      </c>
      <c r="N507" s="245">
        <v>41.250209999999996</v>
      </c>
      <c r="O507" s="245">
        <v>41.250209999999996</v>
      </c>
      <c r="P507" s="245">
        <v>6050.4451100000006</v>
      </c>
      <c r="Q507" s="245">
        <v>0</v>
      </c>
      <c r="R507" s="246">
        <v>6050.4451100000006</v>
      </c>
    </row>
    <row r="508" spans="1:18">
      <c r="A508" s="241"/>
      <c r="B508" s="241"/>
      <c r="C508" s="241"/>
      <c r="D508" s="236" t="s">
        <v>743</v>
      </c>
      <c r="E508" s="237">
        <v>600</v>
      </c>
      <c r="F508" s="238">
        <v>1226.24479</v>
      </c>
      <c r="G508" s="239">
        <v>0</v>
      </c>
      <c r="H508" s="239">
        <v>1226.24479</v>
      </c>
      <c r="I508" s="239">
        <v>8323.9677699999993</v>
      </c>
      <c r="J508" s="239">
        <v>0</v>
      </c>
      <c r="K508" s="239">
        <v>8323.9677699999993</v>
      </c>
      <c r="L508" s="239">
        <v>1058.1570900000002</v>
      </c>
      <c r="M508" s="239">
        <v>0</v>
      </c>
      <c r="N508" s="239">
        <v>1058.1570900000002</v>
      </c>
      <c r="O508" s="239">
        <v>10608.369650000001</v>
      </c>
      <c r="P508" s="239">
        <v>8405.3857899999985</v>
      </c>
      <c r="Q508" s="239">
        <v>0</v>
      </c>
      <c r="R508" s="240">
        <v>8405.3857899999985</v>
      </c>
    </row>
    <row r="509" spans="1:18">
      <c r="A509" s="241"/>
      <c r="B509" s="236" t="s">
        <v>620</v>
      </c>
      <c r="C509" s="236" t="s">
        <v>745</v>
      </c>
      <c r="D509" s="236" t="s">
        <v>746</v>
      </c>
      <c r="E509" s="237">
        <v>609</v>
      </c>
      <c r="F509" s="238">
        <v>3044.3771400000001</v>
      </c>
      <c r="G509" s="239">
        <v>0</v>
      </c>
      <c r="H509" s="239">
        <v>3044.3771400000001</v>
      </c>
      <c r="I509" s="239">
        <v>2122.9967200000001</v>
      </c>
      <c r="J509" s="239">
        <v>0</v>
      </c>
      <c r="K509" s="239">
        <v>2122.9967200000001</v>
      </c>
      <c r="L509" s="239">
        <v>510.87407000000002</v>
      </c>
      <c r="M509" s="239">
        <v>0</v>
      </c>
      <c r="N509" s="239">
        <v>510.87407000000002</v>
      </c>
      <c r="O509" s="239">
        <v>5678.2479299999995</v>
      </c>
      <c r="P509" s="239">
        <v>7917.8397999999997</v>
      </c>
      <c r="Q509" s="239">
        <v>0</v>
      </c>
      <c r="R509" s="240">
        <v>7917.8397999999997</v>
      </c>
    </row>
    <row r="510" spans="1:18">
      <c r="A510" s="241"/>
      <c r="B510" s="241"/>
      <c r="C510" s="241"/>
      <c r="D510" s="236" t="s">
        <v>747</v>
      </c>
      <c r="E510" s="237">
        <v>849</v>
      </c>
      <c r="F510" s="238">
        <v>0</v>
      </c>
      <c r="G510" s="239">
        <v>0</v>
      </c>
      <c r="H510" s="239">
        <v>0</v>
      </c>
      <c r="I510" s="239">
        <v>0</v>
      </c>
      <c r="J510" s="239">
        <v>0</v>
      </c>
      <c r="K510" s="239">
        <v>0</v>
      </c>
      <c r="L510" s="239">
        <v>253.28892000000002</v>
      </c>
      <c r="M510" s="239">
        <v>3.9076200000000001</v>
      </c>
      <c r="N510" s="239">
        <v>257.19654000000003</v>
      </c>
      <c r="O510" s="239">
        <v>257.19654000000003</v>
      </c>
      <c r="P510" s="239">
        <v>0</v>
      </c>
      <c r="Q510" s="239">
        <v>0</v>
      </c>
      <c r="R510" s="240">
        <v>0</v>
      </c>
    </row>
    <row r="511" spans="1:18">
      <c r="A511" s="241"/>
      <c r="B511" s="241"/>
      <c r="C511" s="241"/>
      <c r="D511" s="236" t="s">
        <v>748</v>
      </c>
      <c r="E511" s="237">
        <v>184</v>
      </c>
      <c r="F511" s="238">
        <v>70043.679680000001</v>
      </c>
      <c r="G511" s="239">
        <v>1.5200000000000001E-3</v>
      </c>
      <c r="H511" s="239">
        <v>70043.681200000006</v>
      </c>
      <c r="I511" s="239">
        <v>91307.553610000003</v>
      </c>
      <c r="J511" s="239">
        <v>538.22241000000008</v>
      </c>
      <c r="K511" s="239">
        <v>91845.77601999999</v>
      </c>
      <c r="L511" s="239">
        <v>15093.146060000001</v>
      </c>
      <c r="M511" s="239">
        <v>1796.8860900000002</v>
      </c>
      <c r="N511" s="239">
        <v>16890.032149999999</v>
      </c>
      <c r="O511" s="239">
        <v>178779.48937</v>
      </c>
      <c r="P511" s="239">
        <v>195730.83834000002</v>
      </c>
      <c r="Q511" s="239">
        <v>0</v>
      </c>
      <c r="R511" s="240">
        <v>195730.83834000002</v>
      </c>
    </row>
    <row r="512" spans="1:18">
      <c r="A512" s="241"/>
      <c r="B512" s="241"/>
      <c r="C512" s="241"/>
      <c r="D512" s="236" t="s">
        <v>749</v>
      </c>
      <c r="E512" s="237">
        <v>741</v>
      </c>
      <c r="F512" s="238">
        <v>0</v>
      </c>
      <c r="G512" s="239">
        <v>0</v>
      </c>
      <c r="H512" s="239">
        <v>0</v>
      </c>
      <c r="I512" s="239">
        <v>0</v>
      </c>
      <c r="J512" s="239">
        <v>0</v>
      </c>
      <c r="K512" s="239">
        <v>0</v>
      </c>
      <c r="L512" s="239">
        <v>0</v>
      </c>
      <c r="M512" s="239">
        <v>0</v>
      </c>
      <c r="N512" s="239">
        <v>0</v>
      </c>
      <c r="O512" s="239">
        <v>0</v>
      </c>
      <c r="P512" s="239">
        <v>0</v>
      </c>
      <c r="Q512" s="239">
        <v>0</v>
      </c>
      <c r="R512" s="240">
        <v>0</v>
      </c>
    </row>
    <row r="513" spans="1:18">
      <c r="A513" s="241"/>
      <c r="B513" s="241"/>
      <c r="C513" s="236" t="s">
        <v>750</v>
      </c>
      <c r="D513" s="236" t="s">
        <v>750</v>
      </c>
      <c r="E513" s="237">
        <v>506</v>
      </c>
      <c r="F513" s="238">
        <v>9960.83511</v>
      </c>
      <c r="G513" s="239">
        <v>0</v>
      </c>
      <c r="H513" s="239">
        <v>9960.83511</v>
      </c>
      <c r="I513" s="239">
        <v>11281.155859999999</v>
      </c>
      <c r="J513" s="239">
        <v>8.6711000000000009</v>
      </c>
      <c r="K513" s="239">
        <v>11289.82696</v>
      </c>
      <c r="L513" s="239">
        <v>900.75126999999998</v>
      </c>
      <c r="M513" s="239">
        <v>3.7200000000000002E-3</v>
      </c>
      <c r="N513" s="239">
        <v>900.75499000000002</v>
      </c>
      <c r="O513" s="239">
        <v>22151.41706</v>
      </c>
      <c r="P513" s="239">
        <v>10260.853580000001</v>
      </c>
      <c r="Q513" s="239">
        <v>0</v>
      </c>
      <c r="R513" s="240">
        <v>10260.853580000001</v>
      </c>
    </row>
    <row r="514" spans="1:18">
      <c r="A514" s="241"/>
      <c r="B514" s="241"/>
      <c r="C514" s="241"/>
      <c r="D514" s="236" t="s">
        <v>751</v>
      </c>
      <c r="E514" s="237">
        <v>697</v>
      </c>
      <c r="F514" s="238">
        <v>7368.23981</v>
      </c>
      <c r="G514" s="239">
        <v>0</v>
      </c>
      <c r="H514" s="239">
        <v>7368.23981</v>
      </c>
      <c r="I514" s="239">
        <v>3249.77702</v>
      </c>
      <c r="J514" s="239">
        <v>0</v>
      </c>
      <c r="K514" s="239">
        <v>3249.77702</v>
      </c>
      <c r="L514" s="239">
        <v>146.74576000000002</v>
      </c>
      <c r="M514" s="239">
        <v>0</v>
      </c>
      <c r="N514" s="239">
        <v>146.74576000000002</v>
      </c>
      <c r="O514" s="239">
        <v>10764.76259</v>
      </c>
      <c r="P514" s="239">
        <v>3206.4322299999999</v>
      </c>
      <c r="Q514" s="239">
        <v>0</v>
      </c>
      <c r="R514" s="240">
        <v>3206.4322299999999</v>
      </c>
    </row>
    <row r="515" spans="1:18">
      <c r="A515" s="241"/>
      <c r="B515" s="241"/>
      <c r="C515" s="236" t="s">
        <v>752</v>
      </c>
      <c r="D515" s="236" t="s">
        <v>753</v>
      </c>
      <c r="E515" s="237">
        <v>185</v>
      </c>
      <c r="F515" s="238">
        <v>21791.931760000003</v>
      </c>
      <c r="G515" s="239">
        <v>0</v>
      </c>
      <c r="H515" s="239">
        <v>21791.931760000003</v>
      </c>
      <c r="I515" s="239">
        <v>14479.121710000001</v>
      </c>
      <c r="J515" s="239">
        <v>5.1823800000000002</v>
      </c>
      <c r="K515" s="239">
        <v>14484.30409</v>
      </c>
      <c r="L515" s="239">
        <v>300.58591999999999</v>
      </c>
      <c r="M515" s="239">
        <v>0</v>
      </c>
      <c r="N515" s="239">
        <v>300.58591999999999</v>
      </c>
      <c r="O515" s="239">
        <v>36576.821770000002</v>
      </c>
      <c r="P515" s="239">
        <v>13909.433220000001</v>
      </c>
      <c r="Q515" s="239">
        <v>0</v>
      </c>
      <c r="R515" s="240">
        <v>13909.433220000001</v>
      </c>
    </row>
    <row r="516" spans="1:18">
      <c r="A516" s="241"/>
      <c r="B516" s="241"/>
      <c r="C516" s="236" t="s">
        <v>754</v>
      </c>
      <c r="D516" s="236" t="s">
        <v>754</v>
      </c>
      <c r="E516" s="237">
        <v>507</v>
      </c>
      <c r="F516" s="238">
        <v>84.17465</v>
      </c>
      <c r="G516" s="239">
        <v>0</v>
      </c>
      <c r="H516" s="239">
        <v>84.17465</v>
      </c>
      <c r="I516" s="239">
        <v>1683.4829999999999</v>
      </c>
      <c r="J516" s="239">
        <v>1.2211400000000001</v>
      </c>
      <c r="K516" s="239">
        <v>1684.7041399999998</v>
      </c>
      <c r="L516" s="239">
        <v>10.441870000000002</v>
      </c>
      <c r="M516" s="239">
        <v>0</v>
      </c>
      <c r="N516" s="239">
        <v>10.441870000000002</v>
      </c>
      <c r="O516" s="239">
        <v>1779.3206599999999</v>
      </c>
      <c r="P516" s="239">
        <v>4998.1332699999994</v>
      </c>
      <c r="Q516" s="239">
        <v>0</v>
      </c>
      <c r="R516" s="240">
        <v>4998.1332699999994</v>
      </c>
    </row>
    <row r="517" spans="1:18">
      <c r="A517" s="236" t="s">
        <v>755</v>
      </c>
      <c r="B517" s="236" t="s">
        <v>240</v>
      </c>
      <c r="C517" s="236" t="s">
        <v>243</v>
      </c>
      <c r="D517" s="236" t="s">
        <v>243</v>
      </c>
      <c r="E517" s="237">
        <v>21</v>
      </c>
      <c r="F517" s="238">
        <v>0</v>
      </c>
      <c r="G517" s="239">
        <v>0</v>
      </c>
      <c r="H517" s="239">
        <v>0</v>
      </c>
      <c r="I517" s="239">
        <v>0</v>
      </c>
      <c r="J517" s="239">
        <v>0</v>
      </c>
      <c r="K517" s="239">
        <v>0</v>
      </c>
      <c r="L517" s="239">
        <v>0</v>
      </c>
      <c r="M517" s="239">
        <v>0</v>
      </c>
      <c r="N517" s="239">
        <v>0</v>
      </c>
      <c r="O517" s="239">
        <v>0</v>
      </c>
      <c r="P517" s="239">
        <v>4237.3384999999998</v>
      </c>
      <c r="Q517" s="239">
        <v>0</v>
      </c>
      <c r="R517" s="240">
        <v>4237.3384999999998</v>
      </c>
    </row>
    <row r="518" spans="1:18">
      <c r="A518" s="241"/>
      <c r="B518" s="241"/>
      <c r="C518" s="236" t="s">
        <v>244</v>
      </c>
      <c r="D518" s="236" t="s">
        <v>245</v>
      </c>
      <c r="E518" s="237">
        <v>27</v>
      </c>
      <c r="F518" s="238">
        <v>0</v>
      </c>
      <c r="G518" s="239">
        <v>0</v>
      </c>
      <c r="H518" s="239">
        <v>0</v>
      </c>
      <c r="I518" s="239">
        <v>0</v>
      </c>
      <c r="J518" s="239">
        <v>0</v>
      </c>
      <c r="K518" s="239">
        <v>0</v>
      </c>
      <c r="L518" s="239">
        <v>0</v>
      </c>
      <c r="M518" s="239">
        <v>0</v>
      </c>
      <c r="N518" s="239">
        <v>0</v>
      </c>
      <c r="O518" s="239">
        <v>0</v>
      </c>
      <c r="P518" s="239">
        <v>6428.6616199999999</v>
      </c>
      <c r="Q518" s="239">
        <v>92.885859999999994</v>
      </c>
      <c r="R518" s="240">
        <v>6521.5474800000002</v>
      </c>
    </row>
    <row r="519" spans="1:18">
      <c r="A519" s="241"/>
      <c r="B519" s="236" t="s">
        <v>258</v>
      </c>
      <c r="C519" s="236" t="s">
        <v>260</v>
      </c>
      <c r="D519" s="236" t="s">
        <v>260</v>
      </c>
      <c r="E519" s="237">
        <v>19</v>
      </c>
      <c r="F519" s="238">
        <v>0</v>
      </c>
      <c r="G519" s="239">
        <v>0</v>
      </c>
      <c r="H519" s="239">
        <v>0</v>
      </c>
      <c r="I519" s="239">
        <v>0</v>
      </c>
      <c r="J519" s="239">
        <v>0</v>
      </c>
      <c r="K519" s="239">
        <v>0</v>
      </c>
      <c r="L519" s="239">
        <v>0</v>
      </c>
      <c r="M519" s="239">
        <v>0</v>
      </c>
      <c r="N519" s="239">
        <v>0</v>
      </c>
      <c r="O519" s="239">
        <v>0</v>
      </c>
      <c r="P519" s="239">
        <v>6668.7401399999999</v>
      </c>
      <c r="Q519" s="239">
        <v>0</v>
      </c>
      <c r="R519" s="240">
        <v>6668.7401399999999</v>
      </c>
    </row>
    <row r="520" spans="1:18">
      <c r="A520" s="241"/>
      <c r="B520" s="241"/>
      <c r="C520" s="236" t="s">
        <v>265</v>
      </c>
      <c r="D520" s="236" t="s">
        <v>266</v>
      </c>
      <c r="E520" s="237">
        <v>37</v>
      </c>
      <c r="F520" s="238">
        <v>0</v>
      </c>
      <c r="G520" s="239">
        <v>0</v>
      </c>
      <c r="H520" s="239">
        <v>0</v>
      </c>
      <c r="I520" s="239">
        <v>0</v>
      </c>
      <c r="J520" s="239">
        <v>0</v>
      </c>
      <c r="K520" s="239">
        <v>0</v>
      </c>
      <c r="L520" s="239">
        <v>0</v>
      </c>
      <c r="M520" s="239">
        <v>0</v>
      </c>
      <c r="N520" s="239">
        <v>0</v>
      </c>
      <c r="O520" s="239">
        <v>0</v>
      </c>
      <c r="P520" s="239">
        <v>13398.365820000001</v>
      </c>
      <c r="Q520" s="239">
        <v>233.73057999999997</v>
      </c>
      <c r="R520" s="240">
        <v>13632.0964</v>
      </c>
    </row>
    <row r="521" spans="1:18">
      <c r="A521" s="241"/>
      <c r="B521" s="236" t="s">
        <v>297</v>
      </c>
      <c r="C521" s="236" t="s">
        <v>300</v>
      </c>
      <c r="D521" s="236" t="s">
        <v>300</v>
      </c>
      <c r="E521" s="237">
        <v>31</v>
      </c>
      <c r="F521" s="238">
        <v>0</v>
      </c>
      <c r="G521" s="239">
        <v>0</v>
      </c>
      <c r="H521" s="239">
        <v>0</v>
      </c>
      <c r="I521" s="239">
        <v>0</v>
      </c>
      <c r="J521" s="239">
        <v>0</v>
      </c>
      <c r="K521" s="239">
        <v>0</v>
      </c>
      <c r="L521" s="239">
        <v>0</v>
      </c>
      <c r="M521" s="239">
        <v>0</v>
      </c>
      <c r="N521" s="239">
        <v>0</v>
      </c>
      <c r="O521" s="239">
        <v>0</v>
      </c>
      <c r="P521" s="239">
        <v>12171.133880000001</v>
      </c>
      <c r="Q521" s="239">
        <v>0</v>
      </c>
      <c r="R521" s="240">
        <v>12171.133880000001</v>
      </c>
    </row>
    <row r="522" spans="1:18">
      <c r="A522" s="241"/>
      <c r="B522" s="236" t="s">
        <v>314</v>
      </c>
      <c r="C522" s="236" t="s">
        <v>314</v>
      </c>
      <c r="D522" s="236" t="s">
        <v>315</v>
      </c>
      <c r="E522" s="237">
        <v>8</v>
      </c>
      <c r="F522" s="238">
        <v>0</v>
      </c>
      <c r="G522" s="239">
        <v>0</v>
      </c>
      <c r="H522" s="239">
        <v>0</v>
      </c>
      <c r="I522" s="239">
        <v>0</v>
      </c>
      <c r="J522" s="239">
        <v>0</v>
      </c>
      <c r="K522" s="239">
        <v>0</v>
      </c>
      <c r="L522" s="239">
        <v>0</v>
      </c>
      <c r="M522" s="239">
        <v>0</v>
      </c>
      <c r="N522" s="239">
        <v>0</v>
      </c>
      <c r="O522" s="239">
        <v>0</v>
      </c>
      <c r="P522" s="239">
        <v>24381.98229</v>
      </c>
      <c r="Q522" s="239">
        <v>0</v>
      </c>
      <c r="R522" s="240">
        <v>24381.98229</v>
      </c>
    </row>
    <row r="523" spans="1:18">
      <c r="A523" s="241"/>
      <c r="B523" s="236" t="s">
        <v>344</v>
      </c>
      <c r="C523" s="236" t="s">
        <v>345</v>
      </c>
      <c r="D523" s="236" t="s">
        <v>344</v>
      </c>
      <c r="E523" s="237">
        <v>11</v>
      </c>
      <c r="F523" s="238">
        <v>0</v>
      </c>
      <c r="G523" s="239">
        <v>0</v>
      </c>
      <c r="H523" s="239">
        <v>0</v>
      </c>
      <c r="I523" s="239">
        <v>0</v>
      </c>
      <c r="J523" s="239">
        <v>0</v>
      </c>
      <c r="K523" s="239">
        <v>0</v>
      </c>
      <c r="L523" s="239">
        <v>0</v>
      </c>
      <c r="M523" s="239">
        <v>0</v>
      </c>
      <c r="N523" s="239">
        <v>0</v>
      </c>
      <c r="O523" s="239">
        <v>0</v>
      </c>
      <c r="P523" s="239">
        <v>15439.31119</v>
      </c>
      <c r="Q523" s="239">
        <v>0</v>
      </c>
      <c r="R523" s="240">
        <v>15439.31119</v>
      </c>
    </row>
    <row r="524" spans="1:18">
      <c r="A524" s="241"/>
      <c r="B524" s="241"/>
      <c r="C524" s="236" t="s">
        <v>350</v>
      </c>
      <c r="D524" s="236" t="s">
        <v>351</v>
      </c>
      <c r="E524" s="237">
        <v>30</v>
      </c>
      <c r="F524" s="238">
        <v>0</v>
      </c>
      <c r="G524" s="239">
        <v>0</v>
      </c>
      <c r="H524" s="239">
        <v>0</v>
      </c>
      <c r="I524" s="239">
        <v>0</v>
      </c>
      <c r="J524" s="239">
        <v>0</v>
      </c>
      <c r="K524" s="239">
        <v>0</v>
      </c>
      <c r="L524" s="239">
        <v>0</v>
      </c>
      <c r="M524" s="239">
        <v>0</v>
      </c>
      <c r="N524" s="239">
        <v>0</v>
      </c>
      <c r="O524" s="239">
        <v>0</v>
      </c>
      <c r="P524" s="239">
        <v>9355.9454000000005</v>
      </c>
      <c r="Q524" s="239">
        <v>0</v>
      </c>
      <c r="R524" s="240">
        <v>9355.9454000000005</v>
      </c>
    </row>
    <row r="525" spans="1:18">
      <c r="A525" s="241"/>
      <c r="B525" s="236" t="s">
        <v>371</v>
      </c>
      <c r="C525" s="236" t="s">
        <v>371</v>
      </c>
      <c r="D525" s="236" t="s">
        <v>371</v>
      </c>
      <c r="E525" s="237">
        <v>9</v>
      </c>
      <c r="F525" s="238">
        <v>0</v>
      </c>
      <c r="G525" s="239">
        <v>0</v>
      </c>
      <c r="H525" s="239">
        <v>0</v>
      </c>
      <c r="I525" s="239">
        <v>0</v>
      </c>
      <c r="J525" s="239">
        <v>0</v>
      </c>
      <c r="K525" s="239">
        <v>0</v>
      </c>
      <c r="L525" s="239">
        <v>0</v>
      </c>
      <c r="M525" s="239">
        <v>0</v>
      </c>
      <c r="N525" s="239">
        <v>0</v>
      </c>
      <c r="O525" s="239">
        <v>0</v>
      </c>
      <c r="P525" s="239">
        <v>17917.886899999998</v>
      </c>
      <c r="Q525" s="239">
        <v>0</v>
      </c>
      <c r="R525" s="240">
        <v>17917.886899999998</v>
      </c>
    </row>
    <row r="526" spans="1:18">
      <c r="A526" s="241"/>
      <c r="B526" s="241"/>
      <c r="C526" s="236" t="s">
        <v>389</v>
      </c>
      <c r="D526" s="236" t="s">
        <v>389</v>
      </c>
      <c r="E526" s="237">
        <v>28</v>
      </c>
      <c r="F526" s="238">
        <v>0</v>
      </c>
      <c r="G526" s="239">
        <v>0</v>
      </c>
      <c r="H526" s="239">
        <v>0</v>
      </c>
      <c r="I526" s="239">
        <v>0</v>
      </c>
      <c r="J526" s="239">
        <v>0</v>
      </c>
      <c r="K526" s="239">
        <v>0</v>
      </c>
      <c r="L526" s="239">
        <v>0</v>
      </c>
      <c r="M526" s="239">
        <v>0</v>
      </c>
      <c r="N526" s="239">
        <v>0</v>
      </c>
      <c r="O526" s="239">
        <v>0</v>
      </c>
      <c r="P526" s="239">
        <v>11992.21178</v>
      </c>
      <c r="Q526" s="239">
        <v>0</v>
      </c>
      <c r="R526" s="240">
        <v>11992.21178</v>
      </c>
    </row>
    <row r="527" spans="1:18">
      <c r="A527" s="241"/>
      <c r="B527" s="236" t="s">
        <v>408</v>
      </c>
      <c r="C527" s="236" t="s">
        <v>408</v>
      </c>
      <c r="D527" s="236" t="s">
        <v>408</v>
      </c>
      <c r="E527" s="237">
        <v>7</v>
      </c>
      <c r="F527" s="238">
        <v>0</v>
      </c>
      <c r="G527" s="239">
        <v>0</v>
      </c>
      <c r="H527" s="239">
        <v>0</v>
      </c>
      <c r="I527" s="239">
        <v>0</v>
      </c>
      <c r="J527" s="239">
        <v>0</v>
      </c>
      <c r="K527" s="239">
        <v>0</v>
      </c>
      <c r="L527" s="239">
        <v>0</v>
      </c>
      <c r="M527" s="239">
        <v>0</v>
      </c>
      <c r="N527" s="239">
        <v>0</v>
      </c>
      <c r="O527" s="239">
        <v>0</v>
      </c>
      <c r="P527" s="239">
        <v>16658.9568</v>
      </c>
      <c r="Q527" s="239">
        <v>0</v>
      </c>
      <c r="R527" s="240">
        <v>16658.9568</v>
      </c>
    </row>
    <row r="528" spans="1:18">
      <c r="A528" s="241"/>
      <c r="B528" s="241"/>
      <c r="C528" s="236" t="s">
        <v>418</v>
      </c>
      <c r="D528" s="236" t="s">
        <v>419</v>
      </c>
      <c r="E528" s="237">
        <v>22</v>
      </c>
      <c r="F528" s="238">
        <v>0</v>
      </c>
      <c r="G528" s="239">
        <v>0</v>
      </c>
      <c r="H528" s="239">
        <v>0</v>
      </c>
      <c r="I528" s="239">
        <v>0</v>
      </c>
      <c r="J528" s="239">
        <v>0</v>
      </c>
      <c r="K528" s="239">
        <v>0</v>
      </c>
      <c r="L528" s="239">
        <v>0</v>
      </c>
      <c r="M528" s="239">
        <v>0</v>
      </c>
      <c r="N528" s="239">
        <v>0</v>
      </c>
      <c r="O528" s="239">
        <v>0</v>
      </c>
      <c r="P528" s="239">
        <v>5945.0398299999997</v>
      </c>
      <c r="Q528" s="239">
        <v>0</v>
      </c>
      <c r="R528" s="240">
        <v>5945.0398299999997</v>
      </c>
    </row>
    <row r="529" spans="1:28">
      <c r="A529" s="241"/>
      <c r="B529" s="236" t="s">
        <v>451</v>
      </c>
      <c r="C529" s="236" t="s">
        <v>453</v>
      </c>
      <c r="D529" s="236" t="s">
        <v>454</v>
      </c>
      <c r="E529" s="237">
        <v>35</v>
      </c>
      <c r="F529" s="238">
        <v>0</v>
      </c>
      <c r="G529" s="239">
        <v>0</v>
      </c>
      <c r="H529" s="239">
        <v>0</v>
      </c>
      <c r="I529" s="239">
        <v>0</v>
      </c>
      <c r="J529" s="239">
        <v>0</v>
      </c>
      <c r="K529" s="239">
        <v>0</v>
      </c>
      <c r="L529" s="239">
        <v>0</v>
      </c>
      <c r="M529" s="239">
        <v>0</v>
      </c>
      <c r="N529" s="239">
        <v>0</v>
      </c>
      <c r="O529" s="239">
        <v>0</v>
      </c>
      <c r="P529" s="239">
        <v>12108.297140000001</v>
      </c>
      <c r="Q529" s="239">
        <v>0</v>
      </c>
      <c r="R529" s="240">
        <v>12108.297140000001</v>
      </c>
    </row>
    <row r="530" spans="1:28">
      <c r="A530" s="241"/>
      <c r="B530" s="236" t="s">
        <v>472</v>
      </c>
      <c r="C530" s="236" t="s">
        <v>473</v>
      </c>
      <c r="D530" s="236" t="s">
        <v>474</v>
      </c>
      <c r="E530" s="237">
        <v>14</v>
      </c>
      <c r="F530" s="238">
        <v>0</v>
      </c>
      <c r="G530" s="239">
        <v>0</v>
      </c>
      <c r="H530" s="239">
        <v>0</v>
      </c>
      <c r="I530" s="239">
        <v>0</v>
      </c>
      <c r="J530" s="239">
        <v>0</v>
      </c>
      <c r="K530" s="239">
        <v>0</v>
      </c>
      <c r="L530" s="239">
        <v>0</v>
      </c>
      <c r="M530" s="239">
        <v>0</v>
      </c>
      <c r="N530" s="239">
        <v>0</v>
      </c>
      <c r="O530" s="239">
        <v>0</v>
      </c>
      <c r="P530" s="239">
        <v>19524.33697</v>
      </c>
      <c r="Q530" s="239">
        <v>362.52729999999997</v>
      </c>
      <c r="R530" s="240">
        <v>19886.864269999998</v>
      </c>
    </row>
    <row r="531" spans="1:28">
      <c r="A531" s="241"/>
      <c r="B531" s="236" t="s">
        <v>481</v>
      </c>
      <c r="C531" s="236" t="s">
        <v>482</v>
      </c>
      <c r="D531" s="236" t="s">
        <v>482</v>
      </c>
      <c r="E531" s="237">
        <v>17</v>
      </c>
      <c r="F531" s="238">
        <v>0</v>
      </c>
      <c r="G531" s="239">
        <v>0</v>
      </c>
      <c r="H531" s="239">
        <v>0</v>
      </c>
      <c r="I531" s="239">
        <v>0</v>
      </c>
      <c r="J531" s="239">
        <v>0</v>
      </c>
      <c r="K531" s="239">
        <v>0</v>
      </c>
      <c r="L531" s="239">
        <v>0</v>
      </c>
      <c r="M531" s="239">
        <v>0</v>
      </c>
      <c r="N531" s="239">
        <v>0</v>
      </c>
      <c r="O531" s="239">
        <v>0</v>
      </c>
      <c r="P531" s="239">
        <v>4900.8275899999999</v>
      </c>
      <c r="Q531" s="239">
        <v>0</v>
      </c>
      <c r="R531" s="240">
        <v>4900.8275899999999</v>
      </c>
    </row>
    <row r="532" spans="1:28">
      <c r="A532" s="241"/>
      <c r="B532" s="241"/>
      <c r="C532" s="241"/>
      <c r="D532" s="236" t="s">
        <v>483</v>
      </c>
      <c r="E532" s="237">
        <v>25</v>
      </c>
      <c r="F532" s="238">
        <v>0</v>
      </c>
      <c r="G532" s="239">
        <v>0</v>
      </c>
      <c r="H532" s="239">
        <v>0</v>
      </c>
      <c r="I532" s="239">
        <v>0</v>
      </c>
      <c r="J532" s="239">
        <v>0</v>
      </c>
      <c r="K532" s="239">
        <v>0</v>
      </c>
      <c r="L532" s="239">
        <v>0</v>
      </c>
      <c r="M532" s="239">
        <v>0</v>
      </c>
      <c r="N532" s="239">
        <v>0</v>
      </c>
      <c r="O532" s="239">
        <v>0</v>
      </c>
      <c r="P532" s="239">
        <v>3069.6171899999999</v>
      </c>
      <c r="Q532" s="239">
        <v>122.06735999999999</v>
      </c>
      <c r="R532" s="240">
        <v>3191.6845499999999</v>
      </c>
    </row>
    <row r="533" spans="1:28">
      <c r="A533" s="241"/>
      <c r="B533" s="241"/>
      <c r="C533" s="236" t="s">
        <v>488</v>
      </c>
      <c r="D533" s="236" t="s">
        <v>488</v>
      </c>
      <c r="E533" s="237">
        <v>5</v>
      </c>
      <c r="F533" s="238">
        <v>0</v>
      </c>
      <c r="G533" s="239">
        <v>0</v>
      </c>
      <c r="H533" s="239">
        <v>0</v>
      </c>
      <c r="I533" s="239">
        <v>0</v>
      </c>
      <c r="J533" s="239">
        <v>0</v>
      </c>
      <c r="K533" s="239">
        <v>0</v>
      </c>
      <c r="L533" s="239">
        <v>0</v>
      </c>
      <c r="M533" s="239">
        <v>0</v>
      </c>
      <c r="N533" s="239">
        <v>0</v>
      </c>
      <c r="O533" s="239">
        <v>0</v>
      </c>
      <c r="P533" s="239">
        <v>18915.457200000001</v>
      </c>
      <c r="Q533" s="239">
        <v>0</v>
      </c>
      <c r="R533" s="240">
        <v>18915.457200000001</v>
      </c>
    </row>
    <row r="534" spans="1:28">
      <c r="A534" s="241"/>
      <c r="B534" s="241"/>
      <c r="C534" s="236" t="s">
        <v>495</v>
      </c>
      <c r="D534" s="236" t="s">
        <v>495</v>
      </c>
      <c r="E534" s="237">
        <v>24</v>
      </c>
      <c r="F534" s="238">
        <v>0</v>
      </c>
      <c r="G534" s="239">
        <v>0</v>
      </c>
      <c r="H534" s="239">
        <v>0</v>
      </c>
      <c r="I534" s="239">
        <v>0</v>
      </c>
      <c r="J534" s="239">
        <v>0</v>
      </c>
      <c r="K534" s="239">
        <v>0</v>
      </c>
      <c r="L534" s="239">
        <v>0</v>
      </c>
      <c r="M534" s="239">
        <v>0</v>
      </c>
      <c r="N534" s="239">
        <v>0</v>
      </c>
      <c r="O534" s="239">
        <v>0</v>
      </c>
      <c r="P534" s="239">
        <v>13864.31422</v>
      </c>
      <c r="Q534" s="239">
        <v>0</v>
      </c>
      <c r="R534" s="240">
        <v>13864.31422</v>
      </c>
    </row>
    <row r="535" spans="1:28">
      <c r="A535" s="241"/>
      <c r="B535" s="236" t="s">
        <v>501</v>
      </c>
      <c r="C535" s="236" t="s">
        <v>514</v>
      </c>
      <c r="D535" s="236" t="s">
        <v>514</v>
      </c>
      <c r="E535" s="237">
        <v>3</v>
      </c>
      <c r="F535" s="238">
        <v>0</v>
      </c>
      <c r="G535" s="239">
        <v>0</v>
      </c>
      <c r="H535" s="239">
        <v>0</v>
      </c>
      <c r="I535" s="239">
        <v>0</v>
      </c>
      <c r="J535" s="239">
        <v>0</v>
      </c>
      <c r="K535" s="239">
        <v>0</v>
      </c>
      <c r="L535" s="239">
        <v>0</v>
      </c>
      <c r="M535" s="239">
        <v>0</v>
      </c>
      <c r="N535" s="239">
        <v>0</v>
      </c>
      <c r="O535" s="239">
        <v>0</v>
      </c>
      <c r="P535" s="239">
        <v>13353.686960000001</v>
      </c>
      <c r="Q535" s="239">
        <v>0</v>
      </c>
      <c r="R535" s="240">
        <v>13353.686960000001</v>
      </c>
      <c r="S535" s="247"/>
      <c r="T535" s="247"/>
      <c r="U535" s="247"/>
      <c r="V535" s="247"/>
      <c r="W535" s="247"/>
      <c r="X535" s="247"/>
      <c r="Y535" s="247"/>
      <c r="Z535" s="247"/>
      <c r="AA535" s="247"/>
      <c r="AB535" s="247"/>
    </row>
    <row r="536" spans="1:28">
      <c r="A536" s="241"/>
      <c r="B536" s="236" t="s">
        <v>531</v>
      </c>
      <c r="C536" s="236" t="s">
        <v>532</v>
      </c>
      <c r="D536" s="236" t="s">
        <v>532</v>
      </c>
      <c r="E536" s="237">
        <v>12</v>
      </c>
      <c r="F536" s="238">
        <v>0</v>
      </c>
      <c r="G536" s="239">
        <v>0</v>
      </c>
      <c r="H536" s="239">
        <v>0</v>
      </c>
      <c r="I536" s="239">
        <v>0</v>
      </c>
      <c r="J536" s="239">
        <v>0</v>
      </c>
      <c r="K536" s="239">
        <v>0</v>
      </c>
      <c r="L536" s="239">
        <v>0</v>
      </c>
      <c r="M536" s="239">
        <v>0</v>
      </c>
      <c r="N536" s="239">
        <v>0</v>
      </c>
      <c r="O536" s="239">
        <v>0</v>
      </c>
      <c r="P536" s="239">
        <v>20134.04279</v>
      </c>
      <c r="Q536" s="239">
        <v>0</v>
      </c>
      <c r="R536" s="240">
        <v>20134.04279</v>
      </c>
      <c r="S536" s="247"/>
      <c r="T536" s="247"/>
      <c r="U536" s="247"/>
      <c r="V536" s="247"/>
      <c r="W536" s="247"/>
      <c r="X536" s="247"/>
      <c r="Y536" s="247"/>
      <c r="Z536" s="247"/>
      <c r="AA536" s="247"/>
      <c r="AB536" s="247"/>
    </row>
    <row r="537" spans="1:28">
      <c r="A537" s="241"/>
      <c r="B537" s="236" t="s">
        <v>555</v>
      </c>
      <c r="C537" s="236" t="s">
        <v>567</v>
      </c>
      <c r="D537" s="236" t="s">
        <v>568</v>
      </c>
      <c r="E537" s="237">
        <v>15</v>
      </c>
      <c r="F537" s="238">
        <v>0</v>
      </c>
      <c r="G537" s="239">
        <v>0</v>
      </c>
      <c r="H537" s="239">
        <v>0</v>
      </c>
      <c r="I537" s="239">
        <v>0</v>
      </c>
      <c r="J537" s="239">
        <v>0</v>
      </c>
      <c r="K537" s="239">
        <v>0</v>
      </c>
      <c r="L537" s="239">
        <v>0</v>
      </c>
      <c r="M537" s="239">
        <v>0</v>
      </c>
      <c r="N537" s="239">
        <v>0</v>
      </c>
      <c r="O537" s="239">
        <v>0</v>
      </c>
      <c r="P537" s="239">
        <v>14345.877329999999</v>
      </c>
      <c r="Q537" s="239">
        <v>0</v>
      </c>
      <c r="R537" s="240">
        <v>14345.877329999999</v>
      </c>
      <c r="S537" s="247"/>
      <c r="T537" s="247"/>
      <c r="U537" s="247"/>
      <c r="V537" s="247"/>
      <c r="W537" s="247"/>
      <c r="X537" s="247"/>
      <c r="Y537" s="247"/>
      <c r="Z537" s="247"/>
      <c r="AA537" s="247"/>
      <c r="AB537" s="247"/>
    </row>
    <row r="538" spans="1:28">
      <c r="A538" s="241"/>
      <c r="B538" s="241"/>
      <c r="C538" s="236" t="s">
        <v>555</v>
      </c>
      <c r="D538" s="236" t="s">
        <v>582</v>
      </c>
      <c r="E538" s="237">
        <v>1</v>
      </c>
      <c r="F538" s="238">
        <v>0</v>
      </c>
      <c r="G538" s="239">
        <v>0</v>
      </c>
      <c r="H538" s="239">
        <v>0</v>
      </c>
      <c r="I538" s="239">
        <v>0</v>
      </c>
      <c r="J538" s="239">
        <v>0</v>
      </c>
      <c r="K538" s="239">
        <v>0</v>
      </c>
      <c r="L538" s="239">
        <v>0</v>
      </c>
      <c r="M538" s="239">
        <v>0</v>
      </c>
      <c r="N538" s="239">
        <v>0</v>
      </c>
      <c r="O538" s="239">
        <v>0</v>
      </c>
      <c r="P538" s="239">
        <v>78541.829360000003</v>
      </c>
      <c r="Q538" s="239">
        <v>326681.00273000001</v>
      </c>
      <c r="R538" s="240">
        <v>405222.83208999998</v>
      </c>
      <c r="S538" s="247"/>
      <c r="T538" s="247"/>
      <c r="U538" s="247"/>
      <c r="V538" s="247"/>
      <c r="W538" s="247"/>
      <c r="X538" s="247"/>
      <c r="Y538" s="247"/>
      <c r="Z538" s="247"/>
      <c r="AA538" s="247"/>
      <c r="AB538" s="247"/>
    </row>
    <row r="539" spans="1:28">
      <c r="A539" s="241"/>
      <c r="B539" s="236" t="s">
        <v>606</v>
      </c>
      <c r="C539" s="236" t="s">
        <v>609</v>
      </c>
      <c r="D539" s="236" t="s">
        <v>610</v>
      </c>
      <c r="E539" s="237">
        <v>42</v>
      </c>
      <c r="F539" s="238">
        <v>0</v>
      </c>
      <c r="G539" s="239">
        <v>0</v>
      </c>
      <c r="H539" s="239">
        <v>0</v>
      </c>
      <c r="I539" s="239">
        <v>0</v>
      </c>
      <c r="J539" s="239">
        <v>0</v>
      </c>
      <c r="K539" s="239">
        <v>0</v>
      </c>
      <c r="L539" s="239">
        <v>0</v>
      </c>
      <c r="M539" s="239">
        <v>0</v>
      </c>
      <c r="N539" s="239">
        <v>0</v>
      </c>
      <c r="O539" s="239">
        <v>0</v>
      </c>
      <c r="P539" s="239">
        <v>3274.5867899999998</v>
      </c>
      <c r="Q539" s="239">
        <v>0</v>
      </c>
      <c r="R539" s="240">
        <v>3274.5867899999998</v>
      </c>
      <c r="S539" s="247"/>
      <c r="T539" s="247"/>
      <c r="U539" s="247"/>
      <c r="V539" s="247"/>
      <c r="W539" s="247"/>
      <c r="X539" s="247"/>
      <c r="Y539" s="247"/>
      <c r="Z539" s="247"/>
      <c r="AA539" s="247"/>
      <c r="AB539" s="247"/>
    </row>
    <row r="540" spans="1:28">
      <c r="A540" s="241"/>
      <c r="B540" s="236" t="s">
        <v>623</v>
      </c>
      <c r="C540" s="236" t="s">
        <v>627</v>
      </c>
      <c r="D540" s="236" t="s">
        <v>627</v>
      </c>
      <c r="E540" s="237">
        <v>54</v>
      </c>
      <c r="F540" s="238">
        <v>0</v>
      </c>
      <c r="G540" s="239">
        <v>0</v>
      </c>
      <c r="H540" s="239">
        <v>0</v>
      </c>
      <c r="I540" s="239">
        <v>0</v>
      </c>
      <c r="J540" s="239">
        <v>0</v>
      </c>
      <c r="K540" s="239">
        <v>0</v>
      </c>
      <c r="L540" s="239">
        <v>0</v>
      </c>
      <c r="M540" s="239">
        <v>0</v>
      </c>
      <c r="N540" s="239">
        <v>0</v>
      </c>
      <c r="O540" s="239">
        <v>0</v>
      </c>
      <c r="P540" s="239">
        <v>6437.9415300000001</v>
      </c>
      <c r="Q540" s="239">
        <v>0</v>
      </c>
      <c r="R540" s="240">
        <v>6437.9415300000001</v>
      </c>
      <c r="S540" s="247"/>
      <c r="T540" s="247"/>
      <c r="U540" s="247"/>
      <c r="V540" s="247"/>
      <c r="W540" s="247"/>
      <c r="X540" s="247"/>
      <c r="Y540" s="247"/>
      <c r="Z540" s="247"/>
      <c r="AA540" s="247"/>
      <c r="AB540" s="247"/>
    </row>
    <row r="541" spans="1:28">
      <c r="A541" s="241"/>
      <c r="B541" s="236" t="s">
        <v>638</v>
      </c>
      <c r="C541" s="236" t="s">
        <v>639</v>
      </c>
      <c r="D541" s="236" t="s">
        <v>639</v>
      </c>
      <c r="E541" s="237">
        <v>32</v>
      </c>
      <c r="F541" s="238">
        <v>0</v>
      </c>
      <c r="G541" s="239">
        <v>0</v>
      </c>
      <c r="H541" s="239">
        <v>0</v>
      </c>
      <c r="I541" s="239">
        <v>0</v>
      </c>
      <c r="J541" s="239">
        <v>0</v>
      </c>
      <c r="K541" s="239">
        <v>0</v>
      </c>
      <c r="L541" s="239">
        <v>0</v>
      </c>
      <c r="M541" s="239">
        <v>0</v>
      </c>
      <c r="N541" s="239">
        <v>0</v>
      </c>
      <c r="O541" s="239">
        <v>0</v>
      </c>
      <c r="P541" s="239">
        <v>13565.064710000001</v>
      </c>
      <c r="Q541" s="239">
        <v>0</v>
      </c>
      <c r="R541" s="240">
        <v>13565.064710000001</v>
      </c>
      <c r="S541" s="247"/>
      <c r="T541" s="247"/>
      <c r="U541" s="247"/>
      <c r="V541" s="247"/>
      <c r="W541" s="247"/>
      <c r="X541" s="247"/>
      <c r="Y541" s="247"/>
      <c r="Z541" s="247"/>
      <c r="AA541" s="247"/>
      <c r="AB541" s="247"/>
    </row>
    <row r="542" spans="1:28">
      <c r="A542" s="241"/>
      <c r="B542" s="241"/>
      <c r="C542" s="241"/>
      <c r="D542" s="236" t="s">
        <v>642</v>
      </c>
      <c r="E542" s="237">
        <v>41</v>
      </c>
      <c r="F542" s="238">
        <v>0</v>
      </c>
      <c r="G542" s="239">
        <v>0</v>
      </c>
      <c r="H542" s="239">
        <v>0</v>
      </c>
      <c r="I542" s="239">
        <v>0</v>
      </c>
      <c r="J542" s="239">
        <v>0</v>
      </c>
      <c r="K542" s="239">
        <v>0</v>
      </c>
      <c r="L542" s="239">
        <v>0</v>
      </c>
      <c r="M542" s="239">
        <v>0</v>
      </c>
      <c r="N542" s="239">
        <v>0</v>
      </c>
      <c r="O542" s="239">
        <v>0</v>
      </c>
      <c r="P542" s="239">
        <v>14710.396000000001</v>
      </c>
      <c r="Q542" s="239">
        <v>454.11903999999998</v>
      </c>
      <c r="R542" s="240">
        <v>15164.515039999998</v>
      </c>
      <c r="S542" s="247"/>
      <c r="T542" s="247"/>
      <c r="U542" s="247"/>
      <c r="V542" s="247"/>
      <c r="W542" s="247"/>
      <c r="X542" s="247"/>
      <c r="Y542" s="247"/>
      <c r="Z542" s="247"/>
      <c r="AA542" s="247"/>
      <c r="AB542" s="247"/>
    </row>
    <row r="543" spans="1:28">
      <c r="A543" s="241"/>
      <c r="B543" s="236" t="s">
        <v>651</v>
      </c>
      <c r="C543" s="236" t="s">
        <v>661</v>
      </c>
      <c r="D543" s="236" t="s">
        <v>662</v>
      </c>
      <c r="E543" s="237">
        <v>61</v>
      </c>
      <c r="F543" s="238">
        <v>0</v>
      </c>
      <c r="G543" s="239">
        <v>0</v>
      </c>
      <c r="H543" s="239">
        <v>0</v>
      </c>
      <c r="I543" s="239">
        <v>0</v>
      </c>
      <c r="J543" s="239">
        <v>0</v>
      </c>
      <c r="K543" s="239">
        <v>0</v>
      </c>
      <c r="L543" s="239">
        <v>0</v>
      </c>
      <c r="M543" s="239">
        <v>0</v>
      </c>
      <c r="N543" s="239">
        <v>0</v>
      </c>
      <c r="O543" s="239">
        <v>0</v>
      </c>
      <c r="P543" s="239">
        <v>11430.888640000001</v>
      </c>
      <c r="Q543" s="239">
        <v>0</v>
      </c>
      <c r="R543" s="240">
        <v>11430.888640000001</v>
      </c>
      <c r="S543" s="247"/>
      <c r="T543" s="247"/>
      <c r="U543" s="247"/>
      <c r="V543" s="247"/>
      <c r="W543" s="247"/>
      <c r="X543" s="247"/>
      <c r="Y543" s="247"/>
      <c r="Z543" s="247"/>
      <c r="AA543" s="247"/>
      <c r="AB543" s="247"/>
    </row>
    <row r="544" spans="1:28">
      <c r="A544" s="241"/>
      <c r="B544" s="241"/>
      <c r="C544" s="236" t="s">
        <v>674</v>
      </c>
      <c r="D544" s="236" t="s">
        <v>674</v>
      </c>
      <c r="E544" s="237">
        <v>51</v>
      </c>
      <c r="F544" s="238">
        <v>0</v>
      </c>
      <c r="G544" s="239">
        <v>0</v>
      </c>
      <c r="H544" s="239">
        <v>0</v>
      </c>
      <c r="I544" s="239">
        <v>0</v>
      </c>
      <c r="J544" s="239">
        <v>0</v>
      </c>
      <c r="K544" s="239">
        <v>0</v>
      </c>
      <c r="L544" s="239">
        <v>0</v>
      </c>
      <c r="M544" s="239">
        <v>0</v>
      </c>
      <c r="N544" s="239">
        <v>0</v>
      </c>
      <c r="O544" s="239">
        <v>0</v>
      </c>
      <c r="P544" s="239">
        <v>11430.943449999999</v>
      </c>
      <c r="Q544" s="239">
        <v>0</v>
      </c>
      <c r="R544" s="240">
        <v>11430.943449999999</v>
      </c>
      <c r="S544" s="247"/>
      <c r="T544" s="247"/>
      <c r="U544" s="247"/>
      <c r="V544" s="247"/>
      <c r="W544" s="247"/>
      <c r="X544" s="247"/>
      <c r="Y544" s="247"/>
      <c r="Z544" s="247"/>
      <c r="AA544" s="247"/>
      <c r="AB544" s="247"/>
    </row>
    <row r="545" spans="1:28">
      <c r="A545" s="241"/>
      <c r="B545" s="236" t="s">
        <v>683</v>
      </c>
      <c r="C545" s="236" t="s">
        <v>690</v>
      </c>
      <c r="D545" s="236" t="s">
        <v>691</v>
      </c>
      <c r="E545" s="237">
        <v>40</v>
      </c>
      <c r="F545" s="238">
        <v>0</v>
      </c>
      <c r="G545" s="239">
        <v>0</v>
      </c>
      <c r="H545" s="239">
        <v>0</v>
      </c>
      <c r="I545" s="239">
        <v>0</v>
      </c>
      <c r="J545" s="239">
        <v>0</v>
      </c>
      <c r="K545" s="239">
        <v>0</v>
      </c>
      <c r="L545" s="239">
        <v>0</v>
      </c>
      <c r="M545" s="239">
        <v>0</v>
      </c>
      <c r="N545" s="239">
        <v>0</v>
      </c>
      <c r="O545" s="239">
        <v>0</v>
      </c>
      <c r="P545" s="239">
        <v>17297.15192</v>
      </c>
      <c r="Q545" s="239">
        <v>0</v>
      </c>
      <c r="R545" s="240">
        <v>17297.15192</v>
      </c>
      <c r="S545" s="247"/>
      <c r="T545" s="247"/>
      <c r="U545" s="247"/>
      <c r="V545" s="247"/>
      <c r="W545" s="247"/>
      <c r="X545" s="247"/>
      <c r="Y545" s="247"/>
      <c r="Z545" s="247"/>
      <c r="AA545" s="247"/>
      <c r="AB545" s="247"/>
    </row>
    <row r="546" spans="1:28">
      <c r="A546" s="241"/>
      <c r="B546" s="241"/>
      <c r="C546" s="236" t="s">
        <v>683</v>
      </c>
      <c r="D546" s="236" t="s">
        <v>683</v>
      </c>
      <c r="E546" s="237">
        <v>10</v>
      </c>
      <c r="F546" s="238">
        <v>0</v>
      </c>
      <c r="G546" s="239">
        <v>0</v>
      </c>
      <c r="H546" s="239">
        <v>0</v>
      </c>
      <c r="I546" s="239">
        <v>0</v>
      </c>
      <c r="J546" s="239">
        <v>0</v>
      </c>
      <c r="K546" s="239">
        <v>0</v>
      </c>
      <c r="L546" s="239">
        <v>0</v>
      </c>
      <c r="M546" s="239">
        <v>0</v>
      </c>
      <c r="N546" s="239">
        <v>0</v>
      </c>
      <c r="O546" s="239">
        <v>0</v>
      </c>
      <c r="P546" s="239">
        <v>26269.394479999999</v>
      </c>
      <c r="Q546" s="239">
        <v>0</v>
      </c>
      <c r="R546" s="240">
        <v>26269.394479999999</v>
      </c>
      <c r="S546" s="247"/>
      <c r="T546" s="247"/>
      <c r="U546" s="247"/>
      <c r="V546" s="247"/>
      <c r="W546" s="247"/>
      <c r="X546" s="247"/>
      <c r="Y546" s="247"/>
      <c r="Z546" s="247"/>
      <c r="AA546" s="247"/>
      <c r="AB546" s="247"/>
    </row>
    <row r="547" spans="1:28">
      <c r="A547" s="241"/>
      <c r="B547" s="236" t="s">
        <v>711</v>
      </c>
      <c r="C547" s="236" t="s">
        <v>712</v>
      </c>
      <c r="D547" s="236" t="s">
        <v>713</v>
      </c>
      <c r="E547" s="237">
        <v>52</v>
      </c>
      <c r="F547" s="238">
        <v>0</v>
      </c>
      <c r="G547" s="239">
        <v>0</v>
      </c>
      <c r="H547" s="239">
        <v>0</v>
      </c>
      <c r="I547" s="239">
        <v>0</v>
      </c>
      <c r="J547" s="239">
        <v>0</v>
      </c>
      <c r="K547" s="239">
        <v>0</v>
      </c>
      <c r="L547" s="239">
        <v>0</v>
      </c>
      <c r="M547" s="239">
        <v>0</v>
      </c>
      <c r="N547" s="239">
        <v>0</v>
      </c>
      <c r="O547" s="239">
        <v>0</v>
      </c>
      <c r="P547" s="239">
        <v>12282.260880000002</v>
      </c>
      <c r="Q547" s="239">
        <v>0</v>
      </c>
      <c r="R547" s="240">
        <v>12282.260880000002</v>
      </c>
      <c r="S547" s="247"/>
      <c r="T547" s="247"/>
      <c r="U547" s="247"/>
      <c r="V547" s="247"/>
      <c r="W547" s="247"/>
      <c r="X547" s="247"/>
      <c r="Y547" s="247"/>
      <c r="Z547" s="247"/>
      <c r="AA547" s="247"/>
      <c r="AB547" s="247"/>
    </row>
    <row r="548" spans="1:28">
      <c r="A548" s="241"/>
      <c r="B548" s="241"/>
      <c r="C548" s="236" t="s">
        <v>711</v>
      </c>
      <c r="D548" s="236" t="s">
        <v>719</v>
      </c>
      <c r="E548" s="237">
        <v>4</v>
      </c>
      <c r="F548" s="238">
        <v>0</v>
      </c>
      <c r="G548" s="239">
        <v>0</v>
      </c>
      <c r="H548" s="239">
        <v>0</v>
      </c>
      <c r="I548" s="239">
        <v>0</v>
      </c>
      <c r="J548" s="239">
        <v>0</v>
      </c>
      <c r="K548" s="239">
        <v>0</v>
      </c>
      <c r="L548" s="239">
        <v>0</v>
      </c>
      <c r="M548" s="239">
        <v>0</v>
      </c>
      <c r="N548" s="239">
        <v>0</v>
      </c>
      <c r="O548" s="239">
        <v>0</v>
      </c>
      <c r="P548" s="239">
        <v>25035.06365</v>
      </c>
      <c r="Q548" s="239">
        <v>0</v>
      </c>
      <c r="R548" s="240">
        <v>25035.06365</v>
      </c>
      <c r="S548" s="247"/>
      <c r="T548" s="247"/>
      <c r="U548" s="247"/>
      <c r="V548" s="247"/>
      <c r="W548" s="247"/>
      <c r="X548" s="247"/>
      <c r="Y548" s="247"/>
      <c r="Z548" s="247"/>
      <c r="AA548" s="247"/>
      <c r="AB548" s="247"/>
    </row>
    <row r="549" spans="1:28">
      <c r="A549" s="241"/>
      <c r="B549" s="236" t="s">
        <v>732</v>
      </c>
      <c r="C549" s="236" t="s">
        <v>732</v>
      </c>
      <c r="D549" s="236" t="s">
        <v>732</v>
      </c>
      <c r="E549" s="237">
        <v>18</v>
      </c>
      <c r="F549" s="238">
        <v>0</v>
      </c>
      <c r="G549" s="239">
        <v>0</v>
      </c>
      <c r="H549" s="239">
        <v>0</v>
      </c>
      <c r="I549" s="239">
        <v>0</v>
      </c>
      <c r="J549" s="239">
        <v>0</v>
      </c>
      <c r="K549" s="239">
        <v>0</v>
      </c>
      <c r="L549" s="239">
        <v>0</v>
      </c>
      <c r="M549" s="239">
        <v>0</v>
      </c>
      <c r="N549" s="239">
        <v>0</v>
      </c>
      <c r="O549" s="239">
        <v>0</v>
      </c>
      <c r="P549" s="239">
        <v>16245.474920000001</v>
      </c>
      <c r="Q549" s="239">
        <v>0</v>
      </c>
      <c r="R549" s="240">
        <v>16245.474920000001</v>
      </c>
      <c r="S549" s="247"/>
      <c r="T549" s="247"/>
      <c r="U549" s="247"/>
      <c r="V549" s="247"/>
      <c r="W549" s="247"/>
      <c r="X549" s="247"/>
      <c r="Y549" s="247"/>
      <c r="Z549" s="247"/>
      <c r="AA549" s="247"/>
      <c r="AB549" s="247"/>
    </row>
    <row r="550" spans="1:28">
      <c r="A550" s="241"/>
      <c r="B550" s="236" t="s">
        <v>740</v>
      </c>
      <c r="C550" s="236" t="s">
        <v>740</v>
      </c>
      <c r="D550" s="236" t="s">
        <v>740</v>
      </c>
      <c r="E550" s="237">
        <v>36</v>
      </c>
      <c r="F550" s="238">
        <v>0</v>
      </c>
      <c r="G550" s="239">
        <v>0</v>
      </c>
      <c r="H550" s="239">
        <v>0</v>
      </c>
      <c r="I550" s="239">
        <v>0</v>
      </c>
      <c r="J550" s="239">
        <v>0</v>
      </c>
      <c r="K550" s="239">
        <v>0</v>
      </c>
      <c r="L550" s="239">
        <v>0</v>
      </c>
      <c r="M550" s="239">
        <v>0</v>
      </c>
      <c r="N550" s="239">
        <v>0</v>
      </c>
      <c r="O550" s="239">
        <v>0</v>
      </c>
      <c r="P550" s="239">
        <v>4035.3232400000002</v>
      </c>
      <c r="Q550" s="239">
        <v>683.5656899999999</v>
      </c>
      <c r="R550" s="240">
        <v>4718.8889300000001</v>
      </c>
      <c r="S550" s="247"/>
      <c r="T550" s="247"/>
      <c r="U550" s="247"/>
      <c r="V550" s="247"/>
      <c r="W550" s="247"/>
      <c r="X550" s="247"/>
      <c r="Y550" s="247"/>
      <c r="Z550" s="247"/>
      <c r="AA550" s="247"/>
      <c r="AB550" s="247"/>
    </row>
    <row r="551" spans="1:28">
      <c r="A551" s="241"/>
      <c r="B551" s="236" t="s">
        <v>620</v>
      </c>
      <c r="C551" s="236" t="s">
        <v>750</v>
      </c>
      <c r="D551" s="236" t="s">
        <v>750</v>
      </c>
      <c r="E551" s="237">
        <v>60</v>
      </c>
      <c r="F551" s="238">
        <v>0</v>
      </c>
      <c r="G551" s="239">
        <v>0</v>
      </c>
      <c r="H551" s="239">
        <v>0</v>
      </c>
      <c r="I551" s="239">
        <v>0</v>
      </c>
      <c r="J551" s="239">
        <v>0</v>
      </c>
      <c r="K551" s="239">
        <v>0</v>
      </c>
      <c r="L551" s="239">
        <v>0</v>
      </c>
      <c r="M551" s="239">
        <v>0</v>
      </c>
      <c r="N551" s="239">
        <v>0</v>
      </c>
      <c r="O551" s="239">
        <v>0</v>
      </c>
      <c r="P551" s="239">
        <v>12271.4223</v>
      </c>
      <c r="Q551" s="239">
        <v>0</v>
      </c>
      <c r="R551" s="240">
        <v>12271.4223</v>
      </c>
      <c r="S551" s="247"/>
      <c r="T551" s="247"/>
      <c r="U551" s="247"/>
      <c r="V551" s="247"/>
      <c r="W551" s="247"/>
      <c r="X551" s="247"/>
      <c r="Y551" s="247"/>
      <c r="Z551" s="247"/>
      <c r="AA551" s="247"/>
      <c r="AB551" s="247"/>
    </row>
    <row r="552" spans="1:28">
      <c r="A552" s="248" t="s">
        <v>756</v>
      </c>
      <c r="B552" s="249"/>
      <c r="C552" s="249"/>
      <c r="D552" s="249"/>
      <c r="E552" s="249"/>
      <c r="F552" s="250">
        <v>18082264.467280004</v>
      </c>
      <c r="G552" s="251">
        <v>1567542.08761</v>
      </c>
      <c r="H552" s="251">
        <v>19649806.554889996</v>
      </c>
      <c r="I552" s="251">
        <v>15211248.883500002</v>
      </c>
      <c r="J552" s="251">
        <v>176037.43525000004</v>
      </c>
      <c r="K552" s="251">
        <v>15387286.318750011</v>
      </c>
      <c r="L552" s="251">
        <v>3431099.0314699975</v>
      </c>
      <c r="M552" s="251">
        <v>1331905.9910800001</v>
      </c>
      <c r="N552" s="251">
        <v>4763005.0225500027</v>
      </c>
      <c r="O552" s="251">
        <v>39800097.896189965</v>
      </c>
      <c r="P552" s="251">
        <v>13711665.55711001</v>
      </c>
      <c r="Q552" s="251">
        <v>331240.66059000004</v>
      </c>
      <c r="R552" s="252">
        <v>14042906.217700008</v>
      </c>
      <c r="S552" s="247"/>
      <c r="T552" s="247"/>
      <c r="U552" s="247"/>
      <c r="V552" s="247"/>
      <c r="W552" s="247"/>
      <c r="X552" s="247"/>
      <c r="Y552" s="247"/>
      <c r="Z552" s="247"/>
      <c r="AA552" s="247"/>
      <c r="AB552" s="247"/>
    </row>
    <row r="553" spans="1:28">
      <c r="A553" s="247"/>
      <c r="B553" s="247"/>
      <c r="C553" s="247"/>
      <c r="D553" s="247"/>
      <c r="E553" s="247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  <c r="Z553" s="247"/>
      <c r="AA553" s="247"/>
      <c r="AB553" s="247"/>
    </row>
    <row r="554" spans="1:28">
      <c r="A554" s="247"/>
      <c r="B554" s="247"/>
      <c r="C554" s="247"/>
      <c r="D554" s="247"/>
      <c r="E554" s="247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  <c r="Z554" s="247"/>
      <c r="AA554" s="247"/>
      <c r="AB554" s="247"/>
    </row>
    <row r="555" spans="1:28">
      <c r="A555" s="247"/>
      <c r="B555" s="247"/>
      <c r="C555" s="247"/>
      <c r="D555" s="247"/>
      <c r="E555" s="247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</row>
    <row r="556" spans="1:28">
      <c r="A556" s="247"/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47"/>
    </row>
    <row r="557" spans="1:28">
      <c r="A557" s="247"/>
      <c r="B557" s="247"/>
      <c r="C557" s="247"/>
      <c r="D557" s="247"/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</row>
    <row r="558" spans="1:28">
      <c r="A558" s="247"/>
      <c r="B558" s="247"/>
      <c r="C558" s="247"/>
      <c r="D558" s="247"/>
      <c r="E558" s="247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  <c r="AA558" s="247"/>
      <c r="AB558" s="247"/>
    </row>
    <row r="559" spans="1:28">
      <c r="A559" s="247"/>
      <c r="B559" s="247"/>
      <c r="C559" s="247"/>
      <c r="D559" s="247"/>
      <c r="E559" s="247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  <c r="AA559" s="247"/>
      <c r="AB559" s="247"/>
    </row>
    <row r="560" spans="1:28">
      <c r="A560" s="247"/>
      <c r="B560" s="247"/>
      <c r="C560" s="247"/>
      <c r="D560" s="247"/>
      <c r="E560" s="247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  <c r="AA560" s="247"/>
      <c r="AB560" s="247"/>
    </row>
    <row r="561" spans="1:28">
      <c r="A561" s="247"/>
      <c r="B561" s="247"/>
      <c r="C561" s="247"/>
      <c r="D561" s="247"/>
      <c r="E561" s="247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  <c r="AA561" s="247"/>
      <c r="AB561" s="247"/>
    </row>
    <row r="562" spans="1:28">
      <c r="A562" s="247"/>
      <c r="B562" s="247"/>
      <c r="C562" s="247"/>
      <c r="D562" s="247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</row>
    <row r="563" spans="1:28">
      <c r="A563" s="247"/>
      <c r="B563" s="247"/>
      <c r="C563" s="247"/>
      <c r="D563" s="247"/>
      <c r="E563" s="247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  <c r="AA563" s="247"/>
      <c r="AB563" s="247"/>
    </row>
    <row r="564" spans="1:28">
      <c r="A564" s="247"/>
      <c r="B564" s="247"/>
      <c r="C564" s="247"/>
      <c r="D564" s="247"/>
      <c r="E564" s="247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  <c r="AA564" s="247"/>
      <c r="AB564" s="247"/>
    </row>
    <row r="565" spans="1:28">
      <c r="A565" s="247"/>
      <c r="B565" s="247"/>
      <c r="C565" s="247"/>
      <c r="D565" s="247"/>
      <c r="E565" s="247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  <c r="AA565" s="247"/>
      <c r="AB565" s="247"/>
    </row>
    <row r="566" spans="1:28">
      <c r="A566" s="247"/>
      <c r="B566" s="247"/>
      <c r="C566" s="247"/>
      <c r="D566" s="247"/>
      <c r="E566" s="247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  <c r="AA566" s="247"/>
      <c r="AB566" s="247"/>
    </row>
    <row r="567" spans="1:28">
      <c r="A567" s="247"/>
      <c r="B567" s="247"/>
      <c r="C567" s="247"/>
      <c r="D567" s="247"/>
      <c r="E567" s="247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  <c r="AA567" s="247"/>
      <c r="AB567" s="247"/>
    </row>
    <row r="568" spans="1:28">
      <c r="A568" s="247"/>
      <c r="B568" s="247"/>
      <c r="C568" s="247"/>
      <c r="D568" s="247"/>
      <c r="E568" s="247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  <c r="AA568" s="247"/>
      <c r="AB568" s="247"/>
    </row>
    <row r="569" spans="1:28">
      <c r="A569" s="247"/>
      <c r="B569" s="247"/>
      <c r="C569" s="247"/>
      <c r="D569" s="247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  <c r="AA569" s="247"/>
      <c r="AB569" s="247"/>
    </row>
    <row r="570" spans="1:28">
      <c r="A570" s="247"/>
      <c r="B570" s="247"/>
      <c r="C570" s="247"/>
      <c r="D570" s="247"/>
      <c r="E570" s="247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  <c r="AA570" s="247"/>
      <c r="AB570" s="247"/>
    </row>
    <row r="571" spans="1:28">
      <c r="A571" s="247"/>
      <c r="B571" s="247"/>
      <c r="C571" s="247"/>
      <c r="D571" s="247"/>
      <c r="E571" s="247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  <c r="AA571" s="247"/>
      <c r="AB571" s="247"/>
    </row>
    <row r="572" spans="1:28">
      <c r="A572" s="247"/>
      <c r="B572" s="247"/>
      <c r="C572" s="247"/>
      <c r="D572" s="247"/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  <c r="AA572" s="247"/>
      <c r="AB572" s="247"/>
    </row>
    <row r="573" spans="1:28">
      <c r="A573" s="247"/>
      <c r="B573" s="247"/>
      <c r="C573" s="247"/>
      <c r="D573" s="247"/>
      <c r="E573" s="247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</row>
    <row r="574" spans="1:28">
      <c r="A574" s="247"/>
      <c r="B574" s="247"/>
      <c r="C574" s="247"/>
      <c r="D574" s="247"/>
      <c r="E574" s="247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  <c r="AB574" s="247"/>
    </row>
    <row r="575" spans="1:28">
      <c r="A575" s="247"/>
      <c r="B575" s="247"/>
      <c r="C575" s="247"/>
      <c r="D575" s="247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</row>
    <row r="576" spans="1:28">
      <c r="A576" s="247"/>
      <c r="B576" s="247"/>
      <c r="C576" s="247"/>
      <c r="D576" s="247"/>
      <c r="E576" s="247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  <c r="AA576" s="247"/>
      <c r="AB576" s="247"/>
    </row>
    <row r="577" spans="1:28">
      <c r="A577" s="247"/>
      <c r="B577" s="247"/>
      <c r="C577" s="247"/>
      <c r="D577" s="247"/>
      <c r="E577" s="247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  <c r="AA577" s="247"/>
      <c r="AB577" s="247"/>
    </row>
    <row r="578" spans="1:28">
      <c r="A578" s="247"/>
      <c r="B578" s="247"/>
      <c r="C578" s="247"/>
      <c r="D578" s="247"/>
      <c r="E578" s="247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  <c r="AA578" s="247"/>
      <c r="AB578" s="247"/>
    </row>
    <row r="579" spans="1:28">
      <c r="A579" s="247"/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47"/>
    </row>
    <row r="580" spans="1:28">
      <c r="A580" s="247"/>
      <c r="B580" s="247"/>
      <c r="C580" s="247"/>
      <c r="D580" s="247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  <c r="AA580" s="247"/>
      <c r="AB580" s="247"/>
    </row>
    <row r="581" spans="1:28">
      <c r="A581" s="247"/>
      <c r="B581" s="247"/>
      <c r="C581" s="247"/>
      <c r="D581" s="247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</row>
    <row r="582" spans="1:28">
      <c r="A582" s="247"/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</row>
    <row r="583" spans="1:28">
      <c r="A583" s="247"/>
      <c r="B583" s="247"/>
      <c r="C583" s="247"/>
      <c r="D583" s="247"/>
      <c r="E583" s="247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  <c r="AA583" s="247"/>
      <c r="AB583" s="247"/>
    </row>
    <row r="584" spans="1:28">
      <c r="A584" s="247"/>
      <c r="B584" s="247"/>
      <c r="C584" s="247"/>
      <c r="D584" s="247"/>
      <c r="E584" s="247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  <c r="AA584" s="247"/>
      <c r="AB584" s="247"/>
    </row>
    <row r="585" spans="1:28">
      <c r="A585" s="247"/>
      <c r="B585" s="247"/>
      <c r="C585" s="247"/>
      <c r="D585" s="247"/>
      <c r="E585" s="247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  <c r="AA585" s="247"/>
      <c r="AB585" s="247"/>
    </row>
    <row r="586" spans="1:28">
      <c r="A586" s="247"/>
      <c r="B586" s="247"/>
      <c r="C586" s="247"/>
      <c r="D586" s="247"/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  <c r="AA586" s="247"/>
      <c r="AB586" s="247"/>
    </row>
    <row r="587" spans="1:28">
      <c r="A587" s="247"/>
      <c r="B587" s="247"/>
      <c r="C587" s="247"/>
      <c r="D587" s="247"/>
      <c r="E587" s="247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  <c r="AA587" s="247"/>
      <c r="AB587" s="247"/>
    </row>
    <row r="588" spans="1:28">
      <c r="A588" s="247"/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</row>
    <row r="589" spans="1:28">
      <c r="A589" s="247"/>
      <c r="B589" s="247"/>
      <c r="C589" s="247"/>
      <c r="D589" s="247"/>
      <c r="E589" s="247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  <c r="AA589" s="247"/>
      <c r="AB589" s="247"/>
    </row>
    <row r="590" spans="1:28">
      <c r="A590" s="247"/>
      <c r="B590" s="247"/>
      <c r="C590" s="247"/>
      <c r="D590" s="247"/>
      <c r="E590" s="247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  <c r="AA590" s="247"/>
      <c r="AB590" s="247"/>
    </row>
    <row r="591" spans="1:28">
      <c r="A591" s="247"/>
      <c r="B591" s="247"/>
      <c r="C591" s="247"/>
      <c r="D591" s="247"/>
      <c r="E591" s="247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  <c r="AA591" s="247"/>
      <c r="AB591" s="247"/>
    </row>
    <row r="592" spans="1:28">
      <c r="A592" s="247"/>
      <c r="B592" s="247"/>
      <c r="C592" s="247"/>
      <c r="D592" s="247"/>
      <c r="E592" s="247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  <c r="AA592" s="247"/>
      <c r="AB592" s="247"/>
    </row>
    <row r="593" spans="1:28">
      <c r="A593" s="247"/>
      <c r="B593" s="247"/>
      <c r="C593" s="247"/>
      <c r="D593" s="247"/>
      <c r="E593" s="247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  <c r="AA593" s="247"/>
      <c r="AB593" s="247"/>
    </row>
    <row r="594" spans="1:28">
      <c r="A594" s="247"/>
      <c r="B594" s="247"/>
      <c r="C594" s="247"/>
      <c r="D594" s="247"/>
      <c r="E594" s="247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  <c r="AA594" s="247"/>
      <c r="AB594" s="247"/>
    </row>
    <row r="595" spans="1:28">
      <c r="A595" s="247"/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  <c r="AA595" s="247"/>
      <c r="AB595" s="247"/>
    </row>
    <row r="596" spans="1:28">
      <c r="A596" s="247"/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</row>
    <row r="597" spans="1:28">
      <c r="A597" s="247"/>
      <c r="B597" s="247"/>
      <c r="C597" s="247"/>
      <c r="D597" s="247"/>
      <c r="E597" s="247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  <c r="AA597" s="247"/>
      <c r="AB597" s="247"/>
    </row>
    <row r="598" spans="1:28">
      <c r="A598" s="247"/>
      <c r="B598" s="247"/>
      <c r="C598" s="247"/>
      <c r="D598" s="247"/>
      <c r="E598" s="247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  <c r="AA598" s="247"/>
      <c r="AB598" s="247"/>
    </row>
    <row r="599" spans="1:28">
      <c r="A599" s="247"/>
      <c r="B599" s="247"/>
      <c r="C599" s="247"/>
      <c r="D599" s="247"/>
      <c r="E599" s="247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  <c r="AA599" s="247"/>
      <c r="AB599" s="247"/>
    </row>
    <row r="600" spans="1:28">
      <c r="A600" s="247"/>
      <c r="B600" s="247"/>
      <c r="C600" s="247"/>
      <c r="D600" s="247"/>
      <c r="E600" s="247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  <c r="AA600" s="247"/>
      <c r="AB600" s="247"/>
    </row>
    <row r="601" spans="1:28">
      <c r="A601" s="247"/>
      <c r="B601" s="247"/>
      <c r="C601" s="247"/>
      <c r="D601" s="247"/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  <c r="AA601" s="247"/>
      <c r="AB601" s="247"/>
    </row>
    <row r="602" spans="1:28">
      <c r="A602" s="247"/>
      <c r="B602" s="247"/>
      <c r="C602" s="247"/>
      <c r="D602" s="247"/>
      <c r="E602" s="247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47"/>
    </row>
    <row r="603" spans="1:28">
      <c r="A603" s="247"/>
      <c r="B603" s="247"/>
      <c r="C603" s="247"/>
      <c r="D603" s="247"/>
      <c r="E603" s="247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  <c r="AA603" s="247"/>
      <c r="AB603" s="247"/>
    </row>
    <row r="604" spans="1:28">
      <c r="A604" s="247"/>
      <c r="B604" s="247"/>
      <c r="C604" s="247"/>
      <c r="D604" s="247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  <c r="AA604" s="247"/>
      <c r="AB604" s="247"/>
    </row>
    <row r="605" spans="1:28">
      <c r="A605" s="247"/>
      <c r="B605" s="247"/>
      <c r="C605" s="247"/>
      <c r="D605" s="247"/>
      <c r="E605" s="247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  <c r="AA605" s="247"/>
      <c r="AB605" s="247"/>
    </row>
    <row r="606" spans="1:28">
      <c r="A606" s="247"/>
      <c r="B606" s="247"/>
      <c r="C606" s="247"/>
      <c r="D606" s="247"/>
      <c r="E606" s="247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  <c r="AA606" s="247"/>
      <c r="AB606" s="247"/>
    </row>
    <row r="607" spans="1:28">
      <c r="A607" s="247"/>
      <c r="B607" s="247"/>
      <c r="C607" s="247"/>
      <c r="D607" s="247"/>
      <c r="E607" s="247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  <c r="AA607" s="247"/>
      <c r="AB607" s="247"/>
    </row>
    <row r="608" spans="1:28">
      <c r="A608" s="247"/>
      <c r="B608" s="247"/>
      <c r="C608" s="247"/>
      <c r="D608" s="247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  <c r="AA608" s="247"/>
      <c r="AB608" s="247"/>
    </row>
    <row r="609" spans="1:28">
      <c r="A609" s="247"/>
      <c r="B609" s="247"/>
      <c r="C609" s="247"/>
      <c r="D609" s="247"/>
      <c r="E609" s="247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  <c r="Z609" s="247"/>
      <c r="AA609" s="247"/>
      <c r="AB609" s="247"/>
    </row>
    <row r="610" spans="1:28">
      <c r="A610" s="247"/>
      <c r="B610" s="247"/>
      <c r="C610" s="247"/>
      <c r="D610" s="247"/>
      <c r="E610" s="247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  <c r="Z610" s="247"/>
      <c r="AA610" s="247"/>
      <c r="AB610" s="247"/>
    </row>
    <row r="611" spans="1:28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  <c r="Z611" s="247"/>
      <c r="AA611" s="247"/>
      <c r="AB611" s="247"/>
    </row>
    <row r="612" spans="1:28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  <c r="AA612" s="247"/>
      <c r="AB612" s="247"/>
    </row>
    <row r="613" spans="1:28">
      <c r="A613" s="247"/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  <c r="AA613" s="247"/>
      <c r="AB613" s="247"/>
    </row>
    <row r="614" spans="1:28">
      <c r="A614" s="247"/>
      <c r="B614" s="247"/>
      <c r="C614" s="247"/>
      <c r="D614" s="247"/>
      <c r="E614" s="247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  <c r="Z614" s="247"/>
      <c r="AA614" s="247"/>
      <c r="AB614" s="247"/>
    </row>
    <row r="615" spans="1:28">
      <c r="A615" s="247"/>
      <c r="B615" s="247"/>
      <c r="C615" s="247"/>
      <c r="D615" s="247"/>
      <c r="E615" s="247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  <c r="Z615" s="247"/>
      <c r="AA615" s="247"/>
      <c r="AB615" s="247"/>
    </row>
    <row r="616" spans="1:28">
      <c r="A616" s="247"/>
      <c r="B616" s="247"/>
      <c r="C616" s="247"/>
      <c r="D616" s="247"/>
      <c r="E616" s="247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  <c r="Z616" s="247"/>
      <c r="AA616" s="247"/>
      <c r="AB616" s="247"/>
    </row>
    <row r="617" spans="1:28">
      <c r="A617" s="247"/>
      <c r="B617" s="247"/>
      <c r="C617" s="247"/>
      <c r="D617" s="247"/>
      <c r="E617" s="247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  <c r="Z617" s="247"/>
      <c r="AA617" s="247"/>
      <c r="AB617" s="247"/>
    </row>
    <row r="618" spans="1:28">
      <c r="A618" s="247"/>
      <c r="B618" s="247"/>
      <c r="C618" s="247"/>
      <c r="D618" s="247"/>
      <c r="E618" s="247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  <c r="AA618" s="247"/>
      <c r="AB618" s="247"/>
    </row>
    <row r="619" spans="1:28">
      <c r="A619" s="247"/>
      <c r="B619" s="247"/>
      <c r="C619" s="247"/>
      <c r="D619" s="247"/>
      <c r="E619" s="247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  <c r="AA619" s="247"/>
      <c r="AB619" s="247"/>
    </row>
    <row r="620" spans="1:28">
      <c r="A620" s="247"/>
      <c r="B620" s="247"/>
      <c r="C620" s="247"/>
      <c r="D620" s="247"/>
      <c r="E620" s="247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  <c r="AA620" s="247"/>
      <c r="AB620" s="247"/>
    </row>
    <row r="621" spans="1:28">
      <c r="A621" s="247"/>
      <c r="B621" s="247"/>
      <c r="C621" s="247"/>
      <c r="D621" s="247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  <c r="AA621" s="247"/>
      <c r="AB621" s="247"/>
    </row>
    <row r="622" spans="1:28">
      <c r="A622" s="247"/>
      <c r="B622" s="247"/>
      <c r="C622" s="247"/>
      <c r="D622" s="247"/>
      <c r="E622" s="247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  <c r="AA622" s="247"/>
      <c r="AB622" s="247"/>
    </row>
    <row r="623" spans="1:28">
      <c r="A623" s="247"/>
      <c r="B623" s="247"/>
      <c r="C623" s="247"/>
      <c r="D623" s="247"/>
      <c r="E623" s="247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  <c r="AA623" s="247"/>
      <c r="AB623" s="247"/>
    </row>
    <row r="624" spans="1:28">
      <c r="A624" s="247"/>
      <c r="B624" s="247"/>
      <c r="C624" s="247"/>
      <c r="D624" s="247"/>
      <c r="E624" s="247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  <c r="AA624" s="247"/>
      <c r="AB624" s="247"/>
    </row>
    <row r="625" spans="1:28">
      <c r="A625" s="247"/>
      <c r="B625" s="247"/>
      <c r="C625" s="247"/>
      <c r="D625" s="247"/>
      <c r="E625" s="247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47"/>
    </row>
    <row r="626" spans="1:28">
      <c r="A626" s="247"/>
      <c r="B626" s="247"/>
      <c r="C626" s="247"/>
      <c r="D626" s="247"/>
      <c r="E626" s="247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  <c r="AA626" s="247"/>
      <c r="AB626" s="247"/>
    </row>
    <row r="627" spans="1:28">
      <c r="A627" s="247"/>
      <c r="B627" s="247"/>
      <c r="C627" s="247"/>
      <c r="D627" s="247"/>
      <c r="E627" s="247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  <c r="AA627" s="247"/>
      <c r="AB627" s="247"/>
    </row>
    <row r="628" spans="1:28">
      <c r="A628" s="247"/>
      <c r="B628" s="247"/>
      <c r="C628" s="247"/>
      <c r="D628" s="247"/>
      <c r="E628" s="247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  <c r="AA628" s="247"/>
      <c r="AB628" s="247"/>
    </row>
    <row r="629" spans="1:28">
      <c r="A629" s="247"/>
      <c r="B629" s="247"/>
      <c r="C629" s="247"/>
      <c r="D629" s="247"/>
      <c r="E629" s="247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  <c r="AA629" s="247"/>
      <c r="AB629" s="247"/>
    </row>
    <row r="630" spans="1:28">
      <c r="A630" s="247"/>
      <c r="B630" s="247"/>
      <c r="C630" s="247"/>
      <c r="D630" s="247"/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  <c r="AA630" s="247"/>
      <c r="AB630" s="247"/>
    </row>
    <row r="631" spans="1:28">
      <c r="A631" s="247"/>
      <c r="B631" s="247"/>
      <c r="C631" s="247"/>
      <c r="D631" s="247"/>
      <c r="E631" s="247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  <c r="AA631" s="247"/>
      <c r="AB631" s="247"/>
    </row>
    <row r="632" spans="1:28">
      <c r="A632" s="247"/>
      <c r="B632" s="247"/>
      <c r="C632" s="247"/>
      <c r="D632" s="247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  <c r="AA632" s="247"/>
      <c r="AB632" s="247"/>
    </row>
    <row r="633" spans="1:28">
      <c r="A633" s="247"/>
      <c r="B633" s="247"/>
      <c r="C633" s="247"/>
      <c r="D633" s="247"/>
      <c r="E633" s="247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  <c r="Z633" s="247"/>
      <c r="AA633" s="247"/>
      <c r="AB633" s="247"/>
    </row>
    <row r="634" spans="1:28">
      <c r="A634" s="247"/>
      <c r="B634" s="247"/>
      <c r="C634" s="247"/>
      <c r="D634" s="247"/>
      <c r="E634" s="247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  <c r="AA634" s="247"/>
      <c r="AB634" s="247"/>
    </row>
    <row r="635" spans="1:28">
      <c r="A635" s="247"/>
      <c r="B635" s="247"/>
      <c r="C635" s="247"/>
      <c r="D635" s="247"/>
      <c r="E635" s="247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  <c r="Z635" s="247"/>
      <c r="AA635" s="247"/>
      <c r="AB635" s="247"/>
    </row>
    <row r="636" spans="1:28">
      <c r="A636" s="247"/>
      <c r="B636" s="247"/>
      <c r="C636" s="247"/>
      <c r="D636" s="247"/>
      <c r="E636" s="247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  <c r="AA636" s="247"/>
      <c r="AB636" s="247"/>
    </row>
    <row r="637" spans="1:28">
      <c r="A637" s="247"/>
      <c r="B637" s="247"/>
      <c r="C637" s="247"/>
      <c r="D637" s="247"/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  <c r="Z637" s="247"/>
      <c r="AA637" s="247"/>
      <c r="AB637" s="247"/>
    </row>
    <row r="638" spans="1:28">
      <c r="A638" s="247"/>
      <c r="B638" s="247"/>
      <c r="C638" s="247"/>
      <c r="D638" s="247"/>
      <c r="E638" s="247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  <c r="AA638" s="247"/>
      <c r="AB638" s="247"/>
    </row>
    <row r="639" spans="1:28">
      <c r="A639" s="247"/>
      <c r="B639" s="247"/>
      <c r="C639" s="247"/>
      <c r="D639" s="247"/>
      <c r="E639" s="247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  <c r="Z639" s="247"/>
      <c r="AA639" s="247"/>
      <c r="AB639" s="247"/>
    </row>
    <row r="640" spans="1:28">
      <c r="A640" s="247"/>
      <c r="B640" s="247"/>
      <c r="C640" s="247"/>
      <c r="D640" s="247"/>
      <c r="E640" s="247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  <c r="AA640" s="247"/>
      <c r="AB640" s="247"/>
    </row>
    <row r="641" spans="1:28">
      <c r="A641" s="247"/>
      <c r="B641" s="247"/>
      <c r="C641" s="247"/>
      <c r="D641" s="247"/>
      <c r="E641" s="247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  <c r="Z641" s="247"/>
      <c r="AA641" s="247"/>
      <c r="AB641" s="247"/>
    </row>
    <row r="642" spans="1:28">
      <c r="A642" s="247"/>
      <c r="B642" s="247"/>
      <c r="C642" s="247"/>
      <c r="D642" s="247"/>
      <c r="E642" s="247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  <c r="AA642" s="247"/>
      <c r="AB642" s="247"/>
    </row>
    <row r="643" spans="1:28">
      <c r="A643" s="247"/>
      <c r="B643" s="247"/>
      <c r="C643" s="247"/>
      <c r="D643" s="247"/>
      <c r="E643" s="247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  <c r="Z643" s="247"/>
      <c r="AA643" s="247"/>
      <c r="AB643" s="247"/>
    </row>
    <row r="644" spans="1:28">
      <c r="A644" s="247"/>
      <c r="B644" s="247"/>
      <c r="C644" s="247"/>
      <c r="D644" s="247"/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  <c r="AA644" s="247"/>
      <c r="AB644" s="247"/>
    </row>
    <row r="645" spans="1:28">
      <c r="A645" s="247"/>
      <c r="B645" s="247"/>
      <c r="C645" s="247"/>
      <c r="D645" s="247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  <c r="AA645" s="247"/>
      <c r="AB645" s="247"/>
    </row>
    <row r="646" spans="1:28">
      <c r="A646" s="247"/>
      <c r="B646" s="247"/>
      <c r="C646" s="247"/>
      <c r="D646" s="247"/>
      <c r="E646" s="247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  <c r="AA646" s="247"/>
      <c r="AB646" s="247"/>
    </row>
    <row r="647" spans="1:28">
      <c r="A647" s="247"/>
      <c r="B647" s="247"/>
      <c r="C647" s="247"/>
      <c r="D647" s="247"/>
      <c r="E647" s="247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  <c r="Z647" s="247"/>
      <c r="AA647" s="247"/>
      <c r="AB647" s="247"/>
    </row>
    <row r="648" spans="1:28">
      <c r="A648" s="247"/>
      <c r="B648" s="247"/>
      <c r="C648" s="247"/>
      <c r="D648" s="247"/>
      <c r="E648" s="247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47"/>
    </row>
    <row r="649" spans="1:28">
      <c r="A649" s="247"/>
      <c r="B649" s="247"/>
      <c r="C649" s="247"/>
      <c r="D649" s="247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  <c r="Z649" s="247"/>
      <c r="AA649" s="247"/>
      <c r="AB649" s="247"/>
    </row>
    <row r="650" spans="1:28">
      <c r="A650" s="247"/>
      <c r="B650" s="247"/>
      <c r="C650" s="247"/>
      <c r="D650" s="247"/>
      <c r="E650" s="247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  <c r="AA650" s="247"/>
      <c r="AB650" s="247"/>
    </row>
    <row r="651" spans="1:28">
      <c r="A651" s="247"/>
      <c r="B651" s="247"/>
      <c r="C651" s="247"/>
      <c r="D651" s="247"/>
      <c r="E651" s="247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  <c r="AA651" s="247"/>
      <c r="AB651" s="247"/>
    </row>
    <row r="652" spans="1:28">
      <c r="A652" s="247"/>
      <c r="B652" s="247"/>
      <c r="C652" s="247"/>
      <c r="D652" s="247"/>
      <c r="E652" s="247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  <c r="AA652" s="247"/>
      <c r="AB652" s="247"/>
    </row>
    <row r="653" spans="1:28">
      <c r="A653" s="247"/>
      <c r="B653" s="247"/>
      <c r="C653" s="247"/>
      <c r="D653" s="247"/>
      <c r="E653" s="247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  <c r="Z653" s="247"/>
      <c r="AA653" s="247"/>
      <c r="AB653" s="247"/>
    </row>
    <row r="654" spans="1:28">
      <c r="A654" s="247"/>
      <c r="B654" s="247"/>
      <c r="C654" s="247"/>
      <c r="D654" s="247"/>
      <c r="E654" s="247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  <c r="AA654" s="247"/>
      <c r="AB654" s="247"/>
    </row>
    <row r="655" spans="1:28">
      <c r="A655" s="247"/>
      <c r="B655" s="247"/>
      <c r="C655" s="247"/>
      <c r="D655" s="247"/>
      <c r="E655" s="247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  <c r="Z655" s="247"/>
      <c r="AA655" s="247"/>
      <c r="AB655" s="247"/>
    </row>
    <row r="656" spans="1:28">
      <c r="A656" s="247"/>
      <c r="B656" s="247"/>
      <c r="C656" s="247"/>
      <c r="D656" s="247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  <c r="AA656" s="247"/>
      <c r="AB656" s="247"/>
    </row>
    <row r="657" spans="1:28">
      <c r="A657" s="247"/>
      <c r="B657" s="247"/>
      <c r="C657" s="247"/>
      <c r="D657" s="247"/>
      <c r="E657" s="247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  <c r="AA657" s="247"/>
      <c r="AB657" s="247"/>
    </row>
    <row r="658" spans="1:28">
      <c r="A658" s="247"/>
      <c r="B658" s="247"/>
      <c r="C658" s="247"/>
      <c r="D658" s="247"/>
      <c r="E658" s="247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  <c r="Z658" s="247"/>
      <c r="AA658" s="247"/>
      <c r="AB658" s="247"/>
    </row>
    <row r="659" spans="1:28">
      <c r="A659" s="247"/>
      <c r="B659" s="247"/>
      <c r="C659" s="247"/>
      <c r="D659" s="247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</row>
    <row r="660" spans="1:28">
      <c r="A660" s="247"/>
      <c r="B660" s="247"/>
      <c r="C660" s="247"/>
      <c r="D660" s="247"/>
      <c r="E660" s="247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  <c r="Z660" s="247"/>
      <c r="AA660" s="247"/>
      <c r="AB660" s="247"/>
    </row>
    <row r="661" spans="1:28">
      <c r="A661" s="247"/>
      <c r="B661" s="247"/>
      <c r="C661" s="247"/>
      <c r="D661" s="247"/>
      <c r="E661" s="247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  <c r="AA661" s="247"/>
      <c r="AB661" s="247"/>
    </row>
    <row r="662" spans="1:28">
      <c r="A662" s="247"/>
      <c r="B662" s="247"/>
      <c r="C662" s="247"/>
      <c r="D662" s="247"/>
      <c r="E662" s="247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  <c r="AA662" s="247"/>
      <c r="AB662" s="247"/>
    </row>
    <row r="663" spans="1:28">
      <c r="A663" s="247"/>
      <c r="B663" s="247"/>
      <c r="C663" s="247"/>
      <c r="D663" s="247"/>
      <c r="E663" s="247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  <c r="Z663" s="247"/>
      <c r="AA663" s="247"/>
      <c r="AB663" s="247"/>
    </row>
    <row r="664" spans="1:28">
      <c r="A664" s="247"/>
      <c r="B664" s="247"/>
      <c r="C664" s="247"/>
      <c r="D664" s="247"/>
      <c r="E664" s="247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  <c r="AA664" s="247"/>
      <c r="AB664" s="247"/>
    </row>
    <row r="665" spans="1:28">
      <c r="A665" s="247"/>
      <c r="B665" s="247"/>
      <c r="C665" s="247"/>
      <c r="D665" s="247"/>
      <c r="E665" s="247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  <c r="Z665" s="247"/>
      <c r="AA665" s="247"/>
      <c r="AB665" s="247"/>
    </row>
    <row r="666" spans="1:28">
      <c r="A666" s="247"/>
      <c r="B666" s="247"/>
      <c r="C666" s="247"/>
      <c r="D666" s="247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  <c r="AA666" s="247"/>
      <c r="AB666" s="247"/>
    </row>
    <row r="667" spans="1:28">
      <c r="A667" s="247"/>
      <c r="B667" s="247"/>
      <c r="C667" s="247"/>
      <c r="D667" s="247"/>
      <c r="E667" s="247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  <c r="Z667" s="247"/>
      <c r="AA667" s="247"/>
      <c r="AB667" s="247"/>
    </row>
    <row r="668" spans="1:28">
      <c r="A668" s="247"/>
      <c r="B668" s="247"/>
      <c r="C668" s="247"/>
      <c r="D668" s="247"/>
      <c r="E668" s="247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  <c r="AA668" s="247"/>
      <c r="AB668" s="247"/>
    </row>
    <row r="669" spans="1:28">
      <c r="A669" s="247"/>
      <c r="B669" s="247"/>
      <c r="C669" s="247"/>
      <c r="D669" s="247"/>
      <c r="E669" s="247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  <c r="Z669" s="247"/>
      <c r="AA669" s="247"/>
      <c r="AB669" s="247"/>
    </row>
    <row r="670" spans="1:28">
      <c r="A670" s="247"/>
      <c r="B670" s="247"/>
      <c r="C670" s="247"/>
      <c r="D670" s="247"/>
      <c r="E670" s="247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  <c r="Z670" s="247"/>
      <c r="AA670" s="247"/>
      <c r="AB670" s="247"/>
    </row>
    <row r="671" spans="1:28">
      <c r="A671" s="247"/>
      <c r="B671" s="247"/>
      <c r="C671" s="247"/>
      <c r="D671" s="247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  <c r="AA671" s="247"/>
      <c r="AB671" s="247"/>
    </row>
    <row r="672" spans="1:28">
      <c r="A672" s="247"/>
      <c r="B672" s="247"/>
      <c r="C672" s="247"/>
      <c r="D672" s="247"/>
      <c r="E672" s="247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  <c r="Z672" s="247"/>
      <c r="AA672" s="247"/>
      <c r="AB672" s="247"/>
    </row>
    <row r="673" spans="1:28">
      <c r="A673" s="247"/>
      <c r="B673" s="247"/>
      <c r="C673" s="247"/>
      <c r="D673" s="247"/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  <c r="Z673" s="247"/>
      <c r="AA673" s="247"/>
      <c r="AB673" s="247"/>
    </row>
    <row r="674" spans="1:28">
      <c r="A674" s="247"/>
      <c r="B674" s="247"/>
      <c r="C674" s="247"/>
      <c r="D674" s="247"/>
      <c r="E674" s="247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  <c r="Z674" s="247"/>
      <c r="AA674" s="247"/>
      <c r="AB674" s="247"/>
    </row>
    <row r="675" spans="1:28">
      <c r="A675" s="247"/>
      <c r="B675" s="247"/>
      <c r="C675" s="247"/>
      <c r="D675" s="247"/>
      <c r="E675" s="247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  <c r="Z675" s="247"/>
      <c r="AA675" s="247"/>
      <c r="AB675" s="247"/>
    </row>
    <row r="676" spans="1:28">
      <c r="A676" s="247"/>
      <c r="B676" s="247"/>
      <c r="C676" s="247"/>
      <c r="D676" s="247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  <c r="Z676" s="247"/>
      <c r="AA676" s="247"/>
      <c r="AB676" s="247"/>
    </row>
    <row r="677" spans="1:28">
      <c r="A677" s="247"/>
      <c r="B677" s="247"/>
      <c r="C677" s="247"/>
      <c r="D677" s="247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  <c r="Z677" s="247"/>
      <c r="AA677" s="247"/>
      <c r="AB677" s="247"/>
    </row>
    <row r="678" spans="1:28">
      <c r="A678" s="247"/>
      <c r="B678" s="247"/>
      <c r="C678" s="247"/>
      <c r="D678" s="247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  <c r="AA678" s="247"/>
      <c r="AB678" s="247"/>
    </row>
    <row r="679" spans="1:28">
      <c r="A679" s="247"/>
      <c r="B679" s="247"/>
      <c r="C679" s="247"/>
      <c r="D679" s="247"/>
      <c r="E679" s="247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  <c r="AA679" s="247"/>
      <c r="AB679" s="247"/>
    </row>
    <row r="680" spans="1:28">
      <c r="A680" s="247"/>
      <c r="B680" s="247"/>
      <c r="C680" s="247"/>
      <c r="D680" s="247"/>
      <c r="E680" s="247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  <c r="Z680" s="247"/>
      <c r="AA680" s="247"/>
      <c r="AB680" s="247"/>
    </row>
    <row r="681" spans="1:28">
      <c r="A681" s="247"/>
      <c r="B681" s="247"/>
      <c r="C681" s="247"/>
      <c r="D681" s="247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  <c r="AA681" s="247"/>
      <c r="AB681" s="247"/>
    </row>
    <row r="682" spans="1:28">
      <c r="A682" s="247"/>
      <c r="B682" s="247"/>
      <c r="C682" s="247"/>
      <c r="D682" s="247"/>
      <c r="E682" s="247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  <c r="Z682" s="247"/>
      <c r="AA682" s="247"/>
      <c r="AB682" s="247"/>
    </row>
    <row r="683" spans="1:28">
      <c r="A683" s="247"/>
      <c r="B683" s="247"/>
      <c r="C683" s="247"/>
      <c r="D683" s="247"/>
      <c r="E683" s="247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  <c r="AA683" s="247"/>
      <c r="AB683" s="247"/>
    </row>
    <row r="684" spans="1:28">
      <c r="A684" s="247"/>
      <c r="B684" s="247"/>
      <c r="C684" s="247"/>
      <c r="D684" s="247"/>
      <c r="E684" s="247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  <c r="Z684" s="247"/>
      <c r="AA684" s="247"/>
      <c r="AB684" s="247"/>
    </row>
    <row r="685" spans="1:28">
      <c r="A685" s="247"/>
      <c r="B685" s="247"/>
      <c r="C685" s="247"/>
      <c r="D685" s="247"/>
      <c r="E685" s="247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  <c r="AA685" s="247"/>
      <c r="AB685" s="247"/>
    </row>
    <row r="686" spans="1:28">
      <c r="A686" s="247"/>
      <c r="B686" s="247"/>
      <c r="C686" s="247"/>
      <c r="D686" s="247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  <c r="Z686" s="247"/>
      <c r="AA686" s="247"/>
      <c r="AB686" s="247"/>
    </row>
    <row r="687" spans="1:28">
      <c r="A687" s="247"/>
      <c r="B687" s="247"/>
      <c r="C687" s="247"/>
      <c r="D687" s="247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  <c r="AA687" s="247"/>
      <c r="AB687" s="247"/>
    </row>
    <row r="688" spans="1:28">
      <c r="A688" s="247"/>
      <c r="B688" s="247"/>
      <c r="C688" s="247"/>
      <c r="D688" s="247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  <c r="Z688" s="247"/>
      <c r="AA688" s="247"/>
      <c r="AB688" s="247"/>
    </row>
    <row r="689" spans="1:28">
      <c r="A689" s="247"/>
      <c r="B689" s="247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  <c r="AA689" s="247"/>
      <c r="AB689" s="247"/>
    </row>
    <row r="690" spans="1:28">
      <c r="A690" s="247"/>
      <c r="B690" s="247"/>
      <c r="C690" s="247"/>
      <c r="D690" s="247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  <c r="AA690" s="247"/>
      <c r="AB690" s="247"/>
    </row>
    <row r="691" spans="1:28">
      <c r="A691" s="247"/>
      <c r="B691" s="247"/>
      <c r="C691" s="247"/>
      <c r="D691" s="247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  <c r="AA691" s="247"/>
      <c r="AB691" s="247"/>
    </row>
    <row r="692" spans="1:28">
      <c r="A692" s="247"/>
      <c r="B692" s="247"/>
      <c r="C692" s="247"/>
      <c r="D692" s="247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  <c r="AA692" s="247"/>
      <c r="AB692" s="247"/>
    </row>
    <row r="693" spans="1:28">
      <c r="A693" s="247"/>
      <c r="B693" s="247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  <c r="AA693" s="247"/>
      <c r="AB693" s="247"/>
    </row>
    <row r="694" spans="1:28">
      <c r="A694" s="247"/>
      <c r="B694" s="247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47"/>
    </row>
    <row r="695" spans="1:28">
      <c r="A695" s="247"/>
      <c r="B695" s="247"/>
      <c r="C695" s="247"/>
      <c r="D695" s="247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  <c r="AA695" s="247"/>
      <c r="AB695" s="247"/>
    </row>
    <row r="696" spans="1:28">
      <c r="A696" s="247"/>
      <c r="B696" s="247"/>
      <c r="C696" s="247"/>
      <c r="D696" s="247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  <c r="AA696" s="247"/>
      <c r="AB696" s="247"/>
    </row>
    <row r="697" spans="1:28">
      <c r="A697" s="247"/>
      <c r="B697" s="247"/>
      <c r="C697" s="247"/>
      <c r="D697" s="247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  <c r="AA697" s="247"/>
      <c r="AB697" s="247"/>
    </row>
    <row r="698" spans="1:28">
      <c r="A698" s="247"/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7"/>
    </row>
    <row r="699" spans="1:28">
      <c r="A699" s="247"/>
      <c r="B699" s="247"/>
      <c r="C699" s="247"/>
      <c r="D699" s="247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  <c r="AA699" s="247"/>
      <c r="AB699" s="247"/>
    </row>
    <row r="700" spans="1:28">
      <c r="A700" s="247"/>
      <c r="B700" s="247"/>
      <c r="C700" s="247"/>
      <c r="D700" s="247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  <c r="AA700" s="247"/>
      <c r="AB700" s="247"/>
    </row>
    <row r="701" spans="1:28">
      <c r="A701" s="247"/>
      <c r="B701" s="247"/>
      <c r="C701" s="247"/>
      <c r="D701" s="247"/>
      <c r="E701" s="247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  <c r="AA701" s="247"/>
      <c r="AB701" s="247"/>
    </row>
    <row r="702" spans="1:28">
      <c r="A702" s="247"/>
      <c r="B702" s="247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  <c r="AA702" s="247"/>
      <c r="AB702" s="247"/>
    </row>
    <row r="703" spans="1:28">
      <c r="A703" s="247"/>
      <c r="B703" s="247"/>
      <c r="C703" s="247"/>
      <c r="D703" s="247"/>
      <c r="E703" s="247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  <c r="AA703" s="247"/>
      <c r="AB703" s="247"/>
    </row>
    <row r="704" spans="1:28">
      <c r="A704" s="247"/>
      <c r="B704" s="247"/>
      <c r="C704" s="247"/>
      <c r="D704" s="247"/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  <c r="AA704" s="247"/>
      <c r="AB704" s="247"/>
    </row>
    <row r="705" spans="1:28">
      <c r="A705" s="247"/>
      <c r="B705" s="247"/>
      <c r="C705" s="247"/>
      <c r="D705" s="247"/>
      <c r="E705" s="247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  <c r="AA705" s="247"/>
      <c r="AB705" s="247"/>
    </row>
    <row r="706" spans="1:28">
      <c r="A706" s="247"/>
      <c r="B706" s="247"/>
      <c r="C706" s="247"/>
      <c r="D706" s="247"/>
      <c r="E706" s="247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</row>
    <row r="707" spans="1:28">
      <c r="A707" s="247"/>
      <c r="B707" s="247"/>
      <c r="C707" s="247"/>
      <c r="D707" s="247"/>
      <c r="E707" s="247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  <c r="AA707" s="247"/>
      <c r="AB707" s="247"/>
    </row>
    <row r="708" spans="1:28">
      <c r="A708" s="247"/>
      <c r="B708" s="247"/>
      <c r="C708" s="247"/>
      <c r="D708" s="247"/>
      <c r="E708" s="247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  <c r="Z708" s="247"/>
      <c r="AA708" s="247"/>
      <c r="AB708" s="247"/>
    </row>
    <row r="709" spans="1:28">
      <c r="A709" s="247"/>
      <c r="B709" s="247"/>
      <c r="C709" s="247"/>
      <c r="D709" s="247"/>
      <c r="E709" s="247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  <c r="AA709" s="247"/>
      <c r="AB709" s="247"/>
    </row>
    <row r="710" spans="1:28">
      <c r="A710" s="247"/>
      <c r="B710" s="247"/>
      <c r="C710" s="247"/>
      <c r="D710" s="247"/>
      <c r="E710" s="247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  <c r="Z710" s="247"/>
      <c r="AA710" s="247"/>
      <c r="AB710" s="247"/>
    </row>
    <row r="711" spans="1:28">
      <c r="A711" s="247"/>
      <c r="B711" s="247"/>
      <c r="C711" s="247"/>
      <c r="D711" s="247"/>
      <c r="E711" s="247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  <c r="AA711" s="247"/>
      <c r="AB711" s="247"/>
    </row>
    <row r="712" spans="1:28">
      <c r="A712" s="247"/>
      <c r="B712" s="247"/>
      <c r="C712" s="247"/>
      <c r="D712" s="247"/>
      <c r="E712" s="247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  <c r="Z712" s="247"/>
      <c r="AA712" s="247"/>
      <c r="AB712" s="247"/>
    </row>
    <row r="713" spans="1:28">
      <c r="A713" s="247"/>
      <c r="B713" s="247"/>
      <c r="C713" s="247"/>
      <c r="D713" s="247"/>
      <c r="E713" s="247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  <c r="AA713" s="247"/>
      <c r="AB713" s="247"/>
    </row>
    <row r="714" spans="1:28">
      <c r="A714" s="247"/>
      <c r="B714" s="247"/>
      <c r="C714" s="247"/>
      <c r="D714" s="247"/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  <c r="AA714" s="247"/>
      <c r="AB714" s="247"/>
    </row>
    <row r="715" spans="1:28">
      <c r="A715" s="247"/>
      <c r="B715" s="247"/>
      <c r="C715" s="247"/>
      <c r="D715" s="247"/>
      <c r="E715" s="247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  <c r="Z715" s="247"/>
      <c r="AA715" s="247"/>
      <c r="AB715" s="247"/>
    </row>
    <row r="716" spans="1:28">
      <c r="A716" s="247"/>
      <c r="B716" s="247"/>
      <c r="C716" s="247"/>
      <c r="D716" s="247"/>
      <c r="E716" s="247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  <c r="AA716" s="247"/>
      <c r="AB716" s="247"/>
    </row>
    <row r="717" spans="1:28">
      <c r="A717" s="247"/>
      <c r="B717" s="247"/>
      <c r="C717" s="247"/>
      <c r="D717" s="247"/>
      <c r="E717" s="247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  <c r="AA717" s="247"/>
      <c r="AB717" s="247"/>
    </row>
    <row r="718" spans="1:28">
      <c r="A718" s="247"/>
      <c r="B718" s="247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  <c r="AA718" s="247"/>
      <c r="AB718" s="247"/>
    </row>
    <row r="719" spans="1:28">
      <c r="A719" s="247"/>
      <c r="B719" s="247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  <c r="Z719" s="247"/>
      <c r="AA719" s="247"/>
      <c r="AB719" s="247"/>
    </row>
    <row r="720" spans="1:28">
      <c r="A720" s="247"/>
      <c r="B720" s="247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  <c r="AA720" s="247"/>
      <c r="AB720" s="247"/>
    </row>
    <row r="721" spans="1:28">
      <c r="A721" s="247"/>
      <c r="B721" s="247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  <c r="Z721" s="247"/>
      <c r="AA721" s="247"/>
      <c r="AB721" s="247"/>
    </row>
    <row r="722" spans="1:28">
      <c r="A722" s="247"/>
      <c r="B722" s="247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  <c r="AA722" s="247"/>
      <c r="AB722" s="247"/>
    </row>
    <row r="723" spans="1:28">
      <c r="A723" s="247"/>
      <c r="B723" s="247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  <c r="Z723" s="247"/>
      <c r="AA723" s="247"/>
      <c r="AB723" s="247"/>
    </row>
    <row r="724" spans="1:28">
      <c r="A724" s="247"/>
      <c r="B724" s="247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  <c r="AA724" s="247"/>
      <c r="AB724" s="247"/>
    </row>
    <row r="725" spans="1:28">
      <c r="A725" s="247"/>
      <c r="B725" s="247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  <c r="Z725" s="247"/>
      <c r="AA725" s="247"/>
      <c r="AB725" s="247"/>
    </row>
    <row r="726" spans="1:28">
      <c r="A726" s="247"/>
      <c r="B726" s="247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  <c r="AA726" s="247"/>
      <c r="AB726" s="247"/>
    </row>
    <row r="727" spans="1:28">
      <c r="A727" s="247"/>
      <c r="B727" s="247"/>
      <c r="C727" s="247"/>
      <c r="D727" s="247"/>
      <c r="E727" s="247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  <c r="AA727" s="247"/>
      <c r="AB727" s="247"/>
    </row>
    <row r="728" spans="1:28">
      <c r="A728" s="247"/>
      <c r="B728" s="247"/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  <c r="AA728" s="247"/>
      <c r="AB728" s="247"/>
    </row>
    <row r="729" spans="1:28">
      <c r="A729" s="247"/>
      <c r="B729" s="247"/>
      <c r="C729" s="247"/>
      <c r="D729" s="247"/>
      <c r="E729" s="247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  <c r="AA729" s="247"/>
      <c r="AB729" s="247"/>
    </row>
    <row r="730" spans="1:28">
      <c r="A730" s="247"/>
      <c r="B730" s="247"/>
      <c r="C730" s="247"/>
      <c r="D730" s="247"/>
      <c r="E730" s="247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  <c r="AA730" s="247"/>
      <c r="AB730" s="247"/>
    </row>
    <row r="731" spans="1:28">
      <c r="A731" s="247"/>
      <c r="B731" s="247"/>
      <c r="C731" s="247"/>
      <c r="D731" s="247"/>
      <c r="E731" s="247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  <c r="AA731" s="247"/>
      <c r="AB731" s="247"/>
    </row>
    <row r="732" spans="1:28">
      <c r="A732" s="247"/>
      <c r="B732" s="247"/>
      <c r="C732" s="247"/>
      <c r="D732" s="247"/>
      <c r="E732" s="247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  <c r="AA732" s="247"/>
      <c r="AB732" s="247"/>
    </row>
    <row r="733" spans="1:28">
      <c r="A733" s="247"/>
      <c r="B733" s="247"/>
      <c r="C733" s="247"/>
      <c r="D733" s="247"/>
      <c r="E733" s="247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  <c r="AA733" s="247"/>
      <c r="AB733" s="247"/>
    </row>
    <row r="734" spans="1:28">
      <c r="A734" s="247"/>
      <c r="B734" s="247"/>
      <c r="C734" s="247"/>
      <c r="D734" s="247"/>
      <c r="E734" s="247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  <c r="AA734" s="247"/>
      <c r="AB734" s="247"/>
    </row>
    <row r="735" spans="1:28">
      <c r="A735" s="247"/>
      <c r="B735" s="247"/>
      <c r="C735" s="247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  <c r="AA735" s="247"/>
      <c r="AB735" s="247"/>
    </row>
    <row r="736" spans="1:28">
      <c r="A736" s="247"/>
      <c r="B736" s="247"/>
      <c r="C736" s="247"/>
      <c r="D736" s="247"/>
      <c r="E736" s="247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  <c r="Z736" s="247"/>
      <c r="AA736" s="247"/>
      <c r="AB736" s="247"/>
    </row>
    <row r="737" spans="1:28">
      <c r="A737" s="247"/>
      <c r="B737" s="247"/>
      <c r="C737" s="247"/>
      <c r="D737" s="247"/>
      <c r="E737" s="247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  <c r="Z737" s="247"/>
      <c r="AA737" s="247"/>
      <c r="AB737" s="247"/>
    </row>
    <row r="738" spans="1:28">
      <c r="A738" s="247"/>
      <c r="B738" s="247"/>
      <c r="C738" s="247"/>
      <c r="D738" s="247"/>
      <c r="E738" s="247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  <c r="Z738" s="247"/>
      <c r="AA738" s="247"/>
      <c r="AB738" s="247"/>
    </row>
    <row r="739" spans="1:28">
      <c r="A739" s="247"/>
      <c r="B739" s="247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  <c r="AA739" s="247"/>
      <c r="AB739" s="247"/>
    </row>
    <row r="740" spans="1:28">
      <c r="A740" s="247"/>
      <c r="B740" s="247"/>
      <c r="C740" s="247"/>
      <c r="D740" s="247"/>
      <c r="E740" s="247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  <c r="Z740" s="247"/>
      <c r="AA740" s="247"/>
      <c r="AB740" s="247"/>
    </row>
    <row r="741" spans="1:28">
      <c r="A741" s="247"/>
      <c r="B741" s="247"/>
      <c r="C741" s="247"/>
      <c r="D741" s="247"/>
      <c r="E741" s="247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  <c r="AA741" s="247"/>
      <c r="AB741" s="247"/>
    </row>
    <row r="742" spans="1:28">
      <c r="A742" s="247"/>
      <c r="B742" s="247"/>
      <c r="C742" s="247"/>
      <c r="D742" s="247"/>
      <c r="E742" s="247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  <c r="Z742" s="247"/>
      <c r="AA742" s="247"/>
      <c r="AB742" s="247"/>
    </row>
    <row r="743" spans="1:28">
      <c r="A743" s="247"/>
      <c r="B743" s="247"/>
      <c r="C743" s="247"/>
      <c r="D743" s="247"/>
      <c r="E743" s="247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  <c r="AA743" s="247"/>
      <c r="AB743" s="247"/>
    </row>
    <row r="744" spans="1:28">
      <c r="A744" s="247"/>
      <c r="B744" s="247"/>
      <c r="C744" s="247"/>
      <c r="D744" s="247"/>
      <c r="E744" s="247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  <c r="Z744" s="247"/>
      <c r="AA744" s="247"/>
      <c r="AB744" s="247"/>
    </row>
    <row r="745" spans="1:28">
      <c r="A745" s="247"/>
      <c r="B745" s="247"/>
      <c r="C745" s="247"/>
      <c r="D745" s="247"/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  <c r="AA745" s="247"/>
      <c r="AB745" s="247"/>
    </row>
    <row r="746" spans="1:28">
      <c r="A746" s="247"/>
      <c r="B746" s="247"/>
      <c r="C746" s="247"/>
      <c r="D746" s="247"/>
      <c r="E746" s="247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  <c r="Z746" s="247"/>
      <c r="AA746" s="247"/>
      <c r="AB746" s="247"/>
    </row>
    <row r="747" spans="1:28">
      <c r="A747" s="247"/>
      <c r="B747" s="247"/>
      <c r="C747" s="247"/>
      <c r="D747" s="247"/>
      <c r="E747" s="247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  <c r="AA747" s="247"/>
      <c r="AB747" s="247"/>
    </row>
    <row r="748" spans="1:28">
      <c r="A748" s="247"/>
      <c r="B748" s="247"/>
      <c r="C748" s="247"/>
      <c r="D748" s="247"/>
      <c r="E748" s="247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  <c r="Z748" s="247"/>
      <c r="AA748" s="247"/>
      <c r="AB748" s="247"/>
    </row>
    <row r="749" spans="1:28">
      <c r="A749" s="247"/>
      <c r="B749" s="247"/>
      <c r="C749" s="247"/>
      <c r="D749" s="247"/>
      <c r="E749" s="247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  <c r="AA749" s="247"/>
      <c r="AB749" s="247"/>
    </row>
    <row r="750" spans="1:28">
      <c r="A750" s="247"/>
      <c r="B750" s="247"/>
      <c r="C750" s="247"/>
      <c r="D750" s="247"/>
      <c r="E750" s="247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  <c r="Z750" s="247"/>
      <c r="AA750" s="247"/>
      <c r="AB750" s="247"/>
    </row>
    <row r="751" spans="1:28">
      <c r="A751" s="247"/>
      <c r="B751" s="247"/>
      <c r="C751" s="247"/>
      <c r="D751" s="247"/>
      <c r="E751" s="247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  <c r="AA751" s="247"/>
      <c r="AB751" s="247"/>
    </row>
    <row r="752" spans="1:28">
      <c r="A752" s="247"/>
      <c r="B752" s="247"/>
      <c r="C752" s="247"/>
      <c r="D752" s="247"/>
      <c r="E752" s="247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  <c r="Z752" s="247"/>
      <c r="AA752" s="247"/>
      <c r="AB752" s="247"/>
    </row>
    <row r="753" spans="1:28">
      <c r="A753" s="247"/>
      <c r="B753" s="247"/>
      <c r="C753" s="247"/>
      <c r="D753" s="247"/>
      <c r="E753" s="247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  <c r="AA753" s="247"/>
      <c r="AB753" s="247"/>
    </row>
    <row r="754" spans="1:28">
      <c r="A754" s="247"/>
      <c r="B754" s="247"/>
      <c r="C754" s="247"/>
      <c r="D754" s="247"/>
      <c r="E754" s="247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  <c r="Z754" s="247"/>
      <c r="AA754" s="247"/>
      <c r="AB754" s="247"/>
    </row>
    <row r="755" spans="1:28">
      <c r="A755" s="247"/>
      <c r="B755" s="247"/>
      <c r="C755" s="247"/>
      <c r="D755" s="247"/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  <c r="AA755" s="247"/>
      <c r="AB755" s="247"/>
    </row>
    <row r="756" spans="1:28">
      <c r="A756" s="247"/>
      <c r="B756" s="247"/>
      <c r="C756" s="247"/>
      <c r="D756" s="247"/>
      <c r="E756" s="247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  <c r="Z756" s="247"/>
      <c r="AA756" s="247"/>
      <c r="AB756" s="247"/>
    </row>
    <row r="757" spans="1:28">
      <c r="A757" s="247"/>
      <c r="B757" s="247"/>
      <c r="C757" s="247"/>
      <c r="D757" s="247"/>
      <c r="E757" s="247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  <c r="AA757" s="247"/>
      <c r="AB757" s="247"/>
    </row>
    <row r="758" spans="1:28">
      <c r="A758" s="247"/>
      <c r="B758" s="247"/>
      <c r="C758" s="247"/>
      <c r="D758" s="247"/>
      <c r="E758" s="247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  <c r="Z758" s="247"/>
      <c r="AA758" s="247"/>
      <c r="AB758" s="247"/>
    </row>
    <row r="759" spans="1:28">
      <c r="A759" s="247"/>
      <c r="B759" s="247"/>
      <c r="C759" s="247"/>
      <c r="D759" s="247"/>
      <c r="E759" s="247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  <c r="AA759" s="247"/>
      <c r="AB759" s="247"/>
    </row>
    <row r="760" spans="1:28">
      <c r="A760" s="247"/>
      <c r="B760" s="247"/>
      <c r="C760" s="247"/>
      <c r="D760" s="247"/>
      <c r="E760" s="247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  <c r="Z760" s="247"/>
      <c r="AA760" s="247"/>
      <c r="AB760" s="247"/>
    </row>
    <row r="761" spans="1:28">
      <c r="A761" s="247"/>
      <c r="B761" s="247"/>
      <c r="C761" s="247"/>
      <c r="D761" s="247"/>
      <c r="E761" s="247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  <c r="AA761" s="247"/>
      <c r="AB761" s="247"/>
    </row>
    <row r="762" spans="1:28">
      <c r="A762" s="247"/>
      <c r="B762" s="247"/>
      <c r="C762" s="247"/>
      <c r="D762" s="247"/>
      <c r="E762" s="247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  <c r="Z762" s="247"/>
      <c r="AA762" s="247"/>
      <c r="AB762" s="247"/>
    </row>
    <row r="763" spans="1:28">
      <c r="A763" s="247"/>
      <c r="B763" s="247"/>
      <c r="C763" s="247"/>
      <c r="D763" s="247"/>
      <c r="E763" s="247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  <c r="AA763" s="247"/>
      <c r="AB763" s="247"/>
    </row>
    <row r="764" spans="1:28">
      <c r="A764" s="247"/>
      <c r="B764" s="247"/>
      <c r="C764" s="247"/>
      <c r="D764" s="247"/>
      <c r="E764" s="247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  <c r="Z764" s="247"/>
      <c r="AA764" s="247"/>
      <c r="AB764" s="247"/>
    </row>
    <row r="765" spans="1:28">
      <c r="A765" s="247"/>
      <c r="B765" s="247"/>
      <c r="C765" s="247"/>
      <c r="D765" s="247"/>
      <c r="E765" s="247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  <c r="AA765" s="247"/>
      <c r="AB765" s="247"/>
    </row>
    <row r="766" spans="1:28">
      <c r="A766" s="247"/>
      <c r="B766" s="247"/>
      <c r="C766" s="247"/>
      <c r="D766" s="247"/>
      <c r="E766" s="247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  <c r="Z766" s="247"/>
      <c r="AA766" s="247"/>
      <c r="AB766" s="247"/>
    </row>
    <row r="767" spans="1:28">
      <c r="A767" s="247"/>
      <c r="B767" s="247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</row>
    <row r="768" spans="1:28">
      <c r="A768" s="247"/>
      <c r="B768" s="247"/>
      <c r="C768" s="247"/>
      <c r="D768" s="247"/>
      <c r="E768" s="247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  <c r="AA768" s="247"/>
      <c r="AB768" s="247"/>
    </row>
    <row r="769" spans="1:28">
      <c r="A769" s="247"/>
      <c r="B769" s="247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  <c r="AB769" s="247"/>
    </row>
    <row r="770" spans="1:28">
      <c r="A770" s="247"/>
      <c r="B770" s="247"/>
      <c r="C770" s="247"/>
      <c r="D770" s="247"/>
      <c r="E770" s="247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  <c r="AA770" s="247"/>
      <c r="AB770" s="247"/>
    </row>
    <row r="771" spans="1:28">
      <c r="A771" s="247"/>
      <c r="B771" s="247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  <c r="AB771" s="247"/>
    </row>
    <row r="772" spans="1:28">
      <c r="A772" s="247"/>
      <c r="B772" s="247"/>
      <c r="C772" s="247"/>
      <c r="D772" s="247"/>
      <c r="E772" s="247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  <c r="AA772" s="247"/>
      <c r="AB772" s="247"/>
    </row>
    <row r="773" spans="1:28">
      <c r="A773" s="247"/>
      <c r="B773" s="247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  <c r="AB773" s="247"/>
    </row>
    <row r="774" spans="1:28">
      <c r="A774" s="247"/>
      <c r="B774" s="247"/>
      <c r="C774" s="247"/>
      <c r="D774" s="247"/>
      <c r="E774" s="247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  <c r="AA774" s="247"/>
      <c r="AB774" s="247"/>
    </row>
    <row r="775" spans="1:28">
      <c r="A775" s="247"/>
      <c r="B775" s="247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  <c r="AB775" s="247"/>
    </row>
    <row r="776" spans="1:28">
      <c r="A776" s="247"/>
      <c r="B776" s="247"/>
      <c r="C776" s="247"/>
      <c r="D776" s="247"/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  <c r="AA776" s="247"/>
      <c r="AB776" s="247"/>
    </row>
    <row r="777" spans="1:28">
      <c r="A777" s="247"/>
      <c r="B777" s="247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  <c r="AB777" s="247"/>
    </row>
    <row r="778" spans="1:28">
      <c r="A778" s="247"/>
      <c r="B778" s="247"/>
      <c r="C778" s="247"/>
      <c r="D778" s="247"/>
      <c r="E778" s="247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  <c r="AA778" s="247"/>
      <c r="AB778" s="247"/>
    </row>
    <row r="779" spans="1:28">
      <c r="A779" s="247"/>
      <c r="B779" s="247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  <c r="AB779" s="247"/>
    </row>
    <row r="780" spans="1:28">
      <c r="A780" s="247"/>
      <c r="B780" s="247"/>
      <c r="C780" s="247"/>
      <c r="D780" s="247"/>
      <c r="E780" s="247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  <c r="AA780" s="247"/>
      <c r="AB780" s="247"/>
    </row>
    <row r="781" spans="1:28">
      <c r="A781" s="247"/>
      <c r="B781" s="247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  <c r="AB781" s="247"/>
    </row>
    <row r="782" spans="1:28">
      <c r="A782" s="247"/>
      <c r="B782" s="247"/>
      <c r="C782" s="247"/>
      <c r="D782" s="247"/>
      <c r="E782" s="247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  <c r="AA782" s="247"/>
      <c r="AB782" s="247"/>
    </row>
    <row r="783" spans="1:28">
      <c r="A783" s="247"/>
      <c r="B783" s="247"/>
      <c r="C783" s="247"/>
      <c r="D783" s="247"/>
      <c r="E783" s="247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  <c r="AA783" s="247"/>
      <c r="AB783" s="247"/>
    </row>
    <row r="784" spans="1:28">
      <c r="A784" s="247"/>
      <c r="B784" s="247"/>
      <c r="C784" s="247"/>
      <c r="D784" s="247"/>
      <c r="E784" s="247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  <c r="Z784" s="247"/>
      <c r="AA784" s="247"/>
      <c r="AB784" s="247"/>
    </row>
    <row r="785" spans="1:28">
      <c r="A785" s="247"/>
      <c r="B785" s="247"/>
      <c r="C785" s="247"/>
      <c r="D785" s="247"/>
      <c r="E785" s="247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  <c r="AB785" s="247"/>
    </row>
    <row r="786" spans="1:28">
      <c r="A786" s="247"/>
      <c r="B786" s="247"/>
      <c r="C786" s="247"/>
      <c r="D786" s="247"/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  <c r="Z786" s="247"/>
      <c r="AA786" s="247"/>
      <c r="AB786" s="247"/>
    </row>
    <row r="787" spans="1:28">
      <c r="A787" s="247"/>
      <c r="B787" s="247"/>
      <c r="C787" s="247"/>
      <c r="D787" s="247"/>
      <c r="E787" s="247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  <c r="AA787" s="247"/>
      <c r="AB787" s="247"/>
    </row>
    <row r="788" spans="1:28">
      <c r="A788" s="247"/>
      <c r="B788" s="247"/>
      <c r="C788" s="247"/>
      <c r="D788" s="247"/>
      <c r="E788" s="247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  <c r="Z788" s="247"/>
      <c r="AA788" s="247"/>
      <c r="AB788" s="247"/>
    </row>
    <row r="789" spans="1:28">
      <c r="A789" s="247"/>
      <c r="B789" s="247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</row>
    <row r="790" spans="1:28">
      <c r="A790" s="247"/>
      <c r="B790" s="247"/>
      <c r="C790" s="247"/>
      <c r="D790" s="247"/>
      <c r="E790" s="247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  <c r="AA790" s="247"/>
      <c r="AB790" s="247"/>
    </row>
    <row r="791" spans="1:28">
      <c r="A791" s="247"/>
      <c r="B791" s="247"/>
      <c r="C791" s="247"/>
      <c r="D791" s="247"/>
      <c r="E791" s="247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  <c r="AA791" s="247"/>
      <c r="AB791" s="247"/>
    </row>
    <row r="792" spans="1:28">
      <c r="A792" s="247"/>
      <c r="B792" s="247"/>
      <c r="C792" s="247"/>
      <c r="D792" s="247"/>
      <c r="E792" s="247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  <c r="Z792" s="247"/>
      <c r="AA792" s="247"/>
      <c r="AB792" s="247"/>
    </row>
    <row r="793" spans="1:28">
      <c r="A793" s="247"/>
      <c r="B793" s="247"/>
      <c r="C793" s="247"/>
      <c r="D793" s="247"/>
      <c r="E793" s="247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  <c r="Z793" s="247"/>
      <c r="AA793" s="247"/>
      <c r="AB793" s="247"/>
    </row>
    <row r="794" spans="1:28">
      <c r="A794" s="247"/>
      <c r="B794" s="247"/>
      <c r="C794" s="247"/>
      <c r="D794" s="247"/>
      <c r="E794" s="247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  <c r="AA794" s="247"/>
      <c r="AB794" s="247"/>
    </row>
    <row r="795" spans="1:28">
      <c r="A795" s="247"/>
      <c r="B795" s="247"/>
      <c r="C795" s="247"/>
      <c r="D795" s="247"/>
      <c r="E795" s="247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  <c r="Z795" s="247"/>
      <c r="AA795" s="247"/>
      <c r="AB795" s="247"/>
    </row>
    <row r="796" spans="1:28">
      <c r="A796" s="247"/>
      <c r="B796" s="247"/>
      <c r="C796" s="247"/>
      <c r="D796" s="247"/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  <c r="Z796" s="247"/>
      <c r="AA796" s="247"/>
      <c r="AB796" s="247"/>
    </row>
    <row r="797" spans="1:28">
      <c r="A797" s="247"/>
      <c r="B797" s="247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  <c r="AA797" s="247"/>
      <c r="AB797" s="247"/>
    </row>
    <row r="798" spans="1:28">
      <c r="A798" s="247"/>
      <c r="B798" s="247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  <c r="AA798" s="247"/>
      <c r="AB798" s="247"/>
    </row>
    <row r="799" spans="1:28">
      <c r="A799" s="247"/>
      <c r="B799" s="247"/>
      <c r="C799" s="247"/>
      <c r="D799" s="247"/>
      <c r="E799" s="247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  <c r="AA799" s="247"/>
      <c r="AB799" s="247"/>
    </row>
    <row r="800" spans="1:28">
      <c r="A800" s="247"/>
      <c r="B800" s="247"/>
      <c r="C800" s="247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  <c r="AA800" s="247"/>
      <c r="AB800" s="247"/>
    </row>
    <row r="801" spans="1:28">
      <c r="A801" s="247"/>
      <c r="B801" s="247"/>
      <c r="C801" s="247"/>
      <c r="D801" s="247"/>
      <c r="E801" s="247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  <c r="AA801" s="247"/>
      <c r="AB801" s="247"/>
    </row>
    <row r="802" spans="1:28">
      <c r="A802" s="247"/>
      <c r="B802" s="247"/>
      <c r="C802" s="247"/>
      <c r="D802" s="247"/>
      <c r="E802" s="247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  <c r="AA802" s="247"/>
      <c r="AB802" s="247"/>
    </row>
    <row r="803" spans="1:28">
      <c r="A803" s="247"/>
      <c r="B803" s="247"/>
      <c r="C803" s="247"/>
      <c r="D803" s="247"/>
      <c r="E803" s="247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  <c r="Z803" s="247"/>
      <c r="AA803" s="247"/>
      <c r="AB803" s="247"/>
    </row>
    <row r="804" spans="1:28">
      <c r="A804" s="247"/>
      <c r="B804" s="247"/>
      <c r="C804" s="247"/>
      <c r="D804" s="247"/>
      <c r="E804" s="247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  <c r="AB804" s="247"/>
    </row>
    <row r="805" spans="1:28">
      <c r="A805" s="247"/>
      <c r="B805" s="247"/>
      <c r="C805" s="247"/>
      <c r="D805" s="247"/>
      <c r="E805" s="247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  <c r="Z805" s="247"/>
      <c r="AA805" s="247"/>
      <c r="AB805" s="247"/>
    </row>
    <row r="806" spans="1:28">
      <c r="A806" s="247"/>
      <c r="B806" s="247"/>
      <c r="C806" s="247"/>
      <c r="D806" s="247"/>
      <c r="E806" s="247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  <c r="AA806" s="247"/>
      <c r="AB806" s="247"/>
    </row>
    <row r="807" spans="1:28">
      <c r="A807" s="247"/>
      <c r="B807" s="247"/>
      <c r="C807" s="247"/>
      <c r="D807" s="247"/>
      <c r="E807" s="247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  <c r="AA807" s="247"/>
      <c r="AB807" s="247"/>
    </row>
    <row r="808" spans="1:28">
      <c r="A808" s="247"/>
      <c r="B808" s="247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  <c r="AB808" s="247"/>
    </row>
    <row r="809" spans="1:28">
      <c r="A809" s="247"/>
      <c r="B809" s="247"/>
      <c r="C809" s="247"/>
      <c r="D809" s="247"/>
      <c r="E809" s="247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  <c r="Z809" s="247"/>
      <c r="AA809" s="247"/>
      <c r="AB809" s="247"/>
    </row>
    <row r="810" spans="1:28">
      <c r="A810" s="247"/>
      <c r="B810" s="247"/>
      <c r="C810" s="247"/>
      <c r="D810" s="247"/>
      <c r="E810" s="247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  <c r="AA810" s="247"/>
      <c r="AB810" s="247"/>
    </row>
    <row r="811" spans="1:28">
      <c r="A811" s="247"/>
      <c r="B811" s="247"/>
      <c r="C811" s="247"/>
      <c r="D811" s="247"/>
      <c r="E811" s="247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  <c r="Z811" s="247"/>
      <c r="AA811" s="247"/>
      <c r="AB811" s="247"/>
    </row>
    <row r="812" spans="1:28">
      <c r="A812" s="247"/>
      <c r="B812" s="247"/>
      <c r="C812" s="247"/>
      <c r="D812" s="247"/>
      <c r="E812" s="247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  <c r="AA812" s="247"/>
      <c r="AB812" s="247"/>
    </row>
    <row r="813" spans="1:28">
      <c r="A813" s="247"/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  <c r="AA813" s="247"/>
      <c r="AB813" s="247"/>
    </row>
    <row r="814" spans="1:28">
      <c r="A814" s="247"/>
      <c r="B814" s="247"/>
      <c r="C814" s="247"/>
      <c r="D814" s="247"/>
      <c r="E814" s="247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  <c r="AA814" s="247"/>
      <c r="AB814" s="247"/>
    </row>
    <row r="815" spans="1:28">
      <c r="A815" s="247"/>
      <c r="B815" s="247"/>
      <c r="C815" s="247"/>
      <c r="D815" s="247"/>
      <c r="E815" s="247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  <c r="Z815" s="247"/>
      <c r="AA815" s="247"/>
      <c r="AB815" s="247"/>
    </row>
    <row r="816" spans="1:28">
      <c r="A816" s="247"/>
      <c r="B816" s="247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  <c r="AA816" s="247"/>
      <c r="AB816" s="247"/>
    </row>
    <row r="817" spans="1:28">
      <c r="A817" s="247"/>
      <c r="B817" s="247"/>
      <c r="C817" s="247"/>
      <c r="D817" s="247"/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  <c r="Z817" s="247"/>
      <c r="AA817" s="247"/>
      <c r="AB817" s="247"/>
    </row>
    <row r="818" spans="1:28">
      <c r="A818" s="247"/>
      <c r="B818" s="247"/>
      <c r="C818" s="247"/>
      <c r="D818" s="247"/>
      <c r="E818" s="247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  <c r="AA818" s="247"/>
      <c r="AB818" s="247"/>
    </row>
    <row r="819" spans="1:28">
      <c r="A819" s="247"/>
      <c r="B819" s="247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  <c r="Z819" s="247"/>
      <c r="AA819" s="247"/>
      <c r="AB819" s="247"/>
    </row>
    <row r="820" spans="1:28">
      <c r="A820" s="247"/>
      <c r="B820" s="247"/>
      <c r="C820" s="247"/>
      <c r="D820" s="247"/>
      <c r="E820" s="247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  <c r="AA820" s="247"/>
      <c r="AB820" s="247"/>
    </row>
    <row r="821" spans="1:28">
      <c r="A821" s="247"/>
      <c r="B821" s="247"/>
      <c r="C821" s="247"/>
      <c r="D821" s="247"/>
      <c r="E821" s="247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  <c r="Z821" s="247"/>
      <c r="AA821" s="247"/>
      <c r="AB821" s="247"/>
    </row>
    <row r="822" spans="1:28">
      <c r="A822" s="247"/>
      <c r="B822" s="247"/>
      <c r="C822" s="247"/>
      <c r="D822" s="247"/>
      <c r="E822" s="247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  <c r="AA822" s="247"/>
      <c r="AB822" s="247"/>
    </row>
    <row r="823" spans="1:28">
      <c r="A823" s="247"/>
      <c r="B823" s="247"/>
      <c r="C823" s="247"/>
      <c r="D823" s="247"/>
      <c r="E823" s="247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  <c r="Z823" s="247"/>
      <c r="AA823" s="247"/>
      <c r="AB823" s="247"/>
    </row>
    <row r="824" spans="1:28">
      <c r="A824" s="247"/>
      <c r="B824" s="247"/>
      <c r="C824" s="247"/>
      <c r="D824" s="247"/>
      <c r="E824" s="247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  <c r="AA824" s="247"/>
      <c r="AB824" s="247"/>
    </row>
    <row r="825" spans="1:28">
      <c r="A825" s="247"/>
      <c r="B825" s="247"/>
      <c r="C825" s="247"/>
      <c r="D825" s="247"/>
      <c r="E825" s="247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  <c r="Z825" s="247"/>
      <c r="AA825" s="247"/>
      <c r="AB825" s="247"/>
    </row>
    <row r="826" spans="1:28">
      <c r="A826" s="247"/>
      <c r="B826" s="247"/>
      <c r="C826" s="247"/>
      <c r="D826" s="247"/>
      <c r="E826" s="247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  <c r="AA826" s="247"/>
      <c r="AB826" s="247"/>
    </row>
    <row r="827" spans="1:28">
      <c r="A827" s="247"/>
      <c r="B827" s="247"/>
      <c r="C827" s="247"/>
      <c r="D827" s="247"/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  <c r="Z827" s="247"/>
      <c r="AA827" s="247"/>
      <c r="AB827" s="247"/>
    </row>
    <row r="828" spans="1:28">
      <c r="A828" s="247"/>
      <c r="B828" s="247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</row>
    <row r="829" spans="1:28">
      <c r="A829" s="247"/>
      <c r="B829" s="247"/>
      <c r="C829" s="247"/>
      <c r="D829" s="247"/>
      <c r="E829" s="247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  <c r="Z829" s="247"/>
      <c r="AA829" s="247"/>
      <c r="AB829" s="247"/>
    </row>
    <row r="830" spans="1:28">
      <c r="A830" s="247"/>
      <c r="B830" s="247"/>
      <c r="C830" s="247"/>
      <c r="D830" s="247"/>
      <c r="E830" s="247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  <c r="AA830" s="247"/>
      <c r="AB830" s="247"/>
    </row>
    <row r="831" spans="1:28">
      <c r="A831" s="247"/>
      <c r="B831" s="247"/>
      <c r="C831" s="247"/>
      <c r="D831" s="247"/>
      <c r="E831" s="247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  <c r="Z831" s="247"/>
      <c r="AA831" s="247"/>
      <c r="AB831" s="247"/>
    </row>
    <row r="832" spans="1:28">
      <c r="A832" s="247"/>
      <c r="B832" s="247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</row>
    <row r="833" spans="1:28">
      <c r="A833" s="247"/>
      <c r="B833" s="247"/>
      <c r="C833" s="247"/>
      <c r="D833" s="247"/>
      <c r="E833" s="247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  <c r="Z833" s="247"/>
      <c r="AA833" s="247"/>
      <c r="AB833" s="247"/>
    </row>
    <row r="834" spans="1:28">
      <c r="A834" s="247"/>
      <c r="B834" s="247"/>
      <c r="C834" s="247"/>
      <c r="D834" s="247"/>
      <c r="E834" s="247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  <c r="AA834" s="247"/>
      <c r="AB834" s="247"/>
    </row>
    <row r="835" spans="1:28">
      <c r="A835" s="247"/>
      <c r="B835" s="247"/>
      <c r="C835" s="247"/>
      <c r="D835" s="247"/>
      <c r="E835" s="247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  <c r="Z835" s="247"/>
      <c r="AA835" s="247"/>
      <c r="AB835" s="247"/>
    </row>
    <row r="836" spans="1:28">
      <c r="A836" s="247"/>
      <c r="B836" s="247"/>
      <c r="C836" s="247"/>
      <c r="D836" s="247"/>
      <c r="E836" s="247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  <c r="AA836" s="247"/>
      <c r="AB836" s="247"/>
    </row>
    <row r="837" spans="1:28">
      <c r="A837" s="247"/>
      <c r="B837" s="247"/>
      <c r="C837" s="247"/>
      <c r="D837" s="247"/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  <c r="Z837" s="247"/>
      <c r="AA837" s="247"/>
      <c r="AB837" s="247"/>
    </row>
    <row r="838" spans="1:28">
      <c r="A838" s="247"/>
      <c r="B838" s="247"/>
      <c r="C838" s="247"/>
      <c r="D838" s="247"/>
      <c r="E838" s="247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  <c r="AA838" s="247"/>
      <c r="AB838" s="247"/>
    </row>
    <row r="839" spans="1:28">
      <c r="A839" s="247"/>
      <c r="B839" s="247"/>
      <c r="C839" s="247"/>
      <c r="D839" s="247"/>
      <c r="E839" s="247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  <c r="AA839" s="247"/>
      <c r="AB839" s="247"/>
    </row>
    <row r="840" spans="1:28">
      <c r="A840" s="247"/>
      <c r="B840" s="247"/>
      <c r="C840" s="247"/>
      <c r="D840" s="247"/>
      <c r="E840" s="247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  <c r="AA840" s="247"/>
      <c r="AB840" s="247"/>
    </row>
    <row r="841" spans="1:28">
      <c r="A841" s="247"/>
      <c r="B841" s="247"/>
      <c r="C841" s="247"/>
      <c r="D841" s="247"/>
      <c r="E841" s="247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  <c r="AA841" s="247"/>
      <c r="AB841" s="247"/>
    </row>
    <row r="842" spans="1:28">
      <c r="A842" s="247"/>
      <c r="B842" s="247"/>
      <c r="C842" s="247"/>
      <c r="D842" s="247"/>
      <c r="E842" s="247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  <c r="AA842" s="247"/>
      <c r="AB842" s="247"/>
    </row>
    <row r="843" spans="1:28">
      <c r="A843" s="247"/>
      <c r="B843" s="247"/>
      <c r="C843" s="247"/>
      <c r="D843" s="247"/>
      <c r="E843" s="247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  <c r="AA843" s="247"/>
      <c r="AB843" s="247"/>
    </row>
    <row r="844" spans="1:28">
      <c r="A844" s="247"/>
      <c r="B844" s="247"/>
      <c r="C844" s="247"/>
      <c r="D844" s="247"/>
      <c r="E844" s="247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  <c r="AA844" s="247"/>
      <c r="AB844" s="247"/>
    </row>
    <row r="845" spans="1:28">
      <c r="A845" s="247"/>
      <c r="B845" s="247"/>
      <c r="C845" s="247"/>
      <c r="D845" s="247"/>
      <c r="E845" s="247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  <c r="AA845" s="247"/>
      <c r="AB845" s="247"/>
    </row>
    <row r="846" spans="1:28">
      <c r="A846" s="247"/>
      <c r="B846" s="247"/>
      <c r="C846" s="247"/>
      <c r="D846" s="247"/>
      <c r="E846" s="247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  <c r="AA846" s="247"/>
      <c r="AB846" s="247"/>
    </row>
    <row r="847" spans="1:28">
      <c r="A847" s="247"/>
      <c r="B847" s="247"/>
      <c r="C847" s="247"/>
      <c r="D847" s="247"/>
      <c r="E847" s="247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  <c r="AA847" s="247"/>
      <c r="AB847" s="247"/>
    </row>
    <row r="848" spans="1:28">
      <c r="A848" s="247"/>
      <c r="B848" s="247"/>
      <c r="C848" s="247"/>
      <c r="D848" s="247"/>
      <c r="E848" s="247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  <c r="AA848" s="247"/>
      <c r="AB848" s="247"/>
    </row>
    <row r="849" spans="1:28">
      <c r="A849" s="247"/>
      <c r="B849" s="247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</row>
    <row r="850" spans="1:28">
      <c r="A850" s="247"/>
      <c r="B850" s="247"/>
      <c r="C850" s="247"/>
      <c r="D850" s="247"/>
      <c r="E850" s="247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  <c r="AA850" s="247"/>
      <c r="AB850" s="247"/>
    </row>
    <row r="851" spans="1:28">
      <c r="A851" s="247"/>
      <c r="B851" s="247"/>
      <c r="C851" s="247"/>
      <c r="D851" s="247"/>
      <c r="E851" s="247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  <c r="AA851" s="247"/>
      <c r="AB851" s="247"/>
    </row>
    <row r="852" spans="1:28">
      <c r="A852" s="247"/>
      <c r="B852" s="247"/>
      <c r="C852" s="247"/>
      <c r="D852" s="247"/>
      <c r="E852" s="247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  <c r="AA852" s="247"/>
      <c r="AB852" s="247"/>
    </row>
    <row r="853" spans="1:28">
      <c r="A853" s="247"/>
      <c r="B853" s="247"/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  <c r="AA853" s="247"/>
      <c r="AB853" s="247"/>
    </row>
    <row r="854" spans="1:28">
      <c r="A854" s="247"/>
      <c r="B854" s="247"/>
      <c r="C854" s="247"/>
      <c r="D854" s="247"/>
      <c r="E854" s="247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  <c r="Z854" s="247"/>
      <c r="AA854" s="247"/>
      <c r="AB854" s="247"/>
    </row>
    <row r="855" spans="1:28">
      <c r="A855" s="247"/>
      <c r="B855" s="247"/>
      <c r="C855" s="247"/>
      <c r="D855" s="247"/>
      <c r="E855" s="247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  <c r="Z855" s="247"/>
      <c r="AA855" s="247"/>
      <c r="AB855" s="247"/>
    </row>
    <row r="856" spans="1:28">
      <c r="A856" s="247"/>
      <c r="B856" s="247"/>
      <c r="C856" s="247"/>
      <c r="D856" s="247"/>
      <c r="E856" s="247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  <c r="Z856" s="247"/>
      <c r="AA856" s="247"/>
      <c r="AB856" s="247"/>
    </row>
    <row r="857" spans="1:28">
      <c r="A857" s="247"/>
      <c r="B857" s="247"/>
      <c r="C857" s="247"/>
      <c r="D857" s="247"/>
      <c r="E857" s="247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  <c r="Z857" s="247"/>
      <c r="AA857" s="247"/>
      <c r="AB857" s="247"/>
    </row>
    <row r="858" spans="1:28">
      <c r="A858" s="247"/>
      <c r="B858" s="247"/>
      <c r="C858" s="247"/>
      <c r="D858" s="247"/>
      <c r="E858" s="247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  <c r="Z858" s="247"/>
      <c r="AA858" s="247"/>
      <c r="AB858" s="247"/>
    </row>
    <row r="859" spans="1:28">
      <c r="A859" s="247"/>
      <c r="B859" s="247"/>
      <c r="C859" s="247"/>
      <c r="D859" s="247"/>
      <c r="E859" s="247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  <c r="Z859" s="247"/>
      <c r="AA859" s="247"/>
      <c r="AB859" s="247"/>
    </row>
    <row r="860" spans="1:28">
      <c r="A860" s="247"/>
      <c r="B860" s="247"/>
      <c r="C860" s="247"/>
      <c r="D860" s="247"/>
      <c r="E860" s="247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  <c r="Z860" s="247"/>
      <c r="AA860" s="247"/>
      <c r="AB860" s="247"/>
    </row>
    <row r="861" spans="1:28">
      <c r="A861" s="247"/>
      <c r="B861" s="247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  <c r="AA861" s="247"/>
      <c r="AB861" s="247"/>
    </row>
    <row r="862" spans="1:28">
      <c r="A862" s="247"/>
      <c r="B862" s="247"/>
      <c r="C862" s="247"/>
      <c r="D862" s="247"/>
      <c r="E862" s="247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  <c r="Z862" s="247"/>
      <c r="AA862" s="247"/>
      <c r="AB862" s="247"/>
    </row>
    <row r="863" spans="1:28">
      <c r="A863" s="247"/>
      <c r="B863" s="247"/>
      <c r="C863" s="247"/>
      <c r="D863" s="247"/>
      <c r="E863" s="247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  <c r="Z863" s="247"/>
      <c r="AA863" s="247"/>
      <c r="AB863" s="247"/>
    </row>
    <row r="864" spans="1:28">
      <c r="A864" s="247"/>
      <c r="B864" s="247"/>
      <c r="C864" s="247"/>
      <c r="D864" s="247"/>
      <c r="E864" s="247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  <c r="AA864" s="247"/>
      <c r="AB864" s="247"/>
    </row>
    <row r="865" spans="1:28">
      <c r="A865" s="247"/>
      <c r="B865" s="247"/>
      <c r="C865" s="247"/>
      <c r="D865" s="247"/>
      <c r="E865" s="247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  <c r="Z865" s="247"/>
      <c r="AA865" s="247"/>
      <c r="AB865" s="247"/>
    </row>
    <row r="866" spans="1:28">
      <c r="A866" s="247"/>
      <c r="B866" s="247"/>
      <c r="C866" s="247"/>
      <c r="D866" s="247"/>
      <c r="E866" s="247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  <c r="AA866" s="247"/>
      <c r="AB866" s="247"/>
    </row>
    <row r="867" spans="1:28">
      <c r="A867" s="247"/>
      <c r="B867" s="247"/>
      <c r="C867" s="247"/>
      <c r="D867" s="247"/>
      <c r="E867" s="247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  <c r="Z867" s="247"/>
      <c r="AA867" s="247"/>
      <c r="AB867" s="247"/>
    </row>
    <row r="868" spans="1:28">
      <c r="A868" s="247"/>
      <c r="B868" s="247"/>
      <c r="C868" s="247"/>
      <c r="D868" s="247"/>
      <c r="E868" s="247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  <c r="AA868" s="247"/>
      <c r="AB868" s="247"/>
    </row>
    <row r="869" spans="1:28">
      <c r="A869" s="247"/>
      <c r="B869" s="247"/>
      <c r="C869" s="247"/>
      <c r="D869" s="247"/>
      <c r="E869" s="247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  <c r="AA869" s="247"/>
      <c r="AB869" s="247"/>
    </row>
    <row r="870" spans="1:28">
      <c r="A870" s="247"/>
      <c r="B870" s="247"/>
      <c r="C870" s="247"/>
      <c r="D870" s="247"/>
      <c r="E870" s="247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  <c r="AA870" s="247"/>
      <c r="AB870" s="247"/>
    </row>
    <row r="871" spans="1:28">
      <c r="A871" s="247"/>
      <c r="B871" s="247"/>
      <c r="C871" s="247"/>
      <c r="D871" s="247"/>
      <c r="E871" s="247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  <c r="AA871" s="247"/>
      <c r="AB871" s="247"/>
    </row>
    <row r="872" spans="1:28">
      <c r="A872" s="247"/>
      <c r="B872" s="247"/>
      <c r="C872" s="247"/>
      <c r="D872" s="247"/>
      <c r="E872" s="247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  <c r="AA872" s="247"/>
      <c r="AB872" s="247"/>
    </row>
    <row r="873" spans="1:28">
      <c r="A873" s="247"/>
      <c r="B873" s="247"/>
      <c r="C873" s="247"/>
      <c r="D873" s="247"/>
      <c r="E873" s="247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  <c r="AA873" s="247"/>
      <c r="AB873" s="247"/>
    </row>
    <row r="874" spans="1:28">
      <c r="A874" s="247"/>
      <c r="B874" s="247"/>
      <c r="C874" s="247"/>
      <c r="D874" s="247"/>
      <c r="E874" s="247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  <c r="AA874" s="247"/>
      <c r="AB874" s="247"/>
    </row>
    <row r="875" spans="1:28">
      <c r="A875" s="247"/>
      <c r="B875" s="247"/>
      <c r="C875" s="247"/>
      <c r="D875" s="247"/>
      <c r="E875" s="247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  <c r="AA875" s="247"/>
      <c r="AB875" s="247"/>
    </row>
    <row r="876" spans="1:28">
      <c r="A876" s="247"/>
      <c r="B876" s="247"/>
      <c r="C876" s="247"/>
      <c r="D876" s="247"/>
      <c r="E876" s="247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  <c r="AA876" s="247"/>
      <c r="AB876" s="247"/>
    </row>
    <row r="877" spans="1:28">
      <c r="A877" s="247"/>
      <c r="B877" s="247"/>
      <c r="C877" s="247"/>
      <c r="D877" s="247"/>
      <c r="E877" s="247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  <c r="AA877" s="247"/>
      <c r="AB877" s="247"/>
    </row>
    <row r="878" spans="1:28">
      <c r="A878" s="247"/>
      <c r="B878" s="247"/>
      <c r="C878" s="247"/>
      <c r="D878" s="247"/>
      <c r="E878" s="247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  <c r="AA878" s="247"/>
      <c r="AB878" s="247"/>
    </row>
    <row r="879" spans="1:28">
      <c r="A879" s="247"/>
      <c r="B879" s="247"/>
      <c r="C879" s="247"/>
      <c r="D879" s="247"/>
      <c r="E879" s="247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  <c r="AA879" s="247"/>
      <c r="AB879" s="247"/>
    </row>
    <row r="880" spans="1:28">
      <c r="A880" s="247"/>
      <c r="B880" s="247"/>
      <c r="C880" s="247"/>
      <c r="D880" s="247"/>
      <c r="E880" s="247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  <c r="AA880" s="247"/>
      <c r="AB880" s="247"/>
    </row>
    <row r="881" spans="1:28">
      <c r="A881" s="247"/>
      <c r="B881" s="247"/>
      <c r="C881" s="247"/>
      <c r="D881" s="247"/>
      <c r="E881" s="247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  <c r="AA881" s="247"/>
      <c r="AB881" s="247"/>
    </row>
    <row r="882" spans="1:28">
      <c r="A882" s="247"/>
      <c r="B882" s="247"/>
      <c r="C882" s="247"/>
      <c r="D882" s="247"/>
      <c r="E882" s="247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  <c r="AA882" s="247"/>
      <c r="AB882" s="247"/>
    </row>
    <row r="883" spans="1:28">
      <c r="A883" s="247"/>
      <c r="B883" s="247"/>
      <c r="C883" s="247"/>
      <c r="D883" s="247"/>
      <c r="E883" s="247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  <c r="AA883" s="247"/>
      <c r="AB883" s="247"/>
    </row>
    <row r="884" spans="1:28">
      <c r="A884" s="247"/>
      <c r="B884" s="247"/>
      <c r="C884" s="247"/>
      <c r="D884" s="247"/>
      <c r="E884" s="247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  <c r="Z884" s="247"/>
      <c r="AA884" s="247"/>
      <c r="AB884" s="247"/>
    </row>
    <row r="885" spans="1:28">
      <c r="A885" s="247"/>
      <c r="B885" s="247"/>
      <c r="C885" s="247"/>
      <c r="D885" s="247"/>
      <c r="E885" s="247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  <c r="AA885" s="247"/>
      <c r="AB885" s="247"/>
    </row>
    <row r="886" spans="1:28">
      <c r="A886" s="247"/>
      <c r="B886" s="247"/>
      <c r="C886" s="247"/>
      <c r="D886" s="247"/>
      <c r="E886" s="247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  <c r="AA886" s="247"/>
      <c r="AB886" s="247"/>
    </row>
    <row r="887" spans="1:28">
      <c r="A887" s="247"/>
      <c r="B887" s="247"/>
      <c r="C887" s="247"/>
      <c r="D887" s="247"/>
      <c r="E887" s="247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  <c r="Z887" s="247"/>
      <c r="AA887" s="247"/>
      <c r="AB887" s="247"/>
    </row>
    <row r="888" spans="1:28">
      <c r="A888" s="247"/>
      <c r="B888" s="247"/>
      <c r="C888" s="247"/>
      <c r="D888" s="247"/>
      <c r="E888" s="247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  <c r="AA888" s="247"/>
      <c r="AB888" s="247"/>
    </row>
    <row r="889" spans="1:28">
      <c r="A889" s="247"/>
      <c r="B889" s="247"/>
      <c r="C889" s="247"/>
      <c r="D889" s="247"/>
      <c r="E889" s="247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  <c r="Z889" s="247"/>
      <c r="AA889" s="247"/>
      <c r="AB889" s="247"/>
    </row>
    <row r="890" spans="1:28">
      <c r="A890" s="247"/>
      <c r="B890" s="247"/>
      <c r="C890" s="247"/>
      <c r="D890" s="247"/>
      <c r="E890" s="247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  <c r="AA890" s="247"/>
      <c r="AB890" s="247"/>
    </row>
    <row r="891" spans="1:28">
      <c r="A891" s="247"/>
      <c r="B891" s="247"/>
      <c r="C891" s="247"/>
      <c r="D891" s="247"/>
      <c r="E891" s="247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  <c r="AA891" s="247"/>
      <c r="AB891" s="247"/>
    </row>
    <row r="892" spans="1:28">
      <c r="A892" s="247"/>
      <c r="B892" s="247"/>
      <c r="C892" s="247"/>
      <c r="D892" s="247"/>
      <c r="E892" s="247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  <c r="Z892" s="247"/>
      <c r="AA892" s="247"/>
      <c r="AB892" s="247"/>
    </row>
    <row r="893" spans="1:28">
      <c r="A893" s="247"/>
      <c r="B893" s="247"/>
      <c r="C893" s="247"/>
      <c r="D893" s="247"/>
      <c r="E893" s="247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  <c r="AA893" s="247"/>
      <c r="AB893" s="247"/>
    </row>
    <row r="894" spans="1:28">
      <c r="A894" s="247"/>
      <c r="B894" s="247"/>
      <c r="C894" s="247"/>
      <c r="D894" s="247"/>
      <c r="E894" s="247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  <c r="Z894" s="247"/>
      <c r="AA894" s="247"/>
      <c r="AB894" s="247"/>
    </row>
    <row r="895" spans="1:28">
      <c r="A895" s="247"/>
      <c r="B895" s="247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  <c r="AA895" s="247"/>
      <c r="AB895" s="247"/>
    </row>
    <row r="896" spans="1:28">
      <c r="A896" s="247"/>
      <c r="B896" s="247"/>
      <c r="C896" s="247"/>
      <c r="D896" s="247"/>
      <c r="E896" s="247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  <c r="Z896" s="247"/>
      <c r="AA896" s="247"/>
      <c r="AB896" s="247"/>
    </row>
    <row r="897" spans="1:28">
      <c r="A897" s="247"/>
      <c r="B897" s="247"/>
      <c r="C897" s="247"/>
      <c r="D897" s="247"/>
      <c r="E897" s="247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  <c r="AA897" s="247"/>
      <c r="AB897" s="247"/>
    </row>
    <row r="898" spans="1:28">
      <c r="A898" s="247"/>
      <c r="B898" s="247"/>
      <c r="C898" s="247"/>
      <c r="D898" s="247"/>
      <c r="E898" s="247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  <c r="Z898" s="247"/>
      <c r="AA898" s="247"/>
      <c r="AB898" s="247"/>
    </row>
    <row r="899" spans="1:28">
      <c r="A899" s="247"/>
      <c r="B899" s="247"/>
      <c r="C899" s="247"/>
      <c r="D899" s="247"/>
      <c r="E899" s="247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  <c r="AA899" s="247"/>
      <c r="AB899" s="247"/>
    </row>
    <row r="900" spans="1:28">
      <c r="A900" s="247"/>
      <c r="B900" s="247"/>
      <c r="C900" s="247"/>
      <c r="D900" s="247"/>
      <c r="E900" s="247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  <c r="Z900" s="247"/>
      <c r="AA900" s="247"/>
      <c r="AB900" s="247"/>
    </row>
    <row r="901" spans="1:28">
      <c r="A901" s="247"/>
      <c r="B901" s="247"/>
      <c r="C901" s="247"/>
      <c r="D901" s="247"/>
      <c r="E901" s="247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  <c r="AA901" s="247"/>
      <c r="AB901" s="247"/>
    </row>
    <row r="902" spans="1:28">
      <c r="A902" s="247"/>
      <c r="B902" s="247"/>
      <c r="C902" s="247"/>
      <c r="D902" s="247"/>
      <c r="E902" s="247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  <c r="Z902" s="247"/>
      <c r="AA902" s="247"/>
      <c r="AB902" s="247"/>
    </row>
    <row r="903" spans="1:28">
      <c r="A903" s="247"/>
      <c r="B903" s="247"/>
      <c r="C903" s="247"/>
      <c r="D903" s="247"/>
      <c r="E903" s="247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  <c r="AA903" s="247"/>
      <c r="AB903" s="247"/>
    </row>
    <row r="904" spans="1:28">
      <c r="A904" s="247"/>
      <c r="B904" s="247"/>
      <c r="C904" s="247"/>
      <c r="D904" s="247"/>
      <c r="E904" s="247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  <c r="Z904" s="247"/>
      <c r="AA904" s="247"/>
      <c r="AB904" s="247"/>
    </row>
    <row r="905" spans="1:28">
      <c r="A905" s="247"/>
      <c r="B905" s="247"/>
      <c r="C905" s="247"/>
      <c r="D905" s="247"/>
      <c r="E905" s="247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  <c r="AA905" s="247"/>
      <c r="AB905" s="247"/>
    </row>
    <row r="906" spans="1:28">
      <c r="A906" s="247"/>
      <c r="B906" s="247"/>
      <c r="C906" s="247"/>
      <c r="D906" s="247"/>
      <c r="E906" s="247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  <c r="Z906" s="247"/>
      <c r="AA906" s="247"/>
      <c r="AB906" s="247"/>
    </row>
    <row r="907" spans="1:28">
      <c r="A907" s="247"/>
      <c r="B907" s="247"/>
      <c r="C907" s="247"/>
      <c r="D907" s="247"/>
      <c r="E907" s="247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  <c r="AA907" s="247"/>
      <c r="AB907" s="247"/>
    </row>
    <row r="908" spans="1:28">
      <c r="A908" s="247"/>
      <c r="B908" s="247"/>
      <c r="C908" s="247"/>
      <c r="D908" s="247"/>
      <c r="E908" s="247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  <c r="AA908" s="247"/>
      <c r="AB908" s="247"/>
    </row>
    <row r="909" spans="1:28">
      <c r="A909" s="247"/>
      <c r="B909" s="247"/>
      <c r="C909" s="247"/>
      <c r="D909" s="247"/>
      <c r="E909" s="247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  <c r="Z909" s="247"/>
      <c r="AA909" s="247"/>
      <c r="AB909" s="247"/>
    </row>
    <row r="910" spans="1:28">
      <c r="A910" s="247"/>
      <c r="B910" s="247"/>
      <c r="C910" s="247"/>
      <c r="D910" s="247"/>
      <c r="E910" s="247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  <c r="AA910" s="247"/>
      <c r="AB910" s="247"/>
    </row>
    <row r="911" spans="1:28">
      <c r="A911" s="247"/>
      <c r="B911" s="247"/>
      <c r="C911" s="247"/>
      <c r="D911" s="247"/>
      <c r="E911" s="247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  <c r="Z911" s="247"/>
      <c r="AA911" s="247"/>
      <c r="AB911" s="247"/>
    </row>
    <row r="912" spans="1:28">
      <c r="A912" s="247"/>
      <c r="B912" s="247"/>
      <c r="C912" s="247"/>
      <c r="D912" s="247"/>
      <c r="E912" s="247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  <c r="AA912" s="247"/>
      <c r="AB912" s="247"/>
    </row>
    <row r="913" spans="1:28">
      <c r="A913" s="247"/>
      <c r="B913" s="247"/>
      <c r="C913" s="247"/>
      <c r="D913" s="247"/>
      <c r="E913" s="247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  <c r="Z913" s="247"/>
      <c r="AA913" s="247"/>
      <c r="AB913" s="247"/>
    </row>
    <row r="914" spans="1:28">
      <c r="A914" s="247"/>
      <c r="B914" s="247"/>
      <c r="C914" s="247"/>
      <c r="D914" s="247"/>
      <c r="E914" s="247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  <c r="AA914" s="247"/>
      <c r="AB914" s="247"/>
    </row>
    <row r="915" spans="1:28">
      <c r="A915" s="247"/>
      <c r="B915" s="247"/>
      <c r="C915" s="247"/>
      <c r="D915" s="247"/>
      <c r="E915" s="247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  <c r="Z915" s="247"/>
      <c r="AA915" s="247"/>
      <c r="AB915" s="247"/>
    </row>
    <row r="916" spans="1:28">
      <c r="A916" s="247"/>
      <c r="B916" s="247"/>
      <c r="C916" s="247"/>
      <c r="D916" s="247"/>
      <c r="E916" s="247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  <c r="Z916" s="247"/>
      <c r="AA916" s="247"/>
      <c r="AB916" s="247"/>
    </row>
    <row r="917" spans="1:28">
      <c r="A917" s="247"/>
      <c r="B917" s="247"/>
      <c r="C917" s="247"/>
      <c r="D917" s="247"/>
      <c r="E917" s="247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  <c r="Z917" s="247"/>
      <c r="AA917" s="247"/>
      <c r="AB917" s="247"/>
    </row>
    <row r="918" spans="1:28">
      <c r="A918" s="247"/>
      <c r="B918" s="247"/>
      <c r="C918" s="247"/>
      <c r="D918" s="247"/>
      <c r="E918" s="247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  <c r="Z918" s="247"/>
      <c r="AA918" s="247"/>
      <c r="AB918" s="247"/>
    </row>
    <row r="919" spans="1:28">
      <c r="A919" s="247"/>
      <c r="B919" s="247"/>
      <c r="C919" s="247"/>
      <c r="D919" s="247"/>
      <c r="E919" s="247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  <c r="Z919" s="247"/>
      <c r="AA919" s="247"/>
      <c r="AB919" s="247"/>
    </row>
    <row r="920" spans="1:28">
      <c r="A920" s="247"/>
      <c r="B920" s="247"/>
      <c r="C920" s="247"/>
      <c r="D920" s="247"/>
      <c r="E920" s="247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  <c r="Z920" s="247"/>
      <c r="AA920" s="247"/>
      <c r="AB920" s="247"/>
    </row>
    <row r="921" spans="1:28">
      <c r="A921" s="247"/>
      <c r="B921" s="247"/>
      <c r="C921" s="247"/>
      <c r="D921" s="247"/>
      <c r="E921" s="247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  <c r="Z921" s="247"/>
      <c r="AA921" s="247"/>
      <c r="AB921" s="247"/>
    </row>
    <row r="922" spans="1:28">
      <c r="A922" s="247"/>
      <c r="B922" s="247"/>
      <c r="C922" s="247"/>
      <c r="D922" s="247"/>
      <c r="E922" s="247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  <c r="Z922" s="247"/>
      <c r="AA922" s="247"/>
      <c r="AB922" s="247"/>
    </row>
    <row r="923" spans="1:28">
      <c r="A923" s="247"/>
      <c r="B923" s="247"/>
      <c r="C923" s="247"/>
      <c r="D923" s="247"/>
      <c r="E923" s="247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  <c r="Z923" s="247"/>
      <c r="AA923" s="247"/>
      <c r="AB923" s="247"/>
    </row>
    <row r="924" spans="1:28">
      <c r="A924" s="247"/>
      <c r="B924" s="247"/>
      <c r="C924" s="247"/>
      <c r="D924" s="247"/>
      <c r="E924" s="247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  <c r="Z924" s="247"/>
      <c r="AA924" s="247"/>
      <c r="AB924" s="247"/>
    </row>
    <row r="925" spans="1:28">
      <c r="A925" s="247"/>
      <c r="B925" s="247"/>
      <c r="C925" s="247"/>
      <c r="D925" s="247"/>
      <c r="E925" s="247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  <c r="AA925" s="247"/>
      <c r="AB925" s="247"/>
    </row>
    <row r="926" spans="1:28">
      <c r="A926" s="247"/>
      <c r="B926" s="247"/>
      <c r="C926" s="247"/>
      <c r="D926" s="247"/>
      <c r="E926" s="247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  <c r="Z926" s="247"/>
      <c r="AA926" s="247"/>
      <c r="AB926" s="247"/>
    </row>
    <row r="927" spans="1:28">
      <c r="A927" s="247"/>
      <c r="B927" s="247"/>
      <c r="C927" s="247"/>
      <c r="D927" s="247"/>
      <c r="E927" s="247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  <c r="AA927" s="247"/>
      <c r="AB927" s="247"/>
    </row>
    <row r="928" spans="1:28">
      <c r="A928" s="247"/>
      <c r="B928" s="247"/>
      <c r="C928" s="247"/>
      <c r="D928" s="247"/>
      <c r="E928" s="247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  <c r="Z928" s="247"/>
      <c r="AA928" s="247"/>
      <c r="AB928" s="247"/>
    </row>
    <row r="929" spans="1:28">
      <c r="A929" s="247"/>
      <c r="B929" s="247"/>
      <c r="C929" s="247"/>
      <c r="D929" s="247"/>
      <c r="E929" s="247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  <c r="AA929" s="247"/>
      <c r="AB929" s="247"/>
    </row>
    <row r="930" spans="1:28">
      <c r="A930" s="247"/>
      <c r="B930" s="247"/>
      <c r="C930" s="247"/>
      <c r="D930" s="247"/>
      <c r="E930" s="247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  <c r="Z930" s="247"/>
      <c r="AA930" s="247"/>
      <c r="AB930" s="247"/>
    </row>
    <row r="931" spans="1:28">
      <c r="A931" s="247"/>
      <c r="B931" s="247"/>
      <c r="C931" s="247"/>
      <c r="D931" s="247"/>
      <c r="E931" s="247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  <c r="AA931" s="247"/>
      <c r="AB931" s="247"/>
    </row>
    <row r="932" spans="1:28">
      <c r="A932" s="247"/>
      <c r="B932" s="247"/>
      <c r="C932" s="247"/>
      <c r="D932" s="247"/>
      <c r="E932" s="247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  <c r="Z932" s="247"/>
      <c r="AA932" s="247"/>
      <c r="AB932" s="247"/>
    </row>
    <row r="933" spans="1:28">
      <c r="A933" s="247"/>
      <c r="B933" s="247"/>
      <c r="C933" s="247"/>
      <c r="D933" s="247"/>
      <c r="E933" s="247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  <c r="AA933" s="247"/>
      <c r="AB933" s="247"/>
    </row>
    <row r="934" spans="1:28">
      <c r="A934" s="247"/>
      <c r="B934" s="247"/>
      <c r="C934" s="247"/>
      <c r="D934" s="247"/>
      <c r="E934" s="247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  <c r="Z934" s="247"/>
      <c r="AA934" s="247"/>
      <c r="AB934" s="247"/>
    </row>
    <row r="935" spans="1:28">
      <c r="A935" s="247"/>
      <c r="B935" s="247"/>
      <c r="C935" s="247"/>
      <c r="D935" s="247"/>
      <c r="E935" s="247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  <c r="AA935" s="247"/>
      <c r="AB935" s="247"/>
    </row>
    <row r="936" spans="1:28">
      <c r="A936" s="247"/>
      <c r="B936" s="247"/>
      <c r="C936" s="247"/>
      <c r="D936" s="247"/>
      <c r="E936" s="247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  <c r="Z936" s="247"/>
      <c r="AA936" s="247"/>
      <c r="AB936" s="247"/>
    </row>
    <row r="937" spans="1:28">
      <c r="A937" s="247"/>
      <c r="B937" s="247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  <c r="AA937" s="247"/>
      <c r="AB937" s="247"/>
    </row>
    <row r="938" spans="1:28">
      <c r="A938" s="247"/>
      <c r="B938" s="247"/>
      <c r="C938" s="247"/>
      <c r="D938" s="247"/>
      <c r="E938" s="247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  <c r="AA938" s="247"/>
      <c r="AB938" s="247"/>
    </row>
    <row r="939" spans="1:28">
      <c r="A939" s="247"/>
      <c r="B939" s="247"/>
      <c r="C939" s="247"/>
      <c r="D939" s="247"/>
      <c r="E939" s="247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  <c r="Z939" s="247"/>
      <c r="AA939" s="247"/>
      <c r="AB939" s="247"/>
    </row>
    <row r="940" spans="1:28">
      <c r="A940" s="247"/>
      <c r="B940" s="247"/>
      <c r="C940" s="247"/>
      <c r="D940" s="247"/>
      <c r="E940" s="247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  <c r="AA940" s="247"/>
      <c r="AB940" s="247"/>
    </row>
    <row r="941" spans="1:28">
      <c r="A941" s="247"/>
      <c r="B941" s="247"/>
      <c r="C941" s="247"/>
      <c r="D941" s="247"/>
      <c r="E941" s="247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  <c r="Z941" s="247"/>
      <c r="AA941" s="247"/>
      <c r="AB941" s="247"/>
    </row>
    <row r="942" spans="1:28">
      <c r="A942" s="247"/>
      <c r="B942" s="247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</row>
    <row r="943" spans="1:28">
      <c r="A943" s="247"/>
      <c r="B943" s="247"/>
      <c r="C943" s="247"/>
      <c r="D943" s="247"/>
      <c r="E943" s="247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  <c r="Z943" s="247"/>
      <c r="AA943" s="247"/>
      <c r="AB943" s="247"/>
    </row>
    <row r="944" spans="1:28">
      <c r="A944" s="247"/>
      <c r="B944" s="247"/>
      <c r="C944" s="247"/>
      <c r="D944" s="247"/>
      <c r="E944" s="247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  <c r="AA944" s="247"/>
      <c r="AB944" s="247"/>
    </row>
    <row r="945" spans="1:28">
      <c r="A945" s="247"/>
      <c r="B945" s="247"/>
      <c r="C945" s="247"/>
      <c r="D945" s="247"/>
      <c r="E945" s="247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  <c r="Z945" s="247"/>
      <c r="AA945" s="247"/>
      <c r="AB945" s="247"/>
    </row>
    <row r="946" spans="1:28">
      <c r="A946" s="247"/>
      <c r="B946" s="247"/>
      <c r="C946" s="247"/>
      <c r="D946" s="247"/>
      <c r="E946" s="247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  <c r="AA946" s="247"/>
      <c r="AB946" s="247"/>
    </row>
    <row r="947" spans="1:28">
      <c r="A947" s="247"/>
      <c r="B947" s="247"/>
      <c r="C947" s="247"/>
      <c r="D947" s="247"/>
      <c r="E947" s="247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  <c r="Z947" s="247"/>
      <c r="AA947" s="247"/>
      <c r="AB947" s="247"/>
    </row>
    <row r="948" spans="1:28">
      <c r="A948" s="247"/>
      <c r="B948" s="247"/>
      <c r="C948" s="247"/>
      <c r="D948" s="247"/>
      <c r="E948" s="247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  <c r="AA948" s="247"/>
      <c r="AB948" s="247"/>
    </row>
    <row r="949" spans="1:28">
      <c r="A949" s="247"/>
      <c r="B949" s="247"/>
      <c r="C949" s="247"/>
      <c r="D949" s="247"/>
      <c r="E949" s="247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  <c r="Z949" s="247"/>
      <c r="AA949" s="247"/>
      <c r="AB949" s="247"/>
    </row>
    <row r="950" spans="1:28">
      <c r="A950" s="247"/>
      <c r="B950" s="247"/>
      <c r="C950" s="247"/>
      <c r="D950" s="247"/>
      <c r="E950" s="247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  <c r="AA950" s="247"/>
      <c r="AB950" s="247"/>
    </row>
    <row r="951" spans="1:28">
      <c r="A951" s="247"/>
      <c r="B951" s="247"/>
      <c r="C951" s="247"/>
      <c r="D951" s="247"/>
      <c r="E951" s="247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  <c r="Z951" s="247"/>
      <c r="AA951" s="247"/>
      <c r="AB951" s="247"/>
    </row>
    <row r="952" spans="1:28">
      <c r="A952" s="247"/>
      <c r="B952" s="247"/>
      <c r="C952" s="247"/>
      <c r="D952" s="247"/>
      <c r="E952" s="247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  <c r="AA952" s="247"/>
      <c r="AB952" s="247"/>
    </row>
    <row r="953" spans="1:28">
      <c r="A953" s="247"/>
      <c r="B953" s="247"/>
      <c r="C953" s="247"/>
      <c r="D953" s="247"/>
      <c r="E953" s="247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  <c r="Z953" s="247"/>
      <c r="AA953" s="247"/>
      <c r="AB953" s="247"/>
    </row>
    <row r="954" spans="1:28">
      <c r="A954" s="247"/>
      <c r="B954" s="247"/>
      <c r="C954" s="247"/>
      <c r="D954" s="247"/>
      <c r="E954" s="247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  <c r="AA954" s="247"/>
      <c r="AB954" s="247"/>
    </row>
    <row r="955" spans="1:28">
      <c r="A955" s="247"/>
      <c r="B955" s="247"/>
      <c r="C955" s="247"/>
      <c r="D955" s="247"/>
      <c r="E955" s="247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  <c r="Z955" s="247"/>
      <c r="AA955" s="247"/>
      <c r="AB955" s="247"/>
    </row>
    <row r="956" spans="1:28">
      <c r="A956" s="247"/>
      <c r="B956" s="247"/>
      <c r="C956" s="247"/>
      <c r="D956" s="247"/>
      <c r="E956" s="247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  <c r="AA956" s="247"/>
      <c r="AB956" s="247"/>
    </row>
    <row r="957" spans="1:28">
      <c r="A957" s="247"/>
      <c r="B957" s="247"/>
      <c r="C957" s="247"/>
      <c r="D957" s="247"/>
      <c r="E957" s="247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  <c r="Z957" s="247"/>
      <c r="AA957" s="247"/>
      <c r="AB957" s="247"/>
    </row>
    <row r="958" spans="1:28">
      <c r="A958" s="247"/>
      <c r="B958" s="247"/>
      <c r="C958" s="247"/>
      <c r="D958" s="247"/>
      <c r="E958" s="247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  <c r="AA958" s="247"/>
      <c r="AB958" s="247"/>
    </row>
    <row r="959" spans="1:28">
      <c r="A959" s="247"/>
      <c r="B959" s="247"/>
      <c r="C959" s="247"/>
      <c r="D959" s="247"/>
      <c r="E959" s="247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  <c r="AA959" s="247"/>
      <c r="AB959" s="247"/>
    </row>
    <row r="960" spans="1:28">
      <c r="A960" s="247"/>
      <c r="B960" s="247"/>
      <c r="C960" s="247"/>
      <c r="D960" s="247"/>
      <c r="E960" s="247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  <c r="Z960" s="247"/>
      <c r="AA960" s="247"/>
      <c r="AB960" s="247"/>
    </row>
    <row r="961" spans="1:28">
      <c r="A961" s="247"/>
      <c r="B961" s="247"/>
      <c r="C961" s="247"/>
      <c r="D961" s="247"/>
      <c r="E961" s="247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  <c r="Z961" s="247"/>
      <c r="AA961" s="247"/>
      <c r="AB961" s="247"/>
    </row>
    <row r="962" spans="1:28">
      <c r="A962" s="247"/>
      <c r="B962" s="247"/>
      <c r="C962" s="247"/>
      <c r="D962" s="247"/>
      <c r="E962" s="247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  <c r="Z962" s="247"/>
      <c r="AA962" s="247"/>
      <c r="AB962" s="247"/>
    </row>
    <row r="963" spans="1:28">
      <c r="A963" s="247"/>
      <c r="B963" s="247"/>
      <c r="C963" s="247"/>
      <c r="D963" s="247"/>
      <c r="E963" s="247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  <c r="Z963" s="247"/>
      <c r="AA963" s="247"/>
      <c r="AB963" s="247"/>
    </row>
    <row r="964" spans="1:28">
      <c r="A964" s="247"/>
      <c r="B964" s="247"/>
      <c r="C964" s="247"/>
      <c r="D964" s="247"/>
      <c r="E964" s="247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  <c r="Z964" s="247"/>
      <c r="AA964" s="247"/>
      <c r="AB964" s="247"/>
    </row>
    <row r="965" spans="1:28">
      <c r="A965" s="247"/>
      <c r="B965" s="247"/>
      <c r="C965" s="247"/>
      <c r="D965" s="247"/>
      <c r="E965" s="247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  <c r="Z965" s="247"/>
      <c r="AA965" s="247"/>
      <c r="AB965" s="247"/>
    </row>
    <row r="966" spans="1:28">
      <c r="A966" s="247"/>
      <c r="B966" s="247"/>
      <c r="C966" s="247"/>
      <c r="D966" s="247"/>
      <c r="E966" s="247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  <c r="AA966" s="247"/>
      <c r="AB966" s="247"/>
    </row>
    <row r="967" spans="1:28">
      <c r="A967" s="247"/>
      <c r="B967" s="247"/>
      <c r="C967" s="247"/>
      <c r="D967" s="247"/>
      <c r="E967" s="247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  <c r="Z967" s="247"/>
      <c r="AA967" s="247"/>
      <c r="AB967" s="247"/>
    </row>
    <row r="968" spans="1:28">
      <c r="A968" s="247"/>
      <c r="B968" s="247"/>
      <c r="C968" s="247"/>
      <c r="D968" s="247"/>
      <c r="E968" s="247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  <c r="AA968" s="247"/>
      <c r="AB968" s="247"/>
    </row>
    <row r="969" spans="1:28">
      <c r="A969" s="247"/>
      <c r="B969" s="247"/>
      <c r="C969" s="247"/>
      <c r="D969" s="247"/>
      <c r="E969" s="247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  <c r="Z969" s="247"/>
      <c r="AA969" s="247"/>
      <c r="AB969" s="247"/>
    </row>
    <row r="970" spans="1:28">
      <c r="A970" s="247"/>
      <c r="B970" s="247"/>
      <c r="C970" s="247"/>
      <c r="D970" s="247"/>
      <c r="E970" s="247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  <c r="Z970" s="247"/>
      <c r="AA970" s="247"/>
      <c r="AB970" s="247"/>
    </row>
    <row r="971" spans="1:28">
      <c r="A971" s="247"/>
      <c r="B971" s="247"/>
      <c r="C971" s="247"/>
      <c r="D971" s="247"/>
      <c r="E971" s="247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  <c r="Z971" s="247"/>
      <c r="AA971" s="247"/>
      <c r="AB971" s="247"/>
    </row>
    <row r="972" spans="1:28">
      <c r="A972" s="247"/>
      <c r="B972" s="247"/>
      <c r="C972" s="247"/>
      <c r="D972" s="247"/>
      <c r="E972" s="247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  <c r="Z972" s="247"/>
      <c r="AA972" s="247"/>
      <c r="AB972" s="247"/>
    </row>
    <row r="973" spans="1:28">
      <c r="A973" s="247"/>
      <c r="B973" s="247"/>
      <c r="C973" s="247"/>
      <c r="D973" s="247"/>
      <c r="E973" s="247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  <c r="Z973" s="247"/>
      <c r="AA973" s="247"/>
      <c r="AB973" s="247"/>
    </row>
    <row r="974" spans="1:28">
      <c r="A974" s="247"/>
      <c r="B974" s="247"/>
      <c r="C974" s="247"/>
      <c r="D974" s="247"/>
      <c r="E974" s="247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  <c r="Z974" s="247"/>
      <c r="AA974" s="247"/>
      <c r="AB974" s="247"/>
    </row>
    <row r="975" spans="1:28">
      <c r="A975" s="247"/>
      <c r="B975" s="247"/>
      <c r="C975" s="247"/>
      <c r="D975" s="247"/>
      <c r="E975" s="247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  <c r="AA975" s="247"/>
      <c r="AB975" s="247"/>
    </row>
    <row r="976" spans="1:28">
      <c r="A976" s="247"/>
      <c r="B976" s="247"/>
      <c r="C976" s="247"/>
      <c r="D976" s="247"/>
      <c r="E976" s="247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  <c r="Z976" s="247"/>
      <c r="AA976" s="247"/>
      <c r="AB976" s="247"/>
    </row>
    <row r="977" spans="1:28">
      <c r="A977" s="247"/>
      <c r="B977" s="247"/>
      <c r="C977" s="247"/>
      <c r="D977" s="247"/>
      <c r="E977" s="247"/>
      <c r="F977" s="247"/>
      <c r="G977" s="247"/>
      <c r="H977" s="247"/>
      <c r="I977" s="247"/>
      <c r="J977" s="247"/>
      <c r="K977" s="247"/>
      <c r="L977" s="247"/>
      <c r="M977" s="247"/>
      <c r="N977" s="247"/>
      <c r="O977" s="247"/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  <c r="AA977" s="247"/>
      <c r="AB977" s="247"/>
    </row>
    <row r="978" spans="1:28">
      <c r="A978" s="247"/>
      <c r="B978" s="247"/>
      <c r="C978" s="247"/>
      <c r="D978" s="247"/>
      <c r="E978" s="247"/>
      <c r="F978" s="247"/>
      <c r="G978" s="247"/>
      <c r="H978" s="247"/>
      <c r="I978" s="247"/>
      <c r="J978" s="247"/>
      <c r="K978" s="247"/>
      <c r="L978" s="247"/>
      <c r="M978" s="247"/>
      <c r="N978" s="247"/>
      <c r="O978" s="247"/>
      <c r="P978" s="247"/>
      <c r="Q978" s="247"/>
      <c r="R978" s="247"/>
      <c r="S978" s="247"/>
      <c r="T978" s="247"/>
      <c r="U978" s="247"/>
      <c r="V978" s="247"/>
      <c r="W978" s="247"/>
      <c r="X978" s="247"/>
      <c r="Y978" s="247"/>
      <c r="Z978" s="247"/>
      <c r="AA978" s="247"/>
      <c r="AB978" s="247"/>
    </row>
    <row r="979" spans="1:28">
      <c r="A979" s="247"/>
      <c r="B979" s="247"/>
      <c r="C979" s="247"/>
      <c r="D979" s="247"/>
      <c r="E979" s="247"/>
      <c r="F979" s="247"/>
      <c r="G979" s="247"/>
      <c r="H979" s="247"/>
      <c r="I979" s="247"/>
      <c r="J979" s="247"/>
      <c r="K979" s="247"/>
      <c r="L979" s="247"/>
      <c r="M979" s="247"/>
      <c r="N979" s="247"/>
      <c r="O979" s="247"/>
      <c r="P979" s="247"/>
      <c r="Q979" s="247"/>
      <c r="R979" s="247"/>
      <c r="S979" s="247"/>
      <c r="T979" s="247"/>
      <c r="U979" s="247"/>
      <c r="V979" s="247"/>
      <c r="W979" s="247"/>
      <c r="X979" s="247"/>
      <c r="Y979" s="247"/>
      <c r="Z979" s="247"/>
      <c r="AA979" s="247"/>
      <c r="AB979" s="247"/>
    </row>
    <row r="980" spans="1:28">
      <c r="A980" s="247"/>
      <c r="B980" s="247"/>
      <c r="C980" s="247"/>
      <c r="D980" s="247"/>
      <c r="E980" s="247"/>
      <c r="F980" s="247"/>
      <c r="G980" s="247"/>
      <c r="H980" s="247"/>
      <c r="I980" s="247"/>
      <c r="J980" s="247"/>
      <c r="K980" s="247"/>
      <c r="L980" s="247"/>
      <c r="M980" s="247"/>
      <c r="N980" s="247"/>
      <c r="O980" s="247"/>
      <c r="P980" s="247"/>
      <c r="Q980" s="247"/>
      <c r="R980" s="247"/>
      <c r="S980" s="247"/>
      <c r="T980" s="247"/>
      <c r="U980" s="247"/>
      <c r="V980" s="247"/>
      <c r="W980" s="247"/>
      <c r="X980" s="247"/>
      <c r="Y980" s="247"/>
      <c r="Z980" s="247"/>
      <c r="AA980" s="247"/>
      <c r="AB980" s="247"/>
    </row>
    <row r="981" spans="1:28">
      <c r="A981" s="247"/>
      <c r="B981" s="247"/>
      <c r="C981" s="247"/>
      <c r="D981" s="247"/>
      <c r="E981" s="247"/>
      <c r="F981" s="247"/>
      <c r="G981" s="247"/>
      <c r="H981" s="247"/>
      <c r="I981" s="247"/>
      <c r="J981" s="247"/>
      <c r="K981" s="247"/>
      <c r="L981" s="247"/>
      <c r="M981" s="247"/>
      <c r="N981" s="247"/>
      <c r="O981" s="247"/>
      <c r="P981" s="247"/>
      <c r="Q981" s="247"/>
      <c r="R981" s="247"/>
      <c r="S981" s="247"/>
      <c r="T981" s="247"/>
      <c r="U981" s="247"/>
      <c r="V981" s="247"/>
      <c r="W981" s="247"/>
      <c r="X981" s="247"/>
      <c r="Y981" s="247"/>
      <c r="Z981" s="247"/>
      <c r="AA981" s="247"/>
      <c r="AB981" s="247"/>
    </row>
    <row r="982" spans="1:28">
      <c r="A982" s="247"/>
      <c r="B982" s="247"/>
      <c r="C982" s="247"/>
      <c r="D982" s="247"/>
      <c r="E982" s="247"/>
      <c r="F982" s="247"/>
      <c r="G982" s="247"/>
      <c r="H982" s="247"/>
      <c r="I982" s="247"/>
      <c r="J982" s="247"/>
      <c r="K982" s="247"/>
      <c r="L982" s="247"/>
      <c r="M982" s="247"/>
      <c r="N982" s="247"/>
      <c r="O982" s="247"/>
      <c r="P982" s="247"/>
      <c r="Q982" s="247"/>
      <c r="R982" s="247"/>
      <c r="S982" s="247"/>
      <c r="T982" s="247"/>
      <c r="U982" s="247"/>
      <c r="V982" s="247"/>
      <c r="W982" s="247"/>
      <c r="X982" s="247"/>
      <c r="Y982" s="247"/>
      <c r="Z982" s="247"/>
      <c r="AA982" s="247"/>
      <c r="AB982" s="247"/>
    </row>
    <row r="983" spans="1:28">
      <c r="A983" s="247"/>
      <c r="B983" s="247"/>
      <c r="C983" s="247"/>
      <c r="D983" s="247"/>
      <c r="E983" s="247"/>
      <c r="F983" s="247"/>
      <c r="G983" s="247"/>
      <c r="H983" s="247"/>
      <c r="I983" s="247"/>
      <c r="J983" s="247"/>
      <c r="K983" s="247"/>
      <c r="L983" s="247"/>
      <c r="M983" s="247"/>
      <c r="N983" s="247"/>
      <c r="O983" s="247"/>
      <c r="P983" s="247"/>
      <c r="Q983" s="247"/>
      <c r="R983" s="247"/>
      <c r="S983" s="247"/>
      <c r="T983" s="247"/>
      <c r="U983" s="247"/>
      <c r="V983" s="247"/>
      <c r="W983" s="247"/>
      <c r="X983" s="247"/>
      <c r="Y983" s="247"/>
      <c r="Z983" s="247"/>
      <c r="AA983" s="247"/>
      <c r="AB983" s="247"/>
    </row>
    <row r="984" spans="1:28">
      <c r="A984" s="247"/>
      <c r="B984" s="247"/>
      <c r="C984" s="247"/>
      <c r="D984" s="247"/>
      <c r="E984" s="247"/>
      <c r="F984" s="247"/>
      <c r="G984" s="247"/>
      <c r="H984" s="247"/>
      <c r="I984" s="247"/>
      <c r="J984" s="247"/>
      <c r="K984" s="247"/>
      <c r="L984" s="247"/>
      <c r="M984" s="247"/>
      <c r="N984" s="247"/>
      <c r="O984" s="247"/>
      <c r="P984" s="247"/>
      <c r="Q984" s="247"/>
      <c r="R984" s="247"/>
      <c r="S984" s="247"/>
      <c r="T984" s="247"/>
      <c r="U984" s="247"/>
      <c r="V984" s="247"/>
      <c r="W984" s="247"/>
      <c r="X984" s="247"/>
      <c r="Y984" s="247"/>
      <c r="Z984" s="247"/>
      <c r="AA984" s="247"/>
      <c r="AB984" s="247"/>
    </row>
    <row r="985" spans="1:28">
      <c r="A985" s="247"/>
      <c r="B985" s="247"/>
      <c r="C985" s="247"/>
      <c r="D985" s="247"/>
      <c r="E985" s="247"/>
      <c r="F985" s="247"/>
      <c r="G985" s="247"/>
      <c r="H985" s="247"/>
      <c r="I985" s="247"/>
      <c r="J985" s="247"/>
      <c r="K985" s="247"/>
      <c r="L985" s="247"/>
      <c r="M985" s="247"/>
      <c r="N985" s="247"/>
      <c r="O985" s="247"/>
      <c r="P985" s="247"/>
      <c r="Q985" s="247"/>
      <c r="R985" s="247"/>
      <c r="S985" s="247"/>
      <c r="T985" s="247"/>
      <c r="U985" s="247"/>
      <c r="V985" s="247"/>
      <c r="W985" s="247"/>
      <c r="X985" s="247"/>
      <c r="Y985" s="247"/>
      <c r="Z985" s="247"/>
      <c r="AA985" s="247"/>
      <c r="AB985" s="247"/>
    </row>
    <row r="986" spans="1:28">
      <c r="A986" s="247"/>
      <c r="B986" s="247"/>
      <c r="C986" s="247"/>
      <c r="D986" s="247"/>
      <c r="E986" s="247"/>
      <c r="F986" s="247"/>
      <c r="G986" s="247"/>
      <c r="H986" s="247"/>
      <c r="I986" s="247"/>
      <c r="J986" s="247"/>
      <c r="K986" s="247"/>
      <c r="L986" s="247"/>
      <c r="M986" s="247"/>
      <c r="N986" s="247"/>
      <c r="O986" s="247"/>
      <c r="P986" s="247"/>
      <c r="Q986" s="247"/>
      <c r="R986" s="247"/>
      <c r="S986" s="247"/>
      <c r="T986" s="247"/>
      <c r="U986" s="247"/>
      <c r="V986" s="247"/>
      <c r="W986" s="247"/>
      <c r="X986" s="247"/>
      <c r="Y986" s="247"/>
      <c r="Z986" s="247"/>
      <c r="AA986" s="247"/>
      <c r="AB986" s="247"/>
    </row>
    <row r="987" spans="1:28">
      <c r="A987" s="247"/>
      <c r="B987" s="247"/>
      <c r="C987" s="247"/>
      <c r="D987" s="247"/>
      <c r="E987" s="247"/>
      <c r="F987" s="247"/>
      <c r="G987" s="247"/>
      <c r="H987" s="247"/>
      <c r="I987" s="247"/>
      <c r="J987" s="247"/>
      <c r="K987" s="247"/>
      <c r="L987" s="247"/>
      <c r="M987" s="247"/>
      <c r="N987" s="247"/>
      <c r="O987" s="247"/>
      <c r="P987" s="247"/>
      <c r="Q987" s="247"/>
      <c r="R987" s="247"/>
      <c r="S987" s="247"/>
      <c r="T987" s="247"/>
      <c r="U987" s="247"/>
      <c r="V987" s="247"/>
      <c r="W987" s="247"/>
      <c r="X987" s="247"/>
      <c r="Y987" s="247"/>
      <c r="Z987" s="247"/>
      <c r="AA987" s="247"/>
      <c r="AB987" s="247"/>
    </row>
    <row r="988" spans="1:28">
      <c r="A988" s="247"/>
      <c r="B988" s="247"/>
      <c r="C988" s="247"/>
      <c r="D988" s="247"/>
      <c r="E988" s="247"/>
      <c r="F988" s="247"/>
      <c r="G988" s="247"/>
      <c r="H988" s="247"/>
      <c r="I988" s="247"/>
      <c r="J988" s="247"/>
      <c r="K988" s="247"/>
      <c r="L988" s="247"/>
      <c r="M988" s="247"/>
      <c r="N988" s="247"/>
      <c r="O988" s="247"/>
      <c r="P988" s="247"/>
      <c r="Q988" s="247"/>
      <c r="R988" s="247"/>
      <c r="S988" s="247"/>
      <c r="T988" s="247"/>
      <c r="U988" s="247"/>
      <c r="V988" s="247"/>
      <c r="W988" s="247"/>
      <c r="X988" s="247"/>
      <c r="Y988" s="247"/>
      <c r="Z988" s="247"/>
      <c r="AA988" s="247"/>
      <c r="AB988" s="247"/>
    </row>
    <row r="989" spans="1:28">
      <c r="A989" s="247"/>
      <c r="B989" s="247"/>
      <c r="C989" s="247"/>
      <c r="D989" s="247"/>
      <c r="E989" s="247"/>
      <c r="F989" s="247"/>
      <c r="G989" s="247"/>
      <c r="H989" s="247"/>
      <c r="I989" s="247"/>
      <c r="J989" s="247"/>
      <c r="K989" s="247"/>
      <c r="L989" s="247"/>
      <c r="M989" s="247"/>
      <c r="N989" s="247"/>
      <c r="O989" s="247"/>
      <c r="P989" s="247"/>
      <c r="Q989" s="247"/>
      <c r="R989" s="247"/>
      <c r="S989" s="247"/>
      <c r="T989" s="247"/>
      <c r="U989" s="247"/>
      <c r="V989" s="247"/>
      <c r="W989" s="247"/>
      <c r="X989" s="247"/>
      <c r="Y989" s="247"/>
      <c r="Z989" s="247"/>
      <c r="AA989" s="247"/>
      <c r="AB989" s="247"/>
    </row>
    <row r="990" spans="1:28">
      <c r="A990" s="247"/>
      <c r="B990" s="247"/>
      <c r="C990" s="247"/>
      <c r="D990" s="247"/>
      <c r="E990" s="247"/>
      <c r="F990" s="247"/>
      <c r="G990" s="247"/>
      <c r="H990" s="247"/>
      <c r="I990" s="247"/>
      <c r="J990" s="247"/>
      <c r="K990" s="247"/>
      <c r="L990" s="247"/>
      <c r="M990" s="247"/>
      <c r="N990" s="247"/>
      <c r="O990" s="247"/>
      <c r="P990" s="247"/>
      <c r="Q990" s="247"/>
      <c r="R990" s="247"/>
      <c r="S990" s="247"/>
      <c r="T990" s="247"/>
      <c r="U990" s="247"/>
      <c r="V990" s="247"/>
      <c r="W990" s="247"/>
      <c r="X990" s="247"/>
      <c r="Y990" s="247"/>
      <c r="Z990" s="247"/>
      <c r="AA990" s="247"/>
      <c r="AB990" s="247"/>
    </row>
    <row r="991" spans="1:28">
      <c r="A991" s="247"/>
      <c r="B991" s="247"/>
      <c r="C991" s="247"/>
      <c r="D991" s="247"/>
      <c r="E991" s="247"/>
      <c r="F991" s="247"/>
      <c r="G991" s="247"/>
      <c r="H991" s="247"/>
      <c r="I991" s="247"/>
      <c r="J991" s="247"/>
      <c r="K991" s="247"/>
      <c r="L991" s="247"/>
      <c r="M991" s="247"/>
      <c r="N991" s="247"/>
      <c r="O991" s="247"/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  <c r="AA991" s="247"/>
      <c r="AB991" s="247"/>
    </row>
    <row r="992" spans="1:28">
      <c r="A992" s="247"/>
      <c r="B992" s="247"/>
      <c r="C992" s="247"/>
      <c r="D992" s="247"/>
      <c r="E992" s="247"/>
      <c r="F992" s="247"/>
      <c r="G992" s="247"/>
      <c r="H992" s="247"/>
      <c r="I992" s="247"/>
      <c r="J992" s="247"/>
      <c r="K992" s="247"/>
      <c r="L992" s="247"/>
      <c r="M992" s="247"/>
      <c r="N992" s="247"/>
      <c r="O992" s="247"/>
      <c r="P992" s="247"/>
      <c r="Q992" s="247"/>
      <c r="R992" s="247"/>
      <c r="S992" s="247"/>
      <c r="T992" s="247"/>
      <c r="U992" s="247"/>
      <c r="V992" s="247"/>
      <c r="W992" s="247"/>
      <c r="X992" s="247"/>
      <c r="Y992" s="247"/>
      <c r="Z992" s="247"/>
      <c r="AA992" s="247"/>
      <c r="AB992" s="247"/>
    </row>
    <row r="993" spans="1:28">
      <c r="A993" s="247"/>
      <c r="B993" s="247"/>
      <c r="C993" s="247"/>
      <c r="D993" s="247"/>
      <c r="E993" s="247"/>
      <c r="F993" s="247"/>
      <c r="G993" s="247"/>
      <c r="H993" s="247"/>
      <c r="I993" s="247"/>
      <c r="J993" s="247"/>
      <c r="K993" s="247"/>
      <c r="L993" s="247"/>
      <c r="M993" s="247"/>
      <c r="N993" s="247"/>
      <c r="O993" s="247"/>
      <c r="P993" s="247"/>
      <c r="Q993" s="247"/>
      <c r="R993" s="247"/>
      <c r="S993" s="247"/>
      <c r="T993" s="247"/>
      <c r="U993" s="247"/>
      <c r="V993" s="247"/>
      <c r="W993" s="247"/>
      <c r="X993" s="247"/>
      <c r="Y993" s="247"/>
      <c r="Z993" s="247"/>
      <c r="AA993" s="247"/>
      <c r="AB993" s="247"/>
    </row>
    <row r="994" spans="1:28">
      <c r="A994" s="247"/>
      <c r="B994" s="247"/>
      <c r="C994" s="247"/>
      <c r="D994" s="247"/>
      <c r="E994" s="247"/>
      <c r="F994" s="247"/>
      <c r="G994" s="247"/>
      <c r="H994" s="247"/>
      <c r="I994" s="247"/>
      <c r="J994" s="247"/>
      <c r="K994" s="247"/>
      <c r="L994" s="247"/>
      <c r="M994" s="247"/>
      <c r="N994" s="247"/>
      <c r="O994" s="247"/>
      <c r="P994" s="247"/>
      <c r="Q994" s="247"/>
      <c r="R994" s="247"/>
      <c r="S994" s="247"/>
      <c r="T994" s="247"/>
      <c r="U994" s="247"/>
      <c r="V994" s="247"/>
      <c r="W994" s="247"/>
      <c r="X994" s="247"/>
      <c r="Y994" s="247"/>
      <c r="Z994" s="247"/>
      <c r="AA994" s="247"/>
      <c r="AB994" s="247"/>
    </row>
    <row r="995" spans="1:28">
      <c r="A995" s="247"/>
      <c r="B995" s="247"/>
      <c r="C995" s="247"/>
      <c r="D995" s="247"/>
      <c r="E995" s="247"/>
      <c r="F995" s="247"/>
      <c r="G995" s="247"/>
      <c r="H995" s="247"/>
      <c r="I995" s="247"/>
      <c r="J995" s="247"/>
      <c r="K995" s="247"/>
      <c r="L995" s="247"/>
      <c r="M995" s="247"/>
      <c r="N995" s="247"/>
      <c r="O995" s="247"/>
      <c r="P995" s="247"/>
      <c r="Q995" s="247"/>
      <c r="R995" s="247"/>
      <c r="S995" s="247"/>
      <c r="T995" s="247"/>
      <c r="U995" s="247"/>
      <c r="V995" s="247"/>
      <c r="W995" s="247"/>
      <c r="X995" s="247"/>
      <c r="Y995" s="247"/>
      <c r="Z995" s="247"/>
      <c r="AA995" s="247"/>
      <c r="AB995" s="247"/>
    </row>
    <row r="996" spans="1:28">
      <c r="A996" s="247"/>
      <c r="B996" s="247"/>
      <c r="C996" s="247"/>
      <c r="D996" s="247"/>
      <c r="E996" s="247"/>
      <c r="F996" s="247"/>
      <c r="G996" s="247"/>
      <c r="H996" s="247"/>
      <c r="I996" s="247"/>
      <c r="J996" s="247"/>
      <c r="K996" s="247"/>
      <c r="L996" s="247"/>
      <c r="M996" s="247"/>
      <c r="N996" s="247"/>
      <c r="O996" s="247"/>
      <c r="P996" s="247"/>
      <c r="Q996" s="247"/>
      <c r="R996" s="247"/>
      <c r="S996" s="247"/>
      <c r="T996" s="247"/>
      <c r="U996" s="247"/>
      <c r="V996" s="247"/>
      <c r="W996" s="247"/>
      <c r="X996" s="247"/>
      <c r="Y996" s="247"/>
      <c r="Z996" s="247"/>
      <c r="AA996" s="247"/>
      <c r="AB996" s="247"/>
    </row>
    <row r="997" spans="1:28">
      <c r="A997" s="247"/>
      <c r="B997" s="247"/>
      <c r="C997" s="247"/>
      <c r="D997" s="247"/>
      <c r="E997" s="247"/>
      <c r="F997" s="247"/>
      <c r="G997" s="247"/>
      <c r="H997" s="247"/>
      <c r="I997" s="247"/>
      <c r="J997" s="247"/>
      <c r="K997" s="247"/>
      <c r="L997" s="247"/>
      <c r="M997" s="247"/>
      <c r="N997" s="247"/>
      <c r="O997" s="247"/>
      <c r="P997" s="247"/>
      <c r="Q997" s="247"/>
      <c r="R997" s="247"/>
      <c r="S997" s="247"/>
      <c r="T997" s="247"/>
      <c r="U997" s="247"/>
      <c r="V997" s="247"/>
      <c r="W997" s="247"/>
      <c r="X997" s="247"/>
      <c r="Y997" s="247"/>
      <c r="Z997" s="247"/>
      <c r="AA997" s="247"/>
      <c r="AB997" s="247"/>
    </row>
    <row r="998" spans="1:28">
      <c r="A998" s="247"/>
      <c r="B998" s="247"/>
      <c r="C998" s="247"/>
      <c r="D998" s="247"/>
      <c r="E998" s="247"/>
      <c r="F998" s="247"/>
      <c r="G998" s="247"/>
      <c r="H998" s="247"/>
      <c r="I998" s="247"/>
      <c r="J998" s="247"/>
      <c r="K998" s="247"/>
      <c r="L998" s="247"/>
      <c r="M998" s="247"/>
      <c r="N998" s="247"/>
      <c r="O998" s="247"/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  <c r="AA998" s="247"/>
      <c r="AB998" s="247"/>
    </row>
    <row r="999" spans="1:28">
      <c r="A999" s="247"/>
      <c r="B999" s="247"/>
      <c r="C999" s="247"/>
      <c r="D999" s="247"/>
      <c r="E999" s="247"/>
      <c r="F999" s="247"/>
      <c r="G999" s="247"/>
      <c r="H999" s="247"/>
      <c r="I999" s="247"/>
      <c r="J999" s="247"/>
      <c r="K999" s="247"/>
      <c r="L999" s="247"/>
      <c r="M999" s="247"/>
      <c r="N999" s="247"/>
      <c r="O999" s="247"/>
      <c r="P999" s="247"/>
      <c r="Q999" s="247"/>
      <c r="R999" s="247"/>
      <c r="S999" s="247"/>
      <c r="T999" s="247"/>
      <c r="U999" s="247"/>
      <c r="V999" s="247"/>
      <c r="W999" s="247"/>
      <c r="X999" s="247"/>
      <c r="Y999" s="247"/>
      <c r="Z999" s="247"/>
      <c r="AA999" s="247"/>
      <c r="AB999" s="247"/>
    </row>
    <row r="1000" spans="1:28">
      <c r="A1000" s="247"/>
      <c r="B1000" s="247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</row>
    <row r="1001" spans="1:28">
      <c r="A1001" s="247"/>
      <c r="B1001" s="247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47"/>
      <c r="M1001" s="247"/>
      <c r="N1001" s="247"/>
      <c r="O1001" s="247"/>
      <c r="P1001" s="247"/>
      <c r="Q1001" s="247"/>
      <c r="R1001" s="247"/>
      <c r="S1001" s="247"/>
      <c r="T1001" s="247"/>
      <c r="U1001" s="247"/>
      <c r="V1001" s="247"/>
      <c r="W1001" s="247"/>
      <c r="X1001" s="247"/>
      <c r="Y1001" s="247"/>
      <c r="Z1001" s="247"/>
      <c r="AA1001" s="247"/>
      <c r="AB1001" s="247"/>
    </row>
    <row r="1002" spans="1:28">
      <c r="A1002" s="247"/>
      <c r="B1002" s="247"/>
      <c r="C1002" s="247"/>
      <c r="D1002" s="247"/>
      <c r="E1002" s="247"/>
      <c r="F1002" s="247"/>
      <c r="G1002" s="247"/>
      <c r="H1002" s="247"/>
      <c r="I1002" s="247"/>
      <c r="J1002" s="247"/>
      <c r="K1002" s="247"/>
      <c r="L1002" s="247"/>
      <c r="M1002" s="247"/>
      <c r="N1002" s="247"/>
      <c r="O1002" s="247"/>
      <c r="P1002" s="247"/>
      <c r="Q1002" s="247"/>
      <c r="R1002" s="247"/>
      <c r="S1002" s="247"/>
      <c r="T1002" s="247"/>
      <c r="U1002" s="247"/>
      <c r="V1002" s="247"/>
      <c r="W1002" s="247"/>
      <c r="X1002" s="247"/>
      <c r="Y1002" s="247"/>
      <c r="Z1002" s="247"/>
      <c r="AA1002" s="247"/>
      <c r="AB1002" s="247"/>
    </row>
    <row r="1003" spans="1:28">
      <c r="A1003" s="247"/>
      <c r="B1003" s="247"/>
      <c r="C1003" s="247"/>
      <c r="D1003" s="247"/>
      <c r="E1003" s="247"/>
      <c r="F1003" s="247"/>
      <c r="G1003" s="247"/>
      <c r="H1003" s="247"/>
      <c r="I1003" s="247"/>
      <c r="J1003" s="247"/>
      <c r="K1003" s="247"/>
      <c r="L1003" s="247"/>
      <c r="M1003" s="247"/>
      <c r="N1003" s="247"/>
      <c r="O1003" s="247"/>
      <c r="P1003" s="247"/>
      <c r="Q1003" s="247"/>
      <c r="R1003" s="247"/>
      <c r="S1003" s="247"/>
      <c r="T1003" s="247"/>
      <c r="U1003" s="247"/>
      <c r="V1003" s="247"/>
      <c r="W1003" s="247"/>
      <c r="X1003" s="247"/>
      <c r="Y1003" s="247"/>
      <c r="Z1003" s="247"/>
      <c r="AA1003" s="247"/>
      <c r="AB1003" s="247"/>
    </row>
    <row r="1004" spans="1:28">
      <c r="A1004" s="247"/>
      <c r="B1004" s="247"/>
      <c r="C1004" s="247"/>
      <c r="D1004" s="247"/>
      <c r="E1004" s="247"/>
      <c r="F1004" s="247"/>
      <c r="G1004" s="247"/>
      <c r="H1004" s="247"/>
      <c r="I1004" s="247"/>
      <c r="J1004" s="247"/>
      <c r="K1004" s="247"/>
      <c r="L1004" s="247"/>
      <c r="M1004" s="247"/>
      <c r="N1004" s="247"/>
      <c r="O1004" s="247"/>
      <c r="P1004" s="247"/>
      <c r="Q1004" s="247"/>
      <c r="R1004" s="247"/>
      <c r="S1004" s="247"/>
      <c r="T1004" s="247"/>
      <c r="U1004" s="247"/>
      <c r="V1004" s="247"/>
      <c r="W1004" s="247"/>
      <c r="X1004" s="247"/>
      <c r="Y1004" s="247"/>
      <c r="Z1004" s="247"/>
      <c r="AA1004" s="247"/>
      <c r="AB1004" s="247"/>
    </row>
    <row r="1005" spans="1:28">
      <c r="A1005" s="247"/>
      <c r="B1005" s="247"/>
      <c r="C1005" s="247"/>
      <c r="D1005" s="247"/>
      <c r="E1005" s="247"/>
      <c r="F1005" s="247"/>
      <c r="G1005" s="247"/>
      <c r="H1005" s="247"/>
      <c r="I1005" s="247"/>
      <c r="J1005" s="247"/>
      <c r="K1005" s="247"/>
      <c r="L1005" s="247"/>
      <c r="M1005" s="247"/>
      <c r="N1005" s="247"/>
      <c r="O1005" s="247"/>
      <c r="P1005" s="247"/>
      <c r="Q1005" s="247"/>
      <c r="R1005" s="247"/>
      <c r="S1005" s="247"/>
      <c r="T1005" s="247"/>
      <c r="U1005" s="247"/>
      <c r="V1005" s="247"/>
      <c r="W1005" s="247"/>
      <c r="X1005" s="247"/>
      <c r="Y1005" s="247"/>
      <c r="Z1005" s="247"/>
      <c r="AA1005" s="247"/>
      <c r="AB1005" s="247"/>
    </row>
    <row r="1006" spans="1:28">
      <c r="A1006" s="247"/>
      <c r="B1006" s="247"/>
      <c r="C1006" s="247"/>
      <c r="D1006" s="247"/>
      <c r="E1006" s="247"/>
      <c r="F1006" s="247"/>
      <c r="G1006" s="247"/>
      <c r="H1006" s="247"/>
      <c r="I1006" s="247"/>
      <c r="J1006" s="247"/>
      <c r="K1006" s="247"/>
      <c r="L1006" s="247"/>
      <c r="M1006" s="247"/>
      <c r="N1006" s="247"/>
      <c r="O1006" s="247"/>
      <c r="P1006" s="247"/>
      <c r="Q1006" s="247"/>
      <c r="R1006" s="247"/>
      <c r="S1006" s="247"/>
      <c r="T1006" s="247"/>
      <c r="U1006" s="247"/>
      <c r="V1006" s="247"/>
      <c r="W1006" s="247"/>
      <c r="X1006" s="247"/>
      <c r="Y1006" s="247"/>
      <c r="Z1006" s="247"/>
      <c r="AA1006" s="247"/>
      <c r="AB1006" s="247"/>
    </row>
    <row r="1007" spans="1:28">
      <c r="A1007" s="247"/>
      <c r="B1007" s="247"/>
      <c r="C1007" s="247"/>
      <c r="D1007" s="247"/>
      <c r="E1007" s="247"/>
      <c r="F1007" s="247"/>
      <c r="G1007" s="247"/>
      <c r="H1007" s="247"/>
      <c r="I1007" s="247"/>
      <c r="J1007" s="247"/>
      <c r="K1007" s="247"/>
      <c r="L1007" s="247"/>
      <c r="M1007" s="247"/>
      <c r="N1007" s="247"/>
      <c r="O1007" s="247"/>
      <c r="P1007" s="247"/>
      <c r="Q1007" s="247"/>
      <c r="R1007" s="247"/>
      <c r="S1007" s="247"/>
      <c r="T1007" s="247"/>
      <c r="U1007" s="247"/>
      <c r="V1007" s="247"/>
      <c r="W1007" s="247"/>
      <c r="X1007" s="247"/>
      <c r="Y1007" s="247"/>
      <c r="Z1007" s="247"/>
      <c r="AA1007" s="247"/>
      <c r="AB1007" s="247"/>
    </row>
    <row r="1008" spans="1:28">
      <c r="A1008" s="247"/>
      <c r="B1008" s="247"/>
      <c r="C1008" s="247"/>
      <c r="D1008" s="247"/>
      <c r="E1008" s="247"/>
      <c r="F1008" s="247"/>
      <c r="G1008" s="247"/>
      <c r="H1008" s="247"/>
      <c r="I1008" s="247"/>
      <c r="J1008" s="247"/>
      <c r="K1008" s="247"/>
      <c r="L1008" s="247"/>
      <c r="M1008" s="247"/>
      <c r="N1008" s="247"/>
      <c r="O1008" s="247"/>
      <c r="P1008" s="247"/>
      <c r="Q1008" s="247"/>
      <c r="R1008" s="247"/>
      <c r="S1008" s="247"/>
      <c r="T1008" s="247"/>
      <c r="U1008" s="247"/>
      <c r="V1008" s="247"/>
      <c r="W1008" s="247"/>
      <c r="X1008" s="247"/>
      <c r="Y1008" s="247"/>
      <c r="Z1008" s="247"/>
      <c r="AA1008" s="247"/>
      <c r="AB1008" s="247"/>
    </row>
    <row r="1009" spans="1:28">
      <c r="A1009" s="247"/>
      <c r="B1009" s="247"/>
      <c r="C1009" s="247"/>
      <c r="D1009" s="247"/>
      <c r="E1009" s="247"/>
      <c r="F1009" s="247"/>
      <c r="G1009" s="247"/>
      <c r="H1009" s="247"/>
      <c r="I1009" s="247"/>
      <c r="J1009" s="247"/>
      <c r="K1009" s="247"/>
      <c r="L1009" s="247"/>
      <c r="M1009" s="247"/>
      <c r="N1009" s="247"/>
      <c r="O1009" s="247"/>
      <c r="P1009" s="247"/>
      <c r="Q1009" s="247"/>
      <c r="R1009" s="247"/>
      <c r="S1009" s="247"/>
      <c r="T1009" s="247"/>
      <c r="U1009" s="247"/>
      <c r="V1009" s="247"/>
      <c r="W1009" s="247"/>
      <c r="X1009" s="247"/>
      <c r="Y1009" s="247"/>
      <c r="Z1009" s="247"/>
      <c r="AA1009" s="247"/>
      <c r="AB1009" s="247"/>
    </row>
    <row r="1010" spans="1:28">
      <c r="A1010" s="247"/>
      <c r="B1010" s="247"/>
      <c r="C1010" s="247"/>
      <c r="D1010" s="247"/>
      <c r="E1010" s="247"/>
      <c r="F1010" s="247"/>
      <c r="G1010" s="247"/>
      <c r="H1010" s="247"/>
      <c r="I1010" s="247"/>
      <c r="J1010" s="247"/>
      <c r="K1010" s="247"/>
      <c r="L1010" s="247"/>
      <c r="M1010" s="247"/>
      <c r="N1010" s="247"/>
      <c r="O1010" s="247"/>
      <c r="P1010" s="247"/>
      <c r="Q1010" s="247"/>
      <c r="R1010" s="247"/>
      <c r="S1010" s="247"/>
      <c r="T1010" s="247"/>
      <c r="U1010" s="247"/>
      <c r="V1010" s="247"/>
      <c r="W1010" s="247"/>
      <c r="X1010" s="247"/>
      <c r="Y1010" s="247"/>
      <c r="Z1010" s="247"/>
      <c r="AA1010" s="247"/>
      <c r="AB1010" s="247"/>
    </row>
    <row r="1011" spans="1:28">
      <c r="A1011" s="247"/>
      <c r="B1011" s="247"/>
      <c r="C1011" s="247"/>
      <c r="D1011" s="247"/>
      <c r="E1011" s="247"/>
      <c r="F1011" s="247"/>
      <c r="G1011" s="247"/>
      <c r="H1011" s="247"/>
      <c r="I1011" s="247"/>
      <c r="J1011" s="247"/>
      <c r="K1011" s="247"/>
      <c r="L1011" s="247"/>
      <c r="M1011" s="247"/>
      <c r="N1011" s="247"/>
      <c r="O1011" s="247"/>
      <c r="P1011" s="247"/>
      <c r="Q1011" s="247"/>
      <c r="R1011" s="247"/>
      <c r="S1011" s="247"/>
      <c r="T1011" s="247"/>
      <c r="U1011" s="247"/>
      <c r="V1011" s="247"/>
      <c r="W1011" s="247"/>
      <c r="X1011" s="247"/>
      <c r="Y1011" s="247"/>
      <c r="Z1011" s="247"/>
      <c r="AA1011" s="247"/>
      <c r="AB1011" s="247"/>
    </row>
    <row r="1012" spans="1:28">
      <c r="A1012" s="247"/>
      <c r="B1012" s="247"/>
      <c r="C1012" s="247"/>
      <c r="D1012" s="247"/>
      <c r="E1012" s="247"/>
      <c r="F1012" s="247"/>
      <c r="G1012" s="247"/>
      <c r="H1012" s="247"/>
      <c r="I1012" s="247"/>
      <c r="J1012" s="247"/>
      <c r="K1012" s="247"/>
      <c r="L1012" s="247"/>
      <c r="M1012" s="247"/>
      <c r="N1012" s="247"/>
      <c r="O1012" s="247"/>
      <c r="P1012" s="247"/>
      <c r="Q1012" s="247"/>
      <c r="R1012" s="247"/>
      <c r="S1012" s="247"/>
      <c r="T1012" s="247"/>
      <c r="U1012" s="247"/>
      <c r="V1012" s="247"/>
      <c r="W1012" s="247"/>
      <c r="X1012" s="247"/>
      <c r="Y1012" s="247"/>
      <c r="Z1012" s="247"/>
      <c r="AA1012" s="247"/>
      <c r="AB1012" s="247"/>
    </row>
    <row r="1013" spans="1:28">
      <c r="A1013" s="247"/>
      <c r="B1013" s="247"/>
      <c r="C1013" s="247"/>
      <c r="D1013" s="247"/>
      <c r="E1013" s="247"/>
      <c r="F1013" s="247"/>
      <c r="G1013" s="247"/>
      <c r="H1013" s="247"/>
      <c r="I1013" s="247"/>
      <c r="J1013" s="247"/>
      <c r="K1013" s="247"/>
      <c r="L1013" s="247"/>
      <c r="M1013" s="247"/>
      <c r="N1013" s="247"/>
      <c r="O1013" s="247"/>
      <c r="P1013" s="247"/>
      <c r="Q1013" s="247"/>
      <c r="R1013" s="247"/>
      <c r="S1013" s="247"/>
      <c r="T1013" s="247"/>
      <c r="U1013" s="247"/>
      <c r="V1013" s="247"/>
      <c r="W1013" s="247"/>
      <c r="X1013" s="247"/>
      <c r="Y1013" s="247"/>
      <c r="Z1013" s="247"/>
      <c r="AA1013" s="247"/>
      <c r="AB1013" s="247"/>
    </row>
    <row r="1014" spans="1:28">
      <c r="A1014" s="247"/>
      <c r="B1014" s="247"/>
      <c r="C1014" s="247"/>
      <c r="D1014" s="247"/>
      <c r="E1014" s="247"/>
      <c r="F1014" s="247"/>
      <c r="G1014" s="247"/>
      <c r="H1014" s="247"/>
      <c r="I1014" s="247"/>
      <c r="J1014" s="247"/>
      <c r="K1014" s="247"/>
      <c r="L1014" s="247"/>
      <c r="M1014" s="247"/>
      <c r="N1014" s="247"/>
      <c r="O1014" s="247"/>
      <c r="P1014" s="247"/>
      <c r="Q1014" s="247"/>
      <c r="R1014" s="247"/>
      <c r="S1014" s="247"/>
      <c r="T1014" s="247"/>
      <c r="U1014" s="247"/>
      <c r="V1014" s="247"/>
      <c r="W1014" s="247"/>
      <c r="X1014" s="247"/>
      <c r="Y1014" s="247"/>
      <c r="Z1014" s="247"/>
      <c r="AA1014" s="247"/>
      <c r="AB1014" s="247"/>
    </row>
    <row r="1015" spans="1:28">
      <c r="A1015" s="247"/>
      <c r="B1015" s="247"/>
      <c r="C1015" s="247"/>
      <c r="D1015" s="247"/>
      <c r="E1015" s="247"/>
      <c r="F1015" s="247"/>
      <c r="G1015" s="247"/>
      <c r="H1015" s="247"/>
      <c r="I1015" s="247"/>
      <c r="J1015" s="247"/>
      <c r="K1015" s="247"/>
      <c r="L1015" s="247"/>
      <c r="M1015" s="247"/>
      <c r="N1015" s="247"/>
      <c r="O1015" s="247"/>
      <c r="P1015" s="247"/>
      <c r="Q1015" s="247"/>
      <c r="R1015" s="247"/>
      <c r="S1015" s="247"/>
      <c r="T1015" s="247"/>
      <c r="U1015" s="247"/>
      <c r="V1015" s="247"/>
      <c r="W1015" s="247"/>
      <c r="X1015" s="247"/>
      <c r="Y1015" s="247"/>
      <c r="Z1015" s="247"/>
      <c r="AA1015" s="247"/>
      <c r="AB1015" s="247"/>
    </row>
    <row r="1016" spans="1:28">
      <c r="A1016" s="247"/>
      <c r="B1016" s="247"/>
      <c r="C1016" s="247"/>
      <c r="D1016" s="247"/>
      <c r="E1016" s="247"/>
      <c r="F1016" s="247"/>
      <c r="G1016" s="247"/>
      <c r="H1016" s="247"/>
      <c r="I1016" s="247"/>
      <c r="J1016" s="247"/>
      <c r="K1016" s="247"/>
      <c r="L1016" s="247"/>
      <c r="M1016" s="247"/>
      <c r="N1016" s="247"/>
      <c r="O1016" s="247"/>
      <c r="P1016" s="247"/>
      <c r="Q1016" s="247"/>
      <c r="R1016" s="247"/>
      <c r="S1016" s="247"/>
      <c r="T1016" s="247"/>
      <c r="U1016" s="247"/>
      <c r="V1016" s="247"/>
      <c r="W1016" s="247"/>
      <c r="X1016" s="247"/>
      <c r="Y1016" s="247"/>
      <c r="Z1016" s="247"/>
      <c r="AA1016" s="247"/>
      <c r="AB1016" s="247"/>
    </row>
    <row r="1017" spans="1:28">
      <c r="A1017" s="247"/>
      <c r="B1017" s="247"/>
      <c r="C1017" s="247"/>
      <c r="D1017" s="247"/>
      <c r="E1017" s="247"/>
      <c r="F1017" s="247"/>
      <c r="G1017" s="247"/>
      <c r="H1017" s="247"/>
      <c r="I1017" s="247"/>
      <c r="J1017" s="247"/>
      <c r="K1017" s="247"/>
      <c r="L1017" s="247"/>
      <c r="M1017" s="247"/>
      <c r="N1017" s="247"/>
      <c r="O1017" s="247"/>
      <c r="P1017" s="247"/>
      <c r="Q1017" s="247"/>
      <c r="R1017" s="247"/>
      <c r="S1017" s="247"/>
      <c r="T1017" s="247"/>
      <c r="U1017" s="247"/>
      <c r="V1017" s="247"/>
      <c r="W1017" s="247"/>
      <c r="X1017" s="247"/>
      <c r="Y1017" s="247"/>
      <c r="Z1017" s="247"/>
      <c r="AA1017" s="247"/>
      <c r="AB1017" s="247"/>
    </row>
    <row r="1018" spans="1:28">
      <c r="A1018" s="247"/>
      <c r="B1018" s="247"/>
      <c r="C1018" s="247"/>
      <c r="D1018" s="247"/>
      <c r="E1018" s="247"/>
      <c r="F1018" s="247"/>
      <c r="G1018" s="247"/>
      <c r="H1018" s="247"/>
      <c r="I1018" s="247"/>
      <c r="J1018" s="247"/>
      <c r="K1018" s="247"/>
      <c r="L1018" s="247"/>
      <c r="M1018" s="247"/>
      <c r="N1018" s="247"/>
      <c r="O1018" s="247"/>
      <c r="P1018" s="247"/>
      <c r="Q1018" s="247"/>
      <c r="R1018" s="247"/>
      <c r="S1018" s="247"/>
      <c r="T1018" s="247"/>
      <c r="U1018" s="247"/>
      <c r="V1018" s="247"/>
      <c r="W1018" s="247"/>
      <c r="X1018" s="247"/>
      <c r="Y1018" s="247"/>
      <c r="Z1018" s="247"/>
      <c r="AA1018" s="247"/>
      <c r="AB1018" s="247"/>
    </row>
    <row r="1019" spans="1:28">
      <c r="A1019" s="247"/>
      <c r="B1019" s="247"/>
      <c r="C1019" s="247"/>
      <c r="D1019" s="247"/>
      <c r="E1019" s="247"/>
      <c r="F1019" s="247"/>
      <c r="G1019" s="247"/>
      <c r="H1019" s="247"/>
      <c r="I1019" s="247"/>
      <c r="J1019" s="247"/>
      <c r="K1019" s="247"/>
      <c r="L1019" s="247"/>
      <c r="M1019" s="247"/>
      <c r="N1019" s="247"/>
      <c r="O1019" s="247"/>
      <c r="P1019" s="247"/>
      <c r="Q1019" s="247"/>
      <c r="R1019" s="247"/>
      <c r="S1019" s="247"/>
      <c r="T1019" s="247"/>
      <c r="U1019" s="247"/>
      <c r="V1019" s="247"/>
      <c r="W1019" s="247"/>
      <c r="X1019" s="247"/>
      <c r="Y1019" s="247"/>
      <c r="Z1019" s="247"/>
      <c r="AA1019" s="247"/>
      <c r="AB1019" s="247"/>
    </row>
    <row r="1020" spans="1:28">
      <c r="A1020" s="247"/>
      <c r="B1020" s="247"/>
      <c r="C1020" s="247"/>
      <c r="D1020" s="247"/>
      <c r="E1020" s="247"/>
      <c r="F1020" s="247"/>
      <c r="G1020" s="247"/>
      <c r="H1020" s="247"/>
      <c r="I1020" s="247"/>
      <c r="J1020" s="247"/>
      <c r="K1020" s="247"/>
      <c r="L1020" s="247"/>
      <c r="M1020" s="247"/>
      <c r="N1020" s="247"/>
      <c r="O1020" s="247"/>
      <c r="P1020" s="247"/>
      <c r="Q1020" s="247"/>
      <c r="R1020" s="247"/>
      <c r="S1020" s="247"/>
      <c r="T1020" s="247"/>
      <c r="U1020" s="247"/>
      <c r="V1020" s="247"/>
      <c r="W1020" s="247"/>
      <c r="X1020" s="247"/>
      <c r="Y1020" s="247"/>
      <c r="Z1020" s="247"/>
      <c r="AA1020" s="247"/>
      <c r="AB1020" s="247"/>
    </row>
    <row r="1021" spans="1:28">
      <c r="A1021" s="247"/>
      <c r="B1021" s="247"/>
      <c r="C1021" s="247"/>
      <c r="D1021" s="247"/>
      <c r="E1021" s="247"/>
      <c r="F1021" s="247"/>
      <c r="G1021" s="247"/>
      <c r="H1021" s="247"/>
      <c r="I1021" s="247"/>
      <c r="J1021" s="247"/>
      <c r="K1021" s="247"/>
      <c r="L1021" s="247"/>
      <c r="M1021" s="247"/>
      <c r="N1021" s="247"/>
      <c r="O1021" s="247"/>
      <c r="P1021" s="247"/>
      <c r="Q1021" s="247"/>
      <c r="R1021" s="247"/>
      <c r="S1021" s="247"/>
      <c r="T1021" s="247"/>
      <c r="U1021" s="247"/>
      <c r="V1021" s="247"/>
      <c r="W1021" s="247"/>
      <c r="X1021" s="247"/>
      <c r="Y1021" s="247"/>
      <c r="Z1021" s="247"/>
      <c r="AA1021" s="247"/>
      <c r="AB1021" s="247"/>
    </row>
    <row r="1022" spans="1:28">
      <c r="A1022" s="247"/>
      <c r="B1022" s="247"/>
      <c r="C1022" s="247"/>
      <c r="D1022" s="247"/>
      <c r="E1022" s="247"/>
      <c r="F1022" s="247"/>
      <c r="G1022" s="247"/>
      <c r="H1022" s="247"/>
      <c r="I1022" s="247"/>
      <c r="J1022" s="247"/>
      <c r="K1022" s="247"/>
      <c r="L1022" s="247"/>
      <c r="M1022" s="247"/>
      <c r="N1022" s="247"/>
      <c r="O1022" s="247"/>
      <c r="P1022" s="247"/>
      <c r="Q1022" s="247"/>
      <c r="R1022" s="247"/>
      <c r="S1022" s="247"/>
      <c r="T1022" s="247"/>
      <c r="U1022" s="247"/>
      <c r="V1022" s="247"/>
      <c r="W1022" s="247"/>
      <c r="X1022" s="247"/>
      <c r="Y1022" s="247"/>
      <c r="Z1022" s="247"/>
      <c r="AA1022" s="247"/>
      <c r="AB1022" s="247"/>
    </row>
    <row r="1023" spans="1:28">
      <c r="A1023" s="247"/>
      <c r="B1023" s="247"/>
      <c r="C1023" s="247"/>
      <c r="D1023" s="247"/>
      <c r="E1023" s="247"/>
      <c r="F1023" s="247"/>
      <c r="G1023" s="247"/>
      <c r="H1023" s="247"/>
      <c r="I1023" s="247"/>
      <c r="J1023" s="247"/>
      <c r="K1023" s="247"/>
      <c r="L1023" s="247"/>
      <c r="M1023" s="247"/>
      <c r="N1023" s="247"/>
      <c r="O1023" s="247"/>
      <c r="P1023" s="247"/>
      <c r="Q1023" s="247"/>
      <c r="R1023" s="247"/>
      <c r="S1023" s="247"/>
      <c r="T1023" s="247"/>
      <c r="U1023" s="247"/>
      <c r="V1023" s="247"/>
      <c r="W1023" s="247"/>
      <c r="X1023" s="247"/>
      <c r="Y1023" s="247"/>
      <c r="Z1023" s="247"/>
      <c r="AA1023" s="247"/>
      <c r="AB1023" s="247"/>
    </row>
    <row r="1024" spans="1:28">
      <c r="A1024" s="247"/>
      <c r="B1024" s="247"/>
      <c r="C1024" s="247"/>
      <c r="D1024" s="247"/>
      <c r="E1024" s="247"/>
      <c r="F1024" s="247"/>
      <c r="G1024" s="247"/>
      <c r="H1024" s="247"/>
      <c r="I1024" s="247"/>
      <c r="J1024" s="247"/>
      <c r="K1024" s="247"/>
      <c r="L1024" s="247"/>
      <c r="M1024" s="247"/>
      <c r="N1024" s="247"/>
      <c r="O1024" s="247"/>
      <c r="P1024" s="247"/>
      <c r="Q1024" s="247"/>
      <c r="R1024" s="247"/>
      <c r="S1024" s="247"/>
      <c r="T1024" s="247"/>
      <c r="U1024" s="247"/>
      <c r="V1024" s="247"/>
      <c r="W1024" s="247"/>
      <c r="X1024" s="247"/>
      <c r="Y1024" s="247"/>
      <c r="Z1024" s="247"/>
      <c r="AA1024" s="247"/>
      <c r="AB1024" s="247"/>
    </row>
    <row r="1025" spans="1:28">
      <c r="A1025" s="247"/>
      <c r="B1025" s="247"/>
      <c r="C1025" s="247"/>
      <c r="D1025" s="247"/>
      <c r="E1025" s="247"/>
      <c r="F1025" s="247"/>
      <c r="G1025" s="247"/>
      <c r="H1025" s="247"/>
      <c r="I1025" s="247"/>
      <c r="J1025" s="247"/>
      <c r="K1025" s="247"/>
      <c r="L1025" s="247"/>
      <c r="M1025" s="247"/>
      <c r="N1025" s="247"/>
      <c r="O1025" s="247"/>
      <c r="P1025" s="247"/>
      <c r="Q1025" s="247"/>
      <c r="R1025" s="247"/>
      <c r="S1025" s="247"/>
      <c r="T1025" s="247"/>
      <c r="U1025" s="247"/>
      <c r="V1025" s="247"/>
      <c r="W1025" s="247"/>
      <c r="X1025" s="247"/>
      <c r="Y1025" s="247"/>
      <c r="Z1025" s="247"/>
      <c r="AA1025" s="247"/>
      <c r="AB1025" s="247"/>
    </row>
    <row r="1026" spans="1:28">
      <c r="A1026" s="247"/>
      <c r="B1026" s="247"/>
      <c r="C1026" s="247"/>
      <c r="D1026" s="247"/>
      <c r="E1026" s="247"/>
      <c r="F1026" s="247"/>
      <c r="G1026" s="247"/>
      <c r="H1026" s="247"/>
      <c r="I1026" s="247"/>
      <c r="J1026" s="247"/>
      <c r="K1026" s="247"/>
      <c r="L1026" s="247"/>
      <c r="M1026" s="247"/>
      <c r="N1026" s="247"/>
      <c r="O1026" s="247"/>
      <c r="P1026" s="247"/>
      <c r="Q1026" s="247"/>
      <c r="R1026" s="247"/>
      <c r="S1026" s="247"/>
      <c r="T1026" s="247"/>
      <c r="U1026" s="247"/>
      <c r="V1026" s="247"/>
      <c r="W1026" s="247"/>
      <c r="X1026" s="247"/>
      <c r="Y1026" s="247"/>
      <c r="Z1026" s="247"/>
      <c r="AA1026" s="247"/>
      <c r="AB1026" s="247"/>
    </row>
    <row r="1027" spans="1:28">
      <c r="A1027" s="247"/>
      <c r="B1027" s="247"/>
      <c r="C1027" s="247"/>
      <c r="D1027" s="247"/>
      <c r="E1027" s="247"/>
      <c r="F1027" s="247"/>
      <c r="G1027" s="247"/>
      <c r="H1027" s="247"/>
      <c r="I1027" s="247"/>
      <c r="J1027" s="247"/>
      <c r="K1027" s="247"/>
      <c r="L1027" s="247"/>
      <c r="M1027" s="247"/>
      <c r="N1027" s="247"/>
      <c r="O1027" s="247"/>
      <c r="P1027" s="247"/>
      <c r="Q1027" s="247"/>
      <c r="R1027" s="247"/>
      <c r="S1027" s="247"/>
      <c r="T1027" s="247"/>
      <c r="U1027" s="247"/>
      <c r="V1027" s="247"/>
      <c r="W1027" s="247"/>
      <c r="X1027" s="247"/>
      <c r="Y1027" s="247"/>
      <c r="Z1027" s="247"/>
      <c r="AA1027" s="247"/>
      <c r="AB1027" s="247"/>
    </row>
    <row r="1028" spans="1:28">
      <c r="A1028" s="247"/>
      <c r="B1028" s="247"/>
      <c r="C1028" s="247"/>
      <c r="D1028" s="247"/>
      <c r="E1028" s="247"/>
      <c r="F1028" s="247"/>
      <c r="G1028" s="247"/>
      <c r="H1028" s="247"/>
      <c r="I1028" s="247"/>
      <c r="J1028" s="247"/>
      <c r="K1028" s="247"/>
      <c r="L1028" s="247"/>
      <c r="M1028" s="247"/>
      <c r="N1028" s="247"/>
      <c r="O1028" s="247"/>
      <c r="P1028" s="247"/>
      <c r="Q1028" s="247"/>
      <c r="R1028" s="247"/>
      <c r="S1028" s="247"/>
      <c r="T1028" s="247"/>
      <c r="U1028" s="247"/>
      <c r="V1028" s="247"/>
      <c r="W1028" s="247"/>
      <c r="X1028" s="247"/>
      <c r="Y1028" s="247"/>
      <c r="Z1028" s="247"/>
      <c r="AA1028" s="247"/>
      <c r="AB1028" s="247"/>
    </row>
    <row r="1029" spans="1:28">
      <c r="A1029" s="247"/>
      <c r="B1029" s="247"/>
      <c r="C1029" s="247"/>
      <c r="D1029" s="247"/>
      <c r="E1029" s="247"/>
      <c r="F1029" s="247"/>
      <c r="G1029" s="247"/>
      <c r="H1029" s="247"/>
      <c r="I1029" s="247"/>
      <c r="J1029" s="247"/>
      <c r="K1029" s="247"/>
      <c r="L1029" s="247"/>
      <c r="M1029" s="247"/>
      <c r="N1029" s="247"/>
      <c r="O1029" s="247"/>
      <c r="P1029" s="247"/>
      <c r="Q1029" s="247"/>
      <c r="R1029" s="247"/>
      <c r="S1029" s="247"/>
      <c r="T1029" s="247"/>
      <c r="U1029" s="247"/>
      <c r="V1029" s="247"/>
      <c r="W1029" s="247"/>
      <c r="X1029" s="247"/>
      <c r="Y1029" s="247"/>
      <c r="Z1029" s="247"/>
      <c r="AA1029" s="247"/>
      <c r="AB1029" s="247"/>
    </row>
    <row r="1030" spans="1:28">
      <c r="A1030" s="247"/>
      <c r="B1030" s="247"/>
      <c r="C1030" s="247"/>
      <c r="D1030" s="247"/>
      <c r="E1030" s="247"/>
      <c r="F1030" s="247"/>
      <c r="G1030" s="247"/>
      <c r="H1030" s="247"/>
      <c r="I1030" s="247"/>
      <c r="J1030" s="247"/>
      <c r="K1030" s="247"/>
      <c r="L1030" s="247"/>
      <c r="M1030" s="247"/>
      <c r="N1030" s="247"/>
      <c r="O1030" s="247"/>
      <c r="P1030" s="247"/>
      <c r="Q1030" s="247"/>
      <c r="R1030" s="247"/>
      <c r="S1030" s="247"/>
      <c r="T1030" s="247"/>
      <c r="U1030" s="247"/>
      <c r="V1030" s="247"/>
      <c r="W1030" s="247"/>
      <c r="X1030" s="247"/>
      <c r="Y1030" s="247"/>
      <c r="Z1030" s="247"/>
      <c r="AA1030" s="247"/>
      <c r="AB1030" s="247"/>
    </row>
    <row r="1031" spans="1:28">
      <c r="A1031" s="247"/>
      <c r="B1031" s="247"/>
      <c r="C1031" s="247"/>
      <c r="D1031" s="247"/>
      <c r="E1031" s="247"/>
      <c r="F1031" s="247"/>
      <c r="G1031" s="247"/>
      <c r="H1031" s="247"/>
      <c r="I1031" s="247"/>
      <c r="J1031" s="247"/>
      <c r="K1031" s="247"/>
      <c r="L1031" s="247"/>
      <c r="M1031" s="247"/>
      <c r="N1031" s="247"/>
      <c r="O1031" s="247"/>
      <c r="P1031" s="247"/>
      <c r="Q1031" s="247"/>
      <c r="R1031" s="247"/>
      <c r="S1031" s="247"/>
      <c r="T1031" s="247"/>
      <c r="U1031" s="247"/>
      <c r="V1031" s="247"/>
      <c r="W1031" s="247"/>
      <c r="X1031" s="247"/>
      <c r="Y1031" s="247"/>
      <c r="Z1031" s="247"/>
      <c r="AA1031" s="247"/>
      <c r="AB1031" s="247"/>
    </row>
    <row r="1032" spans="1:28">
      <c r="A1032" s="247"/>
      <c r="B1032" s="247"/>
      <c r="C1032" s="247"/>
      <c r="D1032" s="247"/>
      <c r="E1032" s="247"/>
      <c r="F1032" s="247"/>
      <c r="G1032" s="247"/>
      <c r="H1032" s="247"/>
      <c r="I1032" s="247"/>
      <c r="J1032" s="247"/>
      <c r="K1032" s="247"/>
      <c r="L1032" s="247"/>
      <c r="M1032" s="247"/>
      <c r="N1032" s="247"/>
      <c r="O1032" s="247"/>
      <c r="P1032" s="247"/>
      <c r="Q1032" s="247"/>
      <c r="R1032" s="247"/>
      <c r="S1032" s="247"/>
      <c r="T1032" s="247"/>
      <c r="U1032" s="247"/>
      <c r="V1032" s="247"/>
      <c r="W1032" s="247"/>
      <c r="X1032" s="247"/>
      <c r="Y1032" s="247"/>
      <c r="Z1032" s="247"/>
      <c r="AA1032" s="247"/>
      <c r="AB1032" s="247"/>
    </row>
    <row r="1033" spans="1:28">
      <c r="A1033" s="247"/>
      <c r="B1033" s="247"/>
      <c r="C1033" s="247"/>
      <c r="D1033" s="247"/>
      <c r="E1033" s="247"/>
      <c r="F1033" s="247"/>
      <c r="G1033" s="247"/>
      <c r="H1033" s="247"/>
      <c r="I1033" s="247"/>
      <c r="J1033" s="247"/>
      <c r="K1033" s="247"/>
      <c r="L1033" s="247"/>
      <c r="M1033" s="247"/>
      <c r="N1033" s="247"/>
      <c r="O1033" s="247"/>
      <c r="P1033" s="247"/>
      <c r="Q1033" s="247"/>
      <c r="R1033" s="247"/>
      <c r="S1033" s="247"/>
      <c r="T1033" s="247"/>
      <c r="U1033" s="247"/>
      <c r="V1033" s="247"/>
      <c r="W1033" s="247"/>
      <c r="X1033" s="247"/>
      <c r="Y1033" s="247"/>
      <c r="Z1033" s="247"/>
      <c r="AA1033" s="247"/>
      <c r="AB1033" s="247"/>
    </row>
    <row r="1034" spans="1:28">
      <c r="A1034" s="247"/>
      <c r="B1034" s="247"/>
      <c r="C1034" s="247"/>
      <c r="D1034" s="247"/>
      <c r="E1034" s="247"/>
      <c r="F1034" s="247"/>
      <c r="G1034" s="247"/>
      <c r="H1034" s="247"/>
      <c r="I1034" s="247"/>
      <c r="J1034" s="247"/>
      <c r="K1034" s="247"/>
      <c r="L1034" s="247"/>
      <c r="M1034" s="247"/>
      <c r="N1034" s="247"/>
      <c r="O1034" s="247"/>
      <c r="P1034" s="247"/>
      <c r="Q1034" s="247"/>
      <c r="R1034" s="247"/>
      <c r="S1034" s="247"/>
      <c r="T1034" s="247"/>
      <c r="U1034" s="247"/>
      <c r="V1034" s="247"/>
      <c r="W1034" s="247"/>
      <c r="X1034" s="247"/>
      <c r="Y1034" s="247"/>
      <c r="Z1034" s="247"/>
      <c r="AA1034" s="247"/>
      <c r="AB1034" s="247"/>
    </row>
    <row r="1035" spans="1:28">
      <c r="A1035" s="247"/>
      <c r="B1035" s="247"/>
      <c r="C1035" s="247"/>
      <c r="D1035" s="247"/>
      <c r="E1035" s="247"/>
      <c r="F1035" s="247"/>
      <c r="G1035" s="247"/>
      <c r="H1035" s="247"/>
      <c r="I1035" s="247"/>
      <c r="J1035" s="247"/>
      <c r="K1035" s="247"/>
      <c r="L1035" s="247"/>
      <c r="M1035" s="247"/>
      <c r="N1035" s="247"/>
      <c r="O1035" s="247"/>
      <c r="P1035" s="247"/>
      <c r="Q1035" s="247"/>
      <c r="R1035" s="247"/>
      <c r="S1035" s="247"/>
      <c r="T1035" s="247"/>
      <c r="U1035" s="247"/>
      <c r="V1035" s="247"/>
      <c r="W1035" s="247"/>
      <c r="X1035" s="247"/>
      <c r="Y1035" s="247"/>
      <c r="Z1035" s="247"/>
      <c r="AA1035" s="247"/>
      <c r="AB1035" s="247"/>
    </row>
    <row r="1036" spans="1:28">
      <c r="A1036" s="247"/>
      <c r="B1036" s="247"/>
      <c r="C1036" s="247"/>
      <c r="D1036" s="247"/>
      <c r="E1036" s="247"/>
      <c r="F1036" s="247"/>
      <c r="G1036" s="247"/>
      <c r="H1036" s="247"/>
      <c r="I1036" s="247"/>
      <c r="J1036" s="247"/>
      <c r="K1036" s="247"/>
      <c r="L1036" s="247"/>
      <c r="M1036" s="247"/>
      <c r="N1036" s="247"/>
      <c r="O1036" s="247"/>
      <c r="P1036" s="247"/>
      <c r="Q1036" s="247"/>
      <c r="R1036" s="247"/>
      <c r="S1036" s="247"/>
      <c r="T1036" s="247"/>
      <c r="U1036" s="247"/>
      <c r="V1036" s="247"/>
      <c r="W1036" s="247"/>
      <c r="X1036" s="247"/>
      <c r="Y1036" s="247"/>
      <c r="Z1036" s="247"/>
      <c r="AA1036" s="247"/>
      <c r="AB1036" s="247"/>
    </row>
    <row r="1037" spans="1:28">
      <c r="A1037" s="247"/>
      <c r="B1037" s="247"/>
      <c r="C1037" s="247"/>
      <c r="D1037" s="247"/>
      <c r="E1037" s="247"/>
      <c r="F1037" s="247"/>
      <c r="G1037" s="247"/>
      <c r="H1037" s="247"/>
      <c r="I1037" s="247"/>
      <c r="J1037" s="247"/>
      <c r="K1037" s="247"/>
      <c r="L1037" s="247"/>
      <c r="M1037" s="247"/>
      <c r="N1037" s="247"/>
      <c r="O1037" s="247"/>
      <c r="P1037" s="247"/>
      <c r="Q1037" s="247"/>
      <c r="R1037" s="247"/>
      <c r="S1037" s="247"/>
      <c r="T1037" s="247"/>
      <c r="U1037" s="247"/>
      <c r="V1037" s="247"/>
      <c r="W1037" s="247"/>
      <c r="X1037" s="247"/>
      <c r="Y1037" s="247"/>
      <c r="Z1037" s="247"/>
      <c r="AA1037" s="247"/>
      <c r="AB1037" s="247"/>
    </row>
    <row r="1038" spans="1:28">
      <c r="A1038" s="247"/>
      <c r="B1038" s="247"/>
      <c r="C1038" s="247"/>
      <c r="D1038" s="247"/>
      <c r="E1038" s="247"/>
      <c r="F1038" s="247"/>
      <c r="G1038" s="247"/>
      <c r="H1038" s="247"/>
      <c r="I1038" s="247"/>
      <c r="J1038" s="247"/>
      <c r="K1038" s="247"/>
      <c r="L1038" s="247"/>
      <c r="M1038" s="247"/>
      <c r="N1038" s="247"/>
      <c r="O1038" s="247"/>
      <c r="P1038" s="247"/>
      <c r="Q1038" s="247"/>
      <c r="R1038" s="247"/>
      <c r="S1038" s="247"/>
      <c r="T1038" s="247"/>
      <c r="U1038" s="247"/>
      <c r="V1038" s="247"/>
      <c r="W1038" s="247"/>
      <c r="X1038" s="247"/>
      <c r="Y1038" s="247"/>
      <c r="Z1038" s="247"/>
      <c r="AA1038" s="247"/>
      <c r="AB1038" s="247"/>
    </row>
    <row r="1039" spans="1:28">
      <c r="A1039" s="247"/>
      <c r="B1039" s="247"/>
      <c r="C1039" s="247"/>
      <c r="D1039" s="247"/>
      <c r="E1039" s="247"/>
      <c r="F1039" s="247"/>
      <c r="G1039" s="247"/>
      <c r="H1039" s="247"/>
      <c r="I1039" s="247"/>
      <c r="J1039" s="247"/>
      <c r="K1039" s="247"/>
      <c r="L1039" s="247"/>
      <c r="M1039" s="247"/>
      <c r="N1039" s="247"/>
      <c r="O1039" s="247"/>
      <c r="P1039" s="247"/>
      <c r="Q1039" s="247"/>
      <c r="R1039" s="247"/>
      <c r="S1039" s="247"/>
      <c r="T1039" s="247"/>
      <c r="U1039" s="247"/>
      <c r="V1039" s="247"/>
      <c r="W1039" s="247"/>
      <c r="X1039" s="247"/>
      <c r="Y1039" s="247"/>
      <c r="Z1039" s="247"/>
      <c r="AA1039" s="247"/>
      <c r="AB1039" s="247"/>
    </row>
    <row r="1040" spans="1:28">
      <c r="A1040" s="247"/>
      <c r="B1040" s="247"/>
      <c r="C1040" s="247"/>
      <c r="D1040" s="247"/>
      <c r="E1040" s="247"/>
      <c r="F1040" s="247"/>
      <c r="G1040" s="247"/>
      <c r="H1040" s="247"/>
      <c r="I1040" s="247"/>
      <c r="J1040" s="247"/>
      <c r="K1040" s="247"/>
      <c r="L1040" s="247"/>
      <c r="M1040" s="247"/>
      <c r="N1040" s="247"/>
      <c r="O1040" s="247"/>
      <c r="P1040" s="247"/>
      <c r="Q1040" s="247"/>
      <c r="R1040" s="247"/>
      <c r="S1040" s="247"/>
      <c r="T1040" s="247"/>
      <c r="U1040" s="247"/>
      <c r="V1040" s="247"/>
      <c r="W1040" s="247"/>
      <c r="X1040" s="247"/>
      <c r="Y1040" s="247"/>
      <c r="Z1040" s="247"/>
      <c r="AA1040" s="247"/>
      <c r="AB1040" s="247"/>
    </row>
    <row r="1041" spans="1:28">
      <c r="A1041" s="247"/>
      <c r="B1041" s="247"/>
      <c r="C1041" s="247"/>
      <c r="D1041" s="247"/>
      <c r="E1041" s="247"/>
      <c r="F1041" s="247"/>
      <c r="G1041" s="247"/>
      <c r="H1041" s="247"/>
      <c r="I1041" s="247"/>
      <c r="J1041" s="247"/>
      <c r="K1041" s="247"/>
      <c r="L1041" s="247"/>
      <c r="M1041" s="247"/>
      <c r="N1041" s="247"/>
      <c r="O1041" s="247"/>
      <c r="P1041" s="247"/>
      <c r="Q1041" s="247"/>
      <c r="R1041" s="247"/>
      <c r="S1041" s="247"/>
      <c r="T1041" s="247"/>
      <c r="U1041" s="247"/>
      <c r="V1041" s="247"/>
      <c r="W1041" s="247"/>
      <c r="X1041" s="247"/>
      <c r="Y1041" s="247"/>
      <c r="Z1041" s="247"/>
      <c r="AA1041" s="247"/>
      <c r="AB1041" s="247"/>
    </row>
    <row r="1042" spans="1:28">
      <c r="A1042" s="247"/>
      <c r="B1042" s="247"/>
      <c r="C1042" s="247"/>
      <c r="D1042" s="247"/>
      <c r="E1042" s="247"/>
      <c r="F1042" s="247"/>
      <c r="G1042" s="247"/>
      <c r="H1042" s="247"/>
      <c r="I1042" s="247"/>
      <c r="J1042" s="247"/>
      <c r="K1042" s="247"/>
      <c r="L1042" s="247"/>
      <c r="M1042" s="247"/>
      <c r="N1042" s="247"/>
      <c r="O1042" s="247"/>
      <c r="P1042" s="247"/>
      <c r="Q1042" s="247"/>
      <c r="R1042" s="247"/>
      <c r="S1042" s="247"/>
      <c r="T1042" s="247"/>
      <c r="U1042" s="247"/>
      <c r="V1042" s="247"/>
      <c r="W1042" s="247"/>
      <c r="X1042" s="247"/>
      <c r="Y1042" s="247"/>
      <c r="Z1042" s="247"/>
      <c r="AA1042" s="247"/>
      <c r="AB1042" s="247"/>
    </row>
    <row r="1043" spans="1:28">
      <c r="A1043" s="247"/>
      <c r="B1043" s="247"/>
      <c r="C1043" s="247"/>
      <c r="D1043" s="247"/>
      <c r="E1043" s="247"/>
      <c r="F1043" s="247"/>
      <c r="G1043" s="247"/>
      <c r="H1043" s="247"/>
      <c r="I1043" s="247"/>
      <c r="J1043" s="247"/>
      <c r="K1043" s="247"/>
      <c r="L1043" s="247"/>
      <c r="M1043" s="247"/>
      <c r="N1043" s="247"/>
      <c r="O1043" s="247"/>
      <c r="P1043" s="247"/>
      <c r="Q1043" s="247"/>
      <c r="R1043" s="247"/>
      <c r="S1043" s="247"/>
      <c r="T1043" s="247"/>
      <c r="U1043" s="247"/>
      <c r="V1043" s="247"/>
      <c r="W1043" s="247"/>
      <c r="X1043" s="247"/>
      <c r="Y1043" s="247"/>
      <c r="Z1043" s="247"/>
      <c r="AA1043" s="247"/>
      <c r="AB1043" s="247"/>
    </row>
    <row r="1044" spans="1:28">
      <c r="A1044" s="247"/>
      <c r="B1044" s="247"/>
      <c r="C1044" s="247"/>
      <c r="D1044" s="247"/>
      <c r="E1044" s="247"/>
      <c r="F1044" s="247"/>
      <c r="G1044" s="247"/>
      <c r="H1044" s="247"/>
      <c r="I1044" s="247"/>
      <c r="J1044" s="247"/>
      <c r="K1044" s="247"/>
      <c r="L1044" s="247"/>
      <c r="M1044" s="247"/>
      <c r="N1044" s="247"/>
      <c r="O1044" s="247"/>
      <c r="P1044" s="247"/>
      <c r="Q1044" s="247"/>
      <c r="R1044" s="247"/>
      <c r="S1044" s="247"/>
      <c r="T1044" s="247"/>
      <c r="U1044" s="247"/>
      <c r="V1044" s="247"/>
      <c r="W1044" s="247"/>
      <c r="X1044" s="247"/>
      <c r="Y1044" s="247"/>
      <c r="Z1044" s="247"/>
      <c r="AA1044" s="247"/>
      <c r="AB1044" s="247"/>
    </row>
    <row r="1045" spans="1:28">
      <c r="A1045" s="247"/>
      <c r="B1045" s="247"/>
      <c r="C1045" s="247"/>
      <c r="D1045" s="247"/>
      <c r="E1045" s="247"/>
      <c r="F1045" s="247"/>
      <c r="G1045" s="247"/>
      <c r="H1045" s="247"/>
      <c r="I1045" s="247"/>
      <c r="J1045" s="247"/>
      <c r="K1045" s="247"/>
      <c r="L1045" s="247"/>
      <c r="M1045" s="247"/>
      <c r="N1045" s="247"/>
      <c r="O1045" s="247"/>
      <c r="P1045" s="247"/>
      <c r="Q1045" s="247"/>
      <c r="R1045" s="247"/>
      <c r="S1045" s="247"/>
      <c r="T1045" s="247"/>
      <c r="U1045" s="247"/>
      <c r="V1045" s="247"/>
      <c r="W1045" s="247"/>
      <c r="X1045" s="247"/>
      <c r="Y1045" s="247"/>
      <c r="Z1045" s="247"/>
      <c r="AA1045" s="247"/>
      <c r="AB1045" s="247"/>
    </row>
    <row r="1046" spans="1:28">
      <c r="A1046" s="247"/>
      <c r="B1046" s="247"/>
      <c r="C1046" s="247"/>
      <c r="D1046" s="247"/>
      <c r="E1046" s="247"/>
      <c r="F1046" s="247"/>
      <c r="G1046" s="247"/>
      <c r="H1046" s="247"/>
      <c r="I1046" s="247"/>
      <c r="J1046" s="247"/>
      <c r="K1046" s="247"/>
      <c r="L1046" s="247"/>
      <c r="M1046" s="247"/>
      <c r="N1046" s="247"/>
      <c r="O1046" s="247"/>
      <c r="P1046" s="247"/>
      <c r="Q1046" s="247"/>
      <c r="R1046" s="247"/>
      <c r="S1046" s="247"/>
      <c r="T1046" s="247"/>
      <c r="U1046" s="247"/>
      <c r="V1046" s="247"/>
      <c r="W1046" s="247"/>
      <c r="X1046" s="247"/>
      <c r="Y1046" s="247"/>
      <c r="Z1046" s="247"/>
      <c r="AA1046" s="247"/>
      <c r="AB1046" s="247"/>
    </row>
    <row r="1047" spans="1:28">
      <c r="A1047" s="247"/>
      <c r="B1047" s="247"/>
      <c r="C1047" s="247"/>
      <c r="D1047" s="247"/>
      <c r="E1047" s="247"/>
      <c r="F1047" s="247"/>
      <c r="G1047" s="247"/>
      <c r="H1047" s="247"/>
      <c r="I1047" s="247"/>
      <c r="J1047" s="247"/>
      <c r="K1047" s="247"/>
      <c r="L1047" s="247"/>
      <c r="M1047" s="247"/>
      <c r="N1047" s="247"/>
      <c r="O1047" s="247"/>
      <c r="P1047" s="247"/>
      <c r="Q1047" s="247"/>
      <c r="R1047" s="247"/>
      <c r="S1047" s="247"/>
      <c r="T1047" s="247"/>
      <c r="U1047" s="247"/>
      <c r="V1047" s="247"/>
      <c r="W1047" s="247"/>
      <c r="X1047" s="247"/>
      <c r="Y1047" s="247"/>
      <c r="Z1047" s="247"/>
      <c r="AA1047" s="247"/>
      <c r="AB1047" s="247"/>
    </row>
    <row r="1048" spans="1:28">
      <c r="A1048" s="247"/>
      <c r="B1048" s="247"/>
      <c r="C1048" s="247"/>
      <c r="D1048" s="247"/>
      <c r="E1048" s="247"/>
      <c r="F1048" s="247"/>
      <c r="G1048" s="247"/>
      <c r="H1048" s="247"/>
      <c r="I1048" s="247"/>
      <c r="J1048" s="247"/>
      <c r="K1048" s="247"/>
      <c r="L1048" s="247"/>
      <c r="M1048" s="247"/>
      <c r="N1048" s="247"/>
      <c r="O1048" s="247"/>
      <c r="P1048" s="247"/>
      <c r="Q1048" s="247"/>
      <c r="R1048" s="247"/>
      <c r="S1048" s="247"/>
      <c r="T1048" s="247"/>
      <c r="U1048" s="247"/>
      <c r="V1048" s="247"/>
      <c r="W1048" s="247"/>
      <c r="X1048" s="247"/>
      <c r="Y1048" s="247"/>
      <c r="Z1048" s="247"/>
      <c r="AA1048" s="247"/>
      <c r="AB1048" s="247"/>
    </row>
    <row r="1049" spans="1:28">
      <c r="A1049" s="247"/>
      <c r="B1049" s="247"/>
      <c r="C1049" s="247"/>
      <c r="D1049" s="247"/>
      <c r="E1049" s="247"/>
      <c r="F1049" s="247"/>
      <c r="G1049" s="247"/>
      <c r="H1049" s="247"/>
      <c r="I1049" s="247"/>
      <c r="J1049" s="247"/>
      <c r="K1049" s="247"/>
      <c r="L1049" s="247"/>
      <c r="M1049" s="247"/>
      <c r="N1049" s="247"/>
      <c r="O1049" s="247"/>
      <c r="P1049" s="247"/>
      <c r="Q1049" s="247"/>
      <c r="R1049" s="247"/>
      <c r="S1049" s="247"/>
      <c r="T1049" s="247"/>
      <c r="U1049" s="247"/>
      <c r="V1049" s="247"/>
      <c r="W1049" s="247"/>
      <c r="X1049" s="247"/>
      <c r="Y1049" s="247"/>
      <c r="Z1049" s="247"/>
      <c r="AA1049" s="247"/>
      <c r="AB1049" s="247"/>
    </row>
    <row r="1050" spans="1:28">
      <c r="A1050" s="247"/>
      <c r="B1050" s="247"/>
      <c r="C1050" s="247"/>
      <c r="D1050" s="247"/>
      <c r="E1050" s="247"/>
      <c r="F1050" s="247"/>
      <c r="G1050" s="247"/>
      <c r="H1050" s="247"/>
      <c r="I1050" s="247"/>
      <c r="J1050" s="247"/>
      <c r="K1050" s="247"/>
      <c r="L1050" s="247"/>
      <c r="M1050" s="247"/>
      <c r="N1050" s="247"/>
      <c r="O1050" s="247"/>
      <c r="P1050" s="247"/>
      <c r="Q1050" s="247"/>
      <c r="R1050" s="247"/>
      <c r="S1050" s="247"/>
      <c r="T1050" s="247"/>
      <c r="U1050" s="247"/>
      <c r="V1050" s="247"/>
      <c r="W1050" s="247"/>
      <c r="X1050" s="247"/>
      <c r="Y1050" s="247"/>
      <c r="Z1050" s="247"/>
      <c r="AA1050" s="247"/>
      <c r="AB1050" s="247"/>
    </row>
    <row r="1051" spans="1:28">
      <c r="A1051" s="247"/>
      <c r="B1051" s="247"/>
      <c r="C1051" s="247"/>
      <c r="D1051" s="247"/>
      <c r="E1051" s="247"/>
      <c r="F1051" s="247"/>
      <c r="G1051" s="247"/>
      <c r="H1051" s="247"/>
      <c r="I1051" s="247"/>
      <c r="J1051" s="247"/>
      <c r="K1051" s="247"/>
      <c r="L1051" s="247"/>
      <c r="M1051" s="247"/>
      <c r="N1051" s="247"/>
      <c r="O1051" s="247"/>
      <c r="P1051" s="247"/>
      <c r="Q1051" s="247"/>
      <c r="R1051" s="247"/>
      <c r="S1051" s="247"/>
      <c r="T1051" s="247"/>
      <c r="U1051" s="247"/>
      <c r="V1051" s="247"/>
      <c r="W1051" s="247"/>
      <c r="X1051" s="247"/>
      <c r="Y1051" s="247"/>
      <c r="Z1051" s="247"/>
      <c r="AA1051" s="247"/>
      <c r="AB1051" s="247"/>
    </row>
    <row r="1052" spans="1:28">
      <c r="A1052" s="247"/>
      <c r="B1052" s="247"/>
      <c r="C1052" s="247"/>
      <c r="D1052" s="247"/>
      <c r="E1052" s="247"/>
      <c r="F1052" s="247"/>
      <c r="G1052" s="247"/>
      <c r="H1052" s="247"/>
      <c r="I1052" s="247"/>
      <c r="J1052" s="247"/>
      <c r="K1052" s="247"/>
      <c r="L1052" s="247"/>
      <c r="M1052" s="247"/>
      <c r="N1052" s="247"/>
      <c r="O1052" s="247"/>
      <c r="P1052" s="247"/>
      <c r="Q1052" s="247"/>
      <c r="R1052" s="247"/>
      <c r="S1052" s="247"/>
      <c r="T1052" s="247"/>
      <c r="U1052" s="247"/>
      <c r="V1052" s="247"/>
      <c r="W1052" s="247"/>
      <c r="X1052" s="247"/>
      <c r="Y1052" s="247"/>
      <c r="Z1052" s="247"/>
      <c r="AA1052" s="247"/>
      <c r="AB1052" s="247"/>
    </row>
    <row r="1053" spans="1:28">
      <c r="A1053" s="247"/>
      <c r="B1053" s="247"/>
      <c r="C1053" s="247"/>
      <c r="D1053" s="247"/>
      <c r="E1053" s="247"/>
      <c r="F1053" s="247"/>
      <c r="G1053" s="247"/>
      <c r="H1053" s="247"/>
      <c r="I1053" s="247"/>
      <c r="J1053" s="247"/>
      <c r="K1053" s="247"/>
      <c r="L1053" s="247"/>
      <c r="M1053" s="247"/>
      <c r="N1053" s="247"/>
      <c r="O1053" s="247"/>
      <c r="P1053" s="247"/>
      <c r="Q1053" s="247"/>
      <c r="R1053" s="247"/>
      <c r="S1053" s="247"/>
      <c r="T1053" s="247"/>
      <c r="U1053" s="247"/>
      <c r="V1053" s="247"/>
      <c r="W1053" s="247"/>
      <c r="X1053" s="247"/>
      <c r="Y1053" s="247"/>
      <c r="Z1053" s="247"/>
      <c r="AA1053" s="247"/>
      <c r="AB1053" s="247"/>
    </row>
    <row r="1054" spans="1:28">
      <c r="A1054" s="247"/>
      <c r="B1054" s="247"/>
      <c r="C1054" s="247"/>
      <c r="D1054" s="247"/>
      <c r="E1054" s="247"/>
      <c r="F1054" s="247"/>
      <c r="G1054" s="247"/>
      <c r="H1054" s="247"/>
      <c r="I1054" s="247"/>
      <c r="J1054" s="247"/>
      <c r="K1054" s="247"/>
      <c r="L1054" s="247"/>
      <c r="M1054" s="247"/>
      <c r="N1054" s="247"/>
      <c r="O1054" s="247"/>
      <c r="P1054" s="247"/>
      <c r="Q1054" s="247"/>
      <c r="R1054" s="247"/>
      <c r="S1054" s="247"/>
      <c r="T1054" s="247"/>
      <c r="U1054" s="247"/>
      <c r="V1054" s="247"/>
      <c r="W1054" s="247"/>
      <c r="X1054" s="247"/>
      <c r="Y1054" s="247"/>
      <c r="Z1054" s="247"/>
      <c r="AA1054" s="247"/>
      <c r="AB1054" s="247"/>
    </row>
    <row r="1055" spans="1:28">
      <c r="A1055" s="247"/>
      <c r="B1055" s="247"/>
      <c r="C1055" s="247"/>
      <c r="D1055" s="247"/>
      <c r="E1055" s="247"/>
      <c r="F1055" s="247"/>
      <c r="G1055" s="247"/>
      <c r="H1055" s="247"/>
      <c r="I1055" s="247"/>
      <c r="J1055" s="247"/>
      <c r="K1055" s="247"/>
      <c r="L1055" s="247"/>
      <c r="M1055" s="247"/>
      <c r="N1055" s="247"/>
      <c r="O1055" s="247"/>
      <c r="P1055" s="247"/>
      <c r="Q1055" s="247"/>
      <c r="R1055" s="247"/>
      <c r="S1055" s="247"/>
      <c r="T1055" s="247"/>
      <c r="U1055" s="247"/>
      <c r="V1055" s="247"/>
      <c r="W1055" s="247"/>
      <c r="X1055" s="247"/>
      <c r="Y1055" s="247"/>
      <c r="Z1055" s="247"/>
      <c r="AA1055" s="247"/>
      <c r="AB1055" s="247"/>
    </row>
    <row r="1056" spans="1:28">
      <c r="A1056" s="247"/>
      <c r="B1056" s="247"/>
      <c r="C1056" s="247"/>
      <c r="D1056" s="247"/>
      <c r="E1056" s="247"/>
      <c r="F1056" s="247"/>
      <c r="G1056" s="247"/>
      <c r="H1056" s="247"/>
      <c r="I1056" s="247"/>
      <c r="J1056" s="247"/>
      <c r="K1056" s="247"/>
      <c r="L1056" s="247"/>
      <c r="M1056" s="247"/>
      <c r="N1056" s="247"/>
      <c r="O1056" s="247"/>
      <c r="P1056" s="247"/>
      <c r="Q1056" s="247"/>
      <c r="R1056" s="247"/>
      <c r="S1056" s="247"/>
      <c r="T1056" s="247"/>
      <c r="U1056" s="247"/>
      <c r="V1056" s="247"/>
      <c r="W1056" s="247"/>
      <c r="X1056" s="247"/>
      <c r="Y1056" s="247"/>
      <c r="Z1056" s="247"/>
      <c r="AA1056" s="247"/>
      <c r="AB1056" s="247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DA7AB5E9-1312-43D8-A528-2289E807525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D642-631C-4133-BACC-291FB8016495}">
  <dimension ref="A1:N200"/>
  <sheetViews>
    <sheetView showGridLines="0" zoomScaleNormal="100" workbookViewId="0">
      <selection activeCell="A6" sqref="A6"/>
    </sheetView>
  </sheetViews>
  <sheetFormatPr baseColWidth="10" defaultColWidth="12.5703125" defaultRowHeight="12.75"/>
  <cols>
    <col min="1" max="1" width="32.5703125" style="282" customWidth="1"/>
    <col min="2" max="4" width="19.7109375" style="282" customWidth="1"/>
    <col min="5" max="5" width="4" style="282" customWidth="1"/>
    <col min="6" max="9" width="18.5703125" style="282" customWidth="1"/>
    <col min="10" max="10" width="3.28515625" style="282" customWidth="1"/>
    <col min="11" max="11" width="19.28515625" style="282" customWidth="1"/>
    <col min="12" max="12" width="18.5703125" style="282" customWidth="1"/>
    <col min="13" max="13" width="17.42578125" style="282" customWidth="1"/>
    <col min="14" max="21" width="15.140625" style="282" customWidth="1"/>
    <col min="22" max="256" width="12.5703125" style="282"/>
    <col min="257" max="257" width="32.5703125" style="282" customWidth="1"/>
    <col min="258" max="260" width="19.7109375" style="282" customWidth="1"/>
    <col min="261" max="261" width="4" style="282" customWidth="1"/>
    <col min="262" max="265" width="18.5703125" style="282" customWidth="1"/>
    <col min="266" max="266" width="3.28515625" style="282" customWidth="1"/>
    <col min="267" max="267" width="19.28515625" style="282" customWidth="1"/>
    <col min="268" max="268" width="18.5703125" style="282" customWidth="1"/>
    <col min="269" max="269" width="17.42578125" style="282" customWidth="1"/>
    <col min="270" max="277" width="15.140625" style="282" customWidth="1"/>
    <col min="278" max="512" width="12.5703125" style="282"/>
    <col min="513" max="513" width="32.5703125" style="282" customWidth="1"/>
    <col min="514" max="516" width="19.7109375" style="282" customWidth="1"/>
    <col min="517" max="517" width="4" style="282" customWidth="1"/>
    <col min="518" max="521" width="18.5703125" style="282" customWidth="1"/>
    <col min="522" max="522" width="3.28515625" style="282" customWidth="1"/>
    <col min="523" max="523" width="19.28515625" style="282" customWidth="1"/>
    <col min="524" max="524" width="18.5703125" style="282" customWidth="1"/>
    <col min="525" max="525" width="17.42578125" style="282" customWidth="1"/>
    <col min="526" max="533" width="15.140625" style="282" customWidth="1"/>
    <col min="534" max="768" width="12.5703125" style="282"/>
    <col min="769" max="769" width="32.5703125" style="282" customWidth="1"/>
    <col min="770" max="772" width="19.7109375" style="282" customWidth="1"/>
    <col min="773" max="773" width="4" style="282" customWidth="1"/>
    <col min="774" max="777" width="18.5703125" style="282" customWidth="1"/>
    <col min="778" max="778" width="3.28515625" style="282" customWidth="1"/>
    <col min="779" max="779" width="19.28515625" style="282" customWidth="1"/>
    <col min="780" max="780" width="18.5703125" style="282" customWidth="1"/>
    <col min="781" max="781" width="17.42578125" style="282" customWidth="1"/>
    <col min="782" max="789" width="15.140625" style="282" customWidth="1"/>
    <col min="790" max="1024" width="12.5703125" style="282"/>
    <col min="1025" max="1025" width="32.5703125" style="282" customWidth="1"/>
    <col min="1026" max="1028" width="19.7109375" style="282" customWidth="1"/>
    <col min="1029" max="1029" width="4" style="282" customWidth="1"/>
    <col min="1030" max="1033" width="18.5703125" style="282" customWidth="1"/>
    <col min="1034" max="1034" width="3.28515625" style="282" customWidth="1"/>
    <col min="1035" max="1035" width="19.28515625" style="282" customWidth="1"/>
    <col min="1036" max="1036" width="18.5703125" style="282" customWidth="1"/>
    <col min="1037" max="1037" width="17.42578125" style="282" customWidth="1"/>
    <col min="1038" max="1045" width="15.140625" style="282" customWidth="1"/>
    <col min="1046" max="1280" width="12.5703125" style="282"/>
    <col min="1281" max="1281" width="32.5703125" style="282" customWidth="1"/>
    <col min="1282" max="1284" width="19.7109375" style="282" customWidth="1"/>
    <col min="1285" max="1285" width="4" style="282" customWidth="1"/>
    <col min="1286" max="1289" width="18.5703125" style="282" customWidth="1"/>
    <col min="1290" max="1290" width="3.28515625" style="282" customWidth="1"/>
    <col min="1291" max="1291" width="19.28515625" style="282" customWidth="1"/>
    <col min="1292" max="1292" width="18.5703125" style="282" customWidth="1"/>
    <col min="1293" max="1293" width="17.42578125" style="282" customWidth="1"/>
    <col min="1294" max="1301" width="15.140625" style="282" customWidth="1"/>
    <col min="1302" max="1536" width="12.5703125" style="282"/>
    <col min="1537" max="1537" width="32.5703125" style="282" customWidth="1"/>
    <col min="1538" max="1540" width="19.7109375" style="282" customWidth="1"/>
    <col min="1541" max="1541" width="4" style="282" customWidth="1"/>
    <col min="1542" max="1545" width="18.5703125" style="282" customWidth="1"/>
    <col min="1546" max="1546" width="3.28515625" style="282" customWidth="1"/>
    <col min="1547" max="1547" width="19.28515625" style="282" customWidth="1"/>
    <col min="1548" max="1548" width="18.5703125" style="282" customWidth="1"/>
    <col min="1549" max="1549" width="17.42578125" style="282" customWidth="1"/>
    <col min="1550" max="1557" width="15.140625" style="282" customWidth="1"/>
    <col min="1558" max="1792" width="12.5703125" style="282"/>
    <col min="1793" max="1793" width="32.5703125" style="282" customWidth="1"/>
    <col min="1794" max="1796" width="19.7109375" style="282" customWidth="1"/>
    <col min="1797" max="1797" width="4" style="282" customWidth="1"/>
    <col min="1798" max="1801" width="18.5703125" style="282" customWidth="1"/>
    <col min="1802" max="1802" width="3.28515625" style="282" customWidth="1"/>
    <col min="1803" max="1803" width="19.28515625" style="282" customWidth="1"/>
    <col min="1804" max="1804" width="18.5703125" style="282" customWidth="1"/>
    <col min="1805" max="1805" width="17.42578125" style="282" customWidth="1"/>
    <col min="1806" max="1813" width="15.140625" style="282" customWidth="1"/>
    <col min="1814" max="2048" width="12.5703125" style="282"/>
    <col min="2049" max="2049" width="32.5703125" style="282" customWidth="1"/>
    <col min="2050" max="2052" width="19.7109375" style="282" customWidth="1"/>
    <col min="2053" max="2053" width="4" style="282" customWidth="1"/>
    <col min="2054" max="2057" width="18.5703125" style="282" customWidth="1"/>
    <col min="2058" max="2058" width="3.28515625" style="282" customWidth="1"/>
    <col min="2059" max="2059" width="19.28515625" style="282" customWidth="1"/>
    <col min="2060" max="2060" width="18.5703125" style="282" customWidth="1"/>
    <col min="2061" max="2061" width="17.42578125" style="282" customWidth="1"/>
    <col min="2062" max="2069" width="15.140625" style="282" customWidth="1"/>
    <col min="2070" max="2304" width="12.5703125" style="282"/>
    <col min="2305" max="2305" width="32.5703125" style="282" customWidth="1"/>
    <col min="2306" max="2308" width="19.7109375" style="282" customWidth="1"/>
    <col min="2309" max="2309" width="4" style="282" customWidth="1"/>
    <col min="2310" max="2313" width="18.5703125" style="282" customWidth="1"/>
    <col min="2314" max="2314" width="3.28515625" style="282" customWidth="1"/>
    <col min="2315" max="2315" width="19.28515625" style="282" customWidth="1"/>
    <col min="2316" max="2316" width="18.5703125" style="282" customWidth="1"/>
    <col min="2317" max="2317" width="17.42578125" style="282" customWidth="1"/>
    <col min="2318" max="2325" width="15.140625" style="282" customWidth="1"/>
    <col min="2326" max="2560" width="12.5703125" style="282"/>
    <col min="2561" max="2561" width="32.5703125" style="282" customWidth="1"/>
    <col min="2562" max="2564" width="19.7109375" style="282" customWidth="1"/>
    <col min="2565" max="2565" width="4" style="282" customWidth="1"/>
    <col min="2566" max="2569" width="18.5703125" style="282" customWidth="1"/>
    <col min="2570" max="2570" width="3.28515625" style="282" customWidth="1"/>
    <col min="2571" max="2571" width="19.28515625" style="282" customWidth="1"/>
    <col min="2572" max="2572" width="18.5703125" style="282" customWidth="1"/>
    <col min="2573" max="2573" width="17.42578125" style="282" customWidth="1"/>
    <col min="2574" max="2581" width="15.140625" style="282" customWidth="1"/>
    <col min="2582" max="2816" width="12.5703125" style="282"/>
    <col min="2817" max="2817" width="32.5703125" style="282" customWidth="1"/>
    <col min="2818" max="2820" width="19.7109375" style="282" customWidth="1"/>
    <col min="2821" max="2821" width="4" style="282" customWidth="1"/>
    <col min="2822" max="2825" width="18.5703125" style="282" customWidth="1"/>
    <col min="2826" max="2826" width="3.28515625" style="282" customWidth="1"/>
    <col min="2827" max="2827" width="19.28515625" style="282" customWidth="1"/>
    <col min="2828" max="2828" width="18.5703125" style="282" customWidth="1"/>
    <col min="2829" max="2829" width="17.42578125" style="282" customWidth="1"/>
    <col min="2830" max="2837" width="15.140625" style="282" customWidth="1"/>
    <col min="2838" max="3072" width="12.5703125" style="282"/>
    <col min="3073" max="3073" width="32.5703125" style="282" customWidth="1"/>
    <col min="3074" max="3076" width="19.7109375" style="282" customWidth="1"/>
    <col min="3077" max="3077" width="4" style="282" customWidth="1"/>
    <col min="3078" max="3081" width="18.5703125" style="282" customWidth="1"/>
    <col min="3082" max="3082" width="3.28515625" style="282" customWidth="1"/>
    <col min="3083" max="3083" width="19.28515625" style="282" customWidth="1"/>
    <col min="3084" max="3084" width="18.5703125" style="282" customWidth="1"/>
    <col min="3085" max="3085" width="17.42578125" style="282" customWidth="1"/>
    <col min="3086" max="3093" width="15.140625" style="282" customWidth="1"/>
    <col min="3094" max="3328" width="12.5703125" style="282"/>
    <col min="3329" max="3329" width="32.5703125" style="282" customWidth="1"/>
    <col min="3330" max="3332" width="19.7109375" style="282" customWidth="1"/>
    <col min="3333" max="3333" width="4" style="282" customWidth="1"/>
    <col min="3334" max="3337" width="18.5703125" style="282" customWidth="1"/>
    <col min="3338" max="3338" width="3.28515625" style="282" customWidth="1"/>
    <col min="3339" max="3339" width="19.28515625" style="282" customWidth="1"/>
    <col min="3340" max="3340" width="18.5703125" style="282" customWidth="1"/>
    <col min="3341" max="3341" width="17.42578125" style="282" customWidth="1"/>
    <col min="3342" max="3349" width="15.140625" style="282" customWidth="1"/>
    <col min="3350" max="3584" width="12.5703125" style="282"/>
    <col min="3585" max="3585" width="32.5703125" style="282" customWidth="1"/>
    <col min="3586" max="3588" width="19.7109375" style="282" customWidth="1"/>
    <col min="3589" max="3589" width="4" style="282" customWidth="1"/>
    <col min="3590" max="3593" width="18.5703125" style="282" customWidth="1"/>
    <col min="3594" max="3594" width="3.28515625" style="282" customWidth="1"/>
    <col min="3595" max="3595" width="19.28515625" style="282" customWidth="1"/>
    <col min="3596" max="3596" width="18.5703125" style="282" customWidth="1"/>
    <col min="3597" max="3597" width="17.42578125" style="282" customWidth="1"/>
    <col min="3598" max="3605" width="15.140625" style="282" customWidth="1"/>
    <col min="3606" max="3840" width="12.5703125" style="282"/>
    <col min="3841" max="3841" width="32.5703125" style="282" customWidth="1"/>
    <col min="3842" max="3844" width="19.7109375" style="282" customWidth="1"/>
    <col min="3845" max="3845" width="4" style="282" customWidth="1"/>
    <col min="3846" max="3849" width="18.5703125" style="282" customWidth="1"/>
    <col min="3850" max="3850" width="3.28515625" style="282" customWidth="1"/>
    <col min="3851" max="3851" width="19.28515625" style="282" customWidth="1"/>
    <col min="3852" max="3852" width="18.5703125" style="282" customWidth="1"/>
    <col min="3853" max="3853" width="17.42578125" style="282" customWidth="1"/>
    <col min="3854" max="3861" width="15.140625" style="282" customWidth="1"/>
    <col min="3862" max="4096" width="12.5703125" style="282"/>
    <col min="4097" max="4097" width="32.5703125" style="282" customWidth="1"/>
    <col min="4098" max="4100" width="19.7109375" style="282" customWidth="1"/>
    <col min="4101" max="4101" width="4" style="282" customWidth="1"/>
    <col min="4102" max="4105" width="18.5703125" style="282" customWidth="1"/>
    <col min="4106" max="4106" width="3.28515625" style="282" customWidth="1"/>
    <col min="4107" max="4107" width="19.28515625" style="282" customWidth="1"/>
    <col min="4108" max="4108" width="18.5703125" style="282" customWidth="1"/>
    <col min="4109" max="4109" width="17.42578125" style="282" customWidth="1"/>
    <col min="4110" max="4117" width="15.140625" style="282" customWidth="1"/>
    <col min="4118" max="4352" width="12.5703125" style="282"/>
    <col min="4353" max="4353" width="32.5703125" style="282" customWidth="1"/>
    <col min="4354" max="4356" width="19.7109375" style="282" customWidth="1"/>
    <col min="4357" max="4357" width="4" style="282" customWidth="1"/>
    <col min="4358" max="4361" width="18.5703125" style="282" customWidth="1"/>
    <col min="4362" max="4362" width="3.28515625" style="282" customWidth="1"/>
    <col min="4363" max="4363" width="19.28515625" style="282" customWidth="1"/>
    <col min="4364" max="4364" width="18.5703125" style="282" customWidth="1"/>
    <col min="4365" max="4365" width="17.42578125" style="282" customWidth="1"/>
    <col min="4366" max="4373" width="15.140625" style="282" customWidth="1"/>
    <col min="4374" max="4608" width="12.5703125" style="282"/>
    <col min="4609" max="4609" width="32.5703125" style="282" customWidth="1"/>
    <col min="4610" max="4612" width="19.7109375" style="282" customWidth="1"/>
    <col min="4613" max="4613" width="4" style="282" customWidth="1"/>
    <col min="4614" max="4617" width="18.5703125" style="282" customWidth="1"/>
    <col min="4618" max="4618" width="3.28515625" style="282" customWidth="1"/>
    <col min="4619" max="4619" width="19.28515625" style="282" customWidth="1"/>
    <col min="4620" max="4620" width="18.5703125" style="282" customWidth="1"/>
    <col min="4621" max="4621" width="17.42578125" style="282" customWidth="1"/>
    <col min="4622" max="4629" width="15.140625" style="282" customWidth="1"/>
    <col min="4630" max="4864" width="12.5703125" style="282"/>
    <col min="4865" max="4865" width="32.5703125" style="282" customWidth="1"/>
    <col min="4866" max="4868" width="19.7109375" style="282" customWidth="1"/>
    <col min="4869" max="4869" width="4" style="282" customWidth="1"/>
    <col min="4870" max="4873" width="18.5703125" style="282" customWidth="1"/>
    <col min="4874" max="4874" width="3.28515625" style="282" customWidth="1"/>
    <col min="4875" max="4875" width="19.28515625" style="282" customWidth="1"/>
    <col min="4876" max="4876" width="18.5703125" style="282" customWidth="1"/>
    <col min="4877" max="4877" width="17.42578125" style="282" customWidth="1"/>
    <col min="4878" max="4885" width="15.140625" style="282" customWidth="1"/>
    <col min="4886" max="5120" width="12.5703125" style="282"/>
    <col min="5121" max="5121" width="32.5703125" style="282" customWidth="1"/>
    <col min="5122" max="5124" width="19.7109375" style="282" customWidth="1"/>
    <col min="5125" max="5125" width="4" style="282" customWidth="1"/>
    <col min="5126" max="5129" width="18.5703125" style="282" customWidth="1"/>
    <col min="5130" max="5130" width="3.28515625" style="282" customWidth="1"/>
    <col min="5131" max="5131" width="19.28515625" style="282" customWidth="1"/>
    <col min="5132" max="5132" width="18.5703125" style="282" customWidth="1"/>
    <col min="5133" max="5133" width="17.42578125" style="282" customWidth="1"/>
    <col min="5134" max="5141" width="15.140625" style="282" customWidth="1"/>
    <col min="5142" max="5376" width="12.5703125" style="282"/>
    <col min="5377" max="5377" width="32.5703125" style="282" customWidth="1"/>
    <col min="5378" max="5380" width="19.7109375" style="282" customWidth="1"/>
    <col min="5381" max="5381" width="4" style="282" customWidth="1"/>
    <col min="5382" max="5385" width="18.5703125" style="282" customWidth="1"/>
    <col min="5386" max="5386" width="3.28515625" style="282" customWidth="1"/>
    <col min="5387" max="5387" width="19.28515625" style="282" customWidth="1"/>
    <col min="5388" max="5388" width="18.5703125" style="282" customWidth="1"/>
    <col min="5389" max="5389" width="17.42578125" style="282" customWidth="1"/>
    <col min="5390" max="5397" width="15.140625" style="282" customWidth="1"/>
    <col min="5398" max="5632" width="12.5703125" style="282"/>
    <col min="5633" max="5633" width="32.5703125" style="282" customWidth="1"/>
    <col min="5634" max="5636" width="19.7109375" style="282" customWidth="1"/>
    <col min="5637" max="5637" width="4" style="282" customWidth="1"/>
    <col min="5638" max="5641" width="18.5703125" style="282" customWidth="1"/>
    <col min="5642" max="5642" width="3.28515625" style="282" customWidth="1"/>
    <col min="5643" max="5643" width="19.28515625" style="282" customWidth="1"/>
    <col min="5644" max="5644" width="18.5703125" style="282" customWidth="1"/>
    <col min="5645" max="5645" width="17.42578125" style="282" customWidth="1"/>
    <col min="5646" max="5653" width="15.140625" style="282" customWidth="1"/>
    <col min="5654" max="5888" width="12.5703125" style="282"/>
    <col min="5889" max="5889" width="32.5703125" style="282" customWidth="1"/>
    <col min="5890" max="5892" width="19.7109375" style="282" customWidth="1"/>
    <col min="5893" max="5893" width="4" style="282" customWidth="1"/>
    <col min="5894" max="5897" width="18.5703125" style="282" customWidth="1"/>
    <col min="5898" max="5898" width="3.28515625" style="282" customWidth="1"/>
    <col min="5899" max="5899" width="19.28515625" style="282" customWidth="1"/>
    <col min="5900" max="5900" width="18.5703125" style="282" customWidth="1"/>
    <col min="5901" max="5901" width="17.42578125" style="282" customWidth="1"/>
    <col min="5902" max="5909" width="15.140625" style="282" customWidth="1"/>
    <col min="5910" max="6144" width="12.5703125" style="282"/>
    <col min="6145" max="6145" width="32.5703125" style="282" customWidth="1"/>
    <col min="6146" max="6148" width="19.7109375" style="282" customWidth="1"/>
    <col min="6149" max="6149" width="4" style="282" customWidth="1"/>
    <col min="6150" max="6153" width="18.5703125" style="282" customWidth="1"/>
    <col min="6154" max="6154" width="3.28515625" style="282" customWidth="1"/>
    <col min="6155" max="6155" width="19.28515625" style="282" customWidth="1"/>
    <col min="6156" max="6156" width="18.5703125" style="282" customWidth="1"/>
    <col min="6157" max="6157" width="17.42578125" style="282" customWidth="1"/>
    <col min="6158" max="6165" width="15.140625" style="282" customWidth="1"/>
    <col min="6166" max="6400" width="12.5703125" style="282"/>
    <col min="6401" max="6401" width="32.5703125" style="282" customWidth="1"/>
    <col min="6402" max="6404" width="19.7109375" style="282" customWidth="1"/>
    <col min="6405" max="6405" width="4" style="282" customWidth="1"/>
    <col min="6406" max="6409" width="18.5703125" style="282" customWidth="1"/>
    <col min="6410" max="6410" width="3.28515625" style="282" customWidth="1"/>
    <col min="6411" max="6411" width="19.28515625" style="282" customWidth="1"/>
    <col min="6412" max="6412" width="18.5703125" style="282" customWidth="1"/>
    <col min="6413" max="6413" width="17.42578125" style="282" customWidth="1"/>
    <col min="6414" max="6421" width="15.140625" style="282" customWidth="1"/>
    <col min="6422" max="6656" width="12.5703125" style="282"/>
    <col min="6657" max="6657" width="32.5703125" style="282" customWidth="1"/>
    <col min="6658" max="6660" width="19.7109375" style="282" customWidth="1"/>
    <col min="6661" max="6661" width="4" style="282" customWidth="1"/>
    <col min="6662" max="6665" width="18.5703125" style="282" customWidth="1"/>
    <col min="6666" max="6666" width="3.28515625" style="282" customWidth="1"/>
    <col min="6667" max="6667" width="19.28515625" style="282" customWidth="1"/>
    <col min="6668" max="6668" width="18.5703125" style="282" customWidth="1"/>
    <col min="6669" max="6669" width="17.42578125" style="282" customWidth="1"/>
    <col min="6670" max="6677" width="15.140625" style="282" customWidth="1"/>
    <col min="6678" max="6912" width="12.5703125" style="282"/>
    <col min="6913" max="6913" width="32.5703125" style="282" customWidth="1"/>
    <col min="6914" max="6916" width="19.7109375" style="282" customWidth="1"/>
    <col min="6917" max="6917" width="4" style="282" customWidth="1"/>
    <col min="6918" max="6921" width="18.5703125" style="282" customWidth="1"/>
    <col min="6922" max="6922" width="3.28515625" style="282" customWidth="1"/>
    <col min="6923" max="6923" width="19.28515625" style="282" customWidth="1"/>
    <col min="6924" max="6924" width="18.5703125" style="282" customWidth="1"/>
    <col min="6925" max="6925" width="17.42578125" style="282" customWidth="1"/>
    <col min="6926" max="6933" width="15.140625" style="282" customWidth="1"/>
    <col min="6934" max="7168" width="12.5703125" style="282"/>
    <col min="7169" max="7169" width="32.5703125" style="282" customWidth="1"/>
    <col min="7170" max="7172" width="19.7109375" style="282" customWidth="1"/>
    <col min="7173" max="7173" width="4" style="282" customWidth="1"/>
    <col min="7174" max="7177" width="18.5703125" style="282" customWidth="1"/>
    <col min="7178" max="7178" width="3.28515625" style="282" customWidth="1"/>
    <col min="7179" max="7179" width="19.28515625" style="282" customWidth="1"/>
    <col min="7180" max="7180" width="18.5703125" style="282" customWidth="1"/>
    <col min="7181" max="7181" width="17.42578125" style="282" customWidth="1"/>
    <col min="7182" max="7189" width="15.140625" style="282" customWidth="1"/>
    <col min="7190" max="7424" width="12.5703125" style="282"/>
    <col min="7425" max="7425" width="32.5703125" style="282" customWidth="1"/>
    <col min="7426" max="7428" width="19.7109375" style="282" customWidth="1"/>
    <col min="7429" max="7429" width="4" style="282" customWidth="1"/>
    <col min="7430" max="7433" width="18.5703125" style="282" customWidth="1"/>
    <col min="7434" max="7434" width="3.28515625" style="282" customWidth="1"/>
    <col min="7435" max="7435" width="19.28515625" style="282" customWidth="1"/>
    <col min="7436" max="7436" width="18.5703125" style="282" customWidth="1"/>
    <col min="7437" max="7437" width="17.42578125" style="282" customWidth="1"/>
    <col min="7438" max="7445" width="15.140625" style="282" customWidth="1"/>
    <col min="7446" max="7680" width="12.5703125" style="282"/>
    <col min="7681" max="7681" width="32.5703125" style="282" customWidth="1"/>
    <col min="7682" max="7684" width="19.7109375" style="282" customWidth="1"/>
    <col min="7685" max="7685" width="4" style="282" customWidth="1"/>
    <col min="7686" max="7689" width="18.5703125" style="282" customWidth="1"/>
    <col min="7690" max="7690" width="3.28515625" style="282" customWidth="1"/>
    <col min="7691" max="7691" width="19.28515625" style="282" customWidth="1"/>
    <col min="7692" max="7692" width="18.5703125" style="282" customWidth="1"/>
    <col min="7693" max="7693" width="17.42578125" style="282" customWidth="1"/>
    <col min="7694" max="7701" width="15.140625" style="282" customWidth="1"/>
    <col min="7702" max="7936" width="12.5703125" style="282"/>
    <col min="7937" max="7937" width="32.5703125" style="282" customWidth="1"/>
    <col min="7938" max="7940" width="19.7109375" style="282" customWidth="1"/>
    <col min="7941" max="7941" width="4" style="282" customWidth="1"/>
    <col min="7942" max="7945" width="18.5703125" style="282" customWidth="1"/>
    <col min="7946" max="7946" width="3.28515625" style="282" customWidth="1"/>
    <col min="7947" max="7947" width="19.28515625" style="282" customWidth="1"/>
    <col min="7948" max="7948" width="18.5703125" style="282" customWidth="1"/>
    <col min="7949" max="7949" width="17.42578125" style="282" customWidth="1"/>
    <col min="7950" max="7957" width="15.140625" style="282" customWidth="1"/>
    <col min="7958" max="8192" width="12.5703125" style="282"/>
    <col min="8193" max="8193" width="32.5703125" style="282" customWidth="1"/>
    <col min="8194" max="8196" width="19.7109375" style="282" customWidth="1"/>
    <col min="8197" max="8197" width="4" style="282" customWidth="1"/>
    <col min="8198" max="8201" width="18.5703125" style="282" customWidth="1"/>
    <col min="8202" max="8202" width="3.28515625" style="282" customWidth="1"/>
    <col min="8203" max="8203" width="19.28515625" style="282" customWidth="1"/>
    <col min="8204" max="8204" width="18.5703125" style="282" customWidth="1"/>
    <col min="8205" max="8205" width="17.42578125" style="282" customWidth="1"/>
    <col min="8206" max="8213" width="15.140625" style="282" customWidth="1"/>
    <col min="8214" max="8448" width="12.5703125" style="282"/>
    <col min="8449" max="8449" width="32.5703125" style="282" customWidth="1"/>
    <col min="8450" max="8452" width="19.7109375" style="282" customWidth="1"/>
    <col min="8453" max="8453" width="4" style="282" customWidth="1"/>
    <col min="8454" max="8457" width="18.5703125" style="282" customWidth="1"/>
    <col min="8458" max="8458" width="3.28515625" style="282" customWidth="1"/>
    <col min="8459" max="8459" width="19.28515625" style="282" customWidth="1"/>
    <col min="8460" max="8460" width="18.5703125" style="282" customWidth="1"/>
    <col min="8461" max="8461" width="17.42578125" style="282" customWidth="1"/>
    <col min="8462" max="8469" width="15.140625" style="282" customWidth="1"/>
    <col min="8470" max="8704" width="12.5703125" style="282"/>
    <col min="8705" max="8705" width="32.5703125" style="282" customWidth="1"/>
    <col min="8706" max="8708" width="19.7109375" style="282" customWidth="1"/>
    <col min="8709" max="8709" width="4" style="282" customWidth="1"/>
    <col min="8710" max="8713" width="18.5703125" style="282" customWidth="1"/>
    <col min="8714" max="8714" width="3.28515625" style="282" customWidth="1"/>
    <col min="8715" max="8715" width="19.28515625" style="282" customWidth="1"/>
    <col min="8716" max="8716" width="18.5703125" style="282" customWidth="1"/>
    <col min="8717" max="8717" width="17.42578125" style="282" customWidth="1"/>
    <col min="8718" max="8725" width="15.140625" style="282" customWidth="1"/>
    <col min="8726" max="8960" width="12.5703125" style="282"/>
    <col min="8961" max="8961" width="32.5703125" style="282" customWidth="1"/>
    <col min="8962" max="8964" width="19.7109375" style="282" customWidth="1"/>
    <col min="8965" max="8965" width="4" style="282" customWidth="1"/>
    <col min="8966" max="8969" width="18.5703125" style="282" customWidth="1"/>
    <col min="8970" max="8970" width="3.28515625" style="282" customWidth="1"/>
    <col min="8971" max="8971" width="19.28515625" style="282" customWidth="1"/>
    <col min="8972" max="8972" width="18.5703125" style="282" customWidth="1"/>
    <col min="8973" max="8973" width="17.42578125" style="282" customWidth="1"/>
    <col min="8974" max="8981" width="15.140625" style="282" customWidth="1"/>
    <col min="8982" max="9216" width="12.5703125" style="282"/>
    <col min="9217" max="9217" width="32.5703125" style="282" customWidth="1"/>
    <col min="9218" max="9220" width="19.7109375" style="282" customWidth="1"/>
    <col min="9221" max="9221" width="4" style="282" customWidth="1"/>
    <col min="9222" max="9225" width="18.5703125" style="282" customWidth="1"/>
    <col min="9226" max="9226" width="3.28515625" style="282" customWidth="1"/>
    <col min="9227" max="9227" width="19.28515625" style="282" customWidth="1"/>
    <col min="9228" max="9228" width="18.5703125" style="282" customWidth="1"/>
    <col min="9229" max="9229" width="17.42578125" style="282" customWidth="1"/>
    <col min="9230" max="9237" width="15.140625" style="282" customWidth="1"/>
    <col min="9238" max="9472" width="12.5703125" style="282"/>
    <col min="9473" max="9473" width="32.5703125" style="282" customWidth="1"/>
    <col min="9474" max="9476" width="19.7109375" style="282" customWidth="1"/>
    <col min="9477" max="9477" width="4" style="282" customWidth="1"/>
    <col min="9478" max="9481" width="18.5703125" style="282" customWidth="1"/>
    <col min="9482" max="9482" width="3.28515625" style="282" customWidth="1"/>
    <col min="9483" max="9483" width="19.28515625" style="282" customWidth="1"/>
    <col min="9484" max="9484" width="18.5703125" style="282" customWidth="1"/>
    <col min="9485" max="9485" width="17.42578125" style="282" customWidth="1"/>
    <col min="9486" max="9493" width="15.140625" style="282" customWidth="1"/>
    <col min="9494" max="9728" width="12.5703125" style="282"/>
    <col min="9729" max="9729" width="32.5703125" style="282" customWidth="1"/>
    <col min="9730" max="9732" width="19.7109375" style="282" customWidth="1"/>
    <col min="9733" max="9733" width="4" style="282" customWidth="1"/>
    <col min="9734" max="9737" width="18.5703125" style="282" customWidth="1"/>
    <col min="9738" max="9738" width="3.28515625" style="282" customWidth="1"/>
    <col min="9739" max="9739" width="19.28515625" style="282" customWidth="1"/>
    <col min="9740" max="9740" width="18.5703125" style="282" customWidth="1"/>
    <col min="9741" max="9741" width="17.42578125" style="282" customWidth="1"/>
    <col min="9742" max="9749" width="15.140625" style="282" customWidth="1"/>
    <col min="9750" max="9984" width="12.5703125" style="282"/>
    <col min="9985" max="9985" width="32.5703125" style="282" customWidth="1"/>
    <col min="9986" max="9988" width="19.7109375" style="282" customWidth="1"/>
    <col min="9989" max="9989" width="4" style="282" customWidth="1"/>
    <col min="9990" max="9993" width="18.5703125" style="282" customWidth="1"/>
    <col min="9994" max="9994" width="3.28515625" style="282" customWidth="1"/>
    <col min="9995" max="9995" width="19.28515625" style="282" customWidth="1"/>
    <col min="9996" max="9996" width="18.5703125" style="282" customWidth="1"/>
    <col min="9997" max="9997" width="17.42578125" style="282" customWidth="1"/>
    <col min="9998" max="10005" width="15.140625" style="282" customWidth="1"/>
    <col min="10006" max="10240" width="12.5703125" style="282"/>
    <col min="10241" max="10241" width="32.5703125" style="282" customWidth="1"/>
    <col min="10242" max="10244" width="19.7109375" style="282" customWidth="1"/>
    <col min="10245" max="10245" width="4" style="282" customWidth="1"/>
    <col min="10246" max="10249" width="18.5703125" style="282" customWidth="1"/>
    <col min="10250" max="10250" width="3.28515625" style="282" customWidth="1"/>
    <col min="10251" max="10251" width="19.28515625" style="282" customWidth="1"/>
    <col min="10252" max="10252" width="18.5703125" style="282" customWidth="1"/>
    <col min="10253" max="10253" width="17.42578125" style="282" customWidth="1"/>
    <col min="10254" max="10261" width="15.140625" style="282" customWidth="1"/>
    <col min="10262" max="10496" width="12.5703125" style="282"/>
    <col min="10497" max="10497" width="32.5703125" style="282" customWidth="1"/>
    <col min="10498" max="10500" width="19.7109375" style="282" customWidth="1"/>
    <col min="10501" max="10501" width="4" style="282" customWidth="1"/>
    <col min="10502" max="10505" width="18.5703125" style="282" customWidth="1"/>
    <col min="10506" max="10506" width="3.28515625" style="282" customWidth="1"/>
    <col min="10507" max="10507" width="19.28515625" style="282" customWidth="1"/>
    <col min="10508" max="10508" width="18.5703125" style="282" customWidth="1"/>
    <col min="10509" max="10509" width="17.42578125" style="282" customWidth="1"/>
    <col min="10510" max="10517" width="15.140625" style="282" customWidth="1"/>
    <col min="10518" max="10752" width="12.5703125" style="282"/>
    <col min="10753" max="10753" width="32.5703125" style="282" customWidth="1"/>
    <col min="10754" max="10756" width="19.7109375" style="282" customWidth="1"/>
    <col min="10757" max="10757" width="4" style="282" customWidth="1"/>
    <col min="10758" max="10761" width="18.5703125" style="282" customWidth="1"/>
    <col min="10762" max="10762" width="3.28515625" style="282" customWidth="1"/>
    <col min="10763" max="10763" width="19.28515625" style="282" customWidth="1"/>
    <col min="10764" max="10764" width="18.5703125" style="282" customWidth="1"/>
    <col min="10765" max="10765" width="17.42578125" style="282" customWidth="1"/>
    <col min="10766" max="10773" width="15.140625" style="282" customWidth="1"/>
    <col min="10774" max="11008" width="12.5703125" style="282"/>
    <col min="11009" max="11009" width="32.5703125" style="282" customWidth="1"/>
    <col min="11010" max="11012" width="19.7109375" style="282" customWidth="1"/>
    <col min="11013" max="11013" width="4" style="282" customWidth="1"/>
    <col min="11014" max="11017" width="18.5703125" style="282" customWidth="1"/>
    <col min="11018" max="11018" width="3.28515625" style="282" customWidth="1"/>
    <col min="11019" max="11019" width="19.28515625" style="282" customWidth="1"/>
    <col min="11020" max="11020" width="18.5703125" style="282" customWidth="1"/>
    <col min="11021" max="11021" width="17.42578125" style="282" customWidth="1"/>
    <col min="11022" max="11029" width="15.140625" style="282" customWidth="1"/>
    <col min="11030" max="11264" width="12.5703125" style="282"/>
    <col min="11265" max="11265" width="32.5703125" style="282" customWidth="1"/>
    <col min="11266" max="11268" width="19.7109375" style="282" customWidth="1"/>
    <col min="11269" max="11269" width="4" style="282" customWidth="1"/>
    <col min="11270" max="11273" width="18.5703125" style="282" customWidth="1"/>
    <col min="11274" max="11274" width="3.28515625" style="282" customWidth="1"/>
    <col min="11275" max="11275" width="19.28515625" style="282" customWidth="1"/>
    <col min="11276" max="11276" width="18.5703125" style="282" customWidth="1"/>
    <col min="11277" max="11277" width="17.42578125" style="282" customWidth="1"/>
    <col min="11278" max="11285" width="15.140625" style="282" customWidth="1"/>
    <col min="11286" max="11520" width="12.5703125" style="282"/>
    <col min="11521" max="11521" width="32.5703125" style="282" customWidth="1"/>
    <col min="11522" max="11524" width="19.7109375" style="282" customWidth="1"/>
    <col min="11525" max="11525" width="4" style="282" customWidth="1"/>
    <col min="11526" max="11529" width="18.5703125" style="282" customWidth="1"/>
    <col min="11530" max="11530" width="3.28515625" style="282" customWidth="1"/>
    <col min="11531" max="11531" width="19.28515625" style="282" customWidth="1"/>
    <col min="11532" max="11532" width="18.5703125" style="282" customWidth="1"/>
    <col min="11533" max="11533" width="17.42578125" style="282" customWidth="1"/>
    <col min="11534" max="11541" width="15.140625" style="282" customWidth="1"/>
    <col min="11542" max="11776" width="12.5703125" style="282"/>
    <col min="11777" max="11777" width="32.5703125" style="282" customWidth="1"/>
    <col min="11778" max="11780" width="19.7109375" style="282" customWidth="1"/>
    <col min="11781" max="11781" width="4" style="282" customWidth="1"/>
    <col min="11782" max="11785" width="18.5703125" style="282" customWidth="1"/>
    <col min="11786" max="11786" width="3.28515625" style="282" customWidth="1"/>
    <col min="11787" max="11787" width="19.28515625" style="282" customWidth="1"/>
    <col min="11788" max="11788" width="18.5703125" style="282" customWidth="1"/>
    <col min="11789" max="11789" width="17.42578125" style="282" customWidth="1"/>
    <col min="11790" max="11797" width="15.140625" style="282" customWidth="1"/>
    <col min="11798" max="12032" width="12.5703125" style="282"/>
    <col min="12033" max="12033" width="32.5703125" style="282" customWidth="1"/>
    <col min="12034" max="12036" width="19.7109375" style="282" customWidth="1"/>
    <col min="12037" max="12037" width="4" style="282" customWidth="1"/>
    <col min="12038" max="12041" width="18.5703125" style="282" customWidth="1"/>
    <col min="12042" max="12042" width="3.28515625" style="282" customWidth="1"/>
    <col min="12043" max="12043" width="19.28515625" style="282" customWidth="1"/>
    <col min="12044" max="12044" width="18.5703125" style="282" customWidth="1"/>
    <col min="12045" max="12045" width="17.42578125" style="282" customWidth="1"/>
    <col min="12046" max="12053" width="15.140625" style="282" customWidth="1"/>
    <col min="12054" max="12288" width="12.5703125" style="282"/>
    <col min="12289" max="12289" width="32.5703125" style="282" customWidth="1"/>
    <col min="12290" max="12292" width="19.7109375" style="282" customWidth="1"/>
    <col min="12293" max="12293" width="4" style="282" customWidth="1"/>
    <col min="12294" max="12297" width="18.5703125" style="282" customWidth="1"/>
    <col min="12298" max="12298" width="3.28515625" style="282" customWidth="1"/>
    <col min="12299" max="12299" width="19.28515625" style="282" customWidth="1"/>
    <col min="12300" max="12300" width="18.5703125" style="282" customWidth="1"/>
    <col min="12301" max="12301" width="17.42578125" style="282" customWidth="1"/>
    <col min="12302" max="12309" width="15.140625" style="282" customWidth="1"/>
    <col min="12310" max="12544" width="12.5703125" style="282"/>
    <col min="12545" max="12545" width="32.5703125" style="282" customWidth="1"/>
    <col min="12546" max="12548" width="19.7109375" style="282" customWidth="1"/>
    <col min="12549" max="12549" width="4" style="282" customWidth="1"/>
    <col min="12550" max="12553" width="18.5703125" style="282" customWidth="1"/>
    <col min="12554" max="12554" width="3.28515625" style="282" customWidth="1"/>
    <col min="12555" max="12555" width="19.28515625" style="282" customWidth="1"/>
    <col min="12556" max="12556" width="18.5703125" style="282" customWidth="1"/>
    <col min="12557" max="12557" width="17.42578125" style="282" customWidth="1"/>
    <col min="12558" max="12565" width="15.140625" style="282" customWidth="1"/>
    <col min="12566" max="12800" width="12.5703125" style="282"/>
    <col min="12801" max="12801" width="32.5703125" style="282" customWidth="1"/>
    <col min="12802" max="12804" width="19.7109375" style="282" customWidth="1"/>
    <col min="12805" max="12805" width="4" style="282" customWidth="1"/>
    <col min="12806" max="12809" width="18.5703125" style="282" customWidth="1"/>
    <col min="12810" max="12810" width="3.28515625" style="282" customWidth="1"/>
    <col min="12811" max="12811" width="19.28515625" style="282" customWidth="1"/>
    <col min="12812" max="12812" width="18.5703125" style="282" customWidth="1"/>
    <col min="12813" max="12813" width="17.42578125" style="282" customWidth="1"/>
    <col min="12814" max="12821" width="15.140625" style="282" customWidth="1"/>
    <col min="12822" max="13056" width="12.5703125" style="282"/>
    <col min="13057" max="13057" width="32.5703125" style="282" customWidth="1"/>
    <col min="13058" max="13060" width="19.7109375" style="282" customWidth="1"/>
    <col min="13061" max="13061" width="4" style="282" customWidth="1"/>
    <col min="13062" max="13065" width="18.5703125" style="282" customWidth="1"/>
    <col min="13066" max="13066" width="3.28515625" style="282" customWidth="1"/>
    <col min="13067" max="13067" width="19.28515625" style="282" customWidth="1"/>
    <col min="13068" max="13068" width="18.5703125" style="282" customWidth="1"/>
    <col min="13069" max="13069" width="17.42578125" style="282" customWidth="1"/>
    <col min="13070" max="13077" width="15.140625" style="282" customWidth="1"/>
    <col min="13078" max="13312" width="12.5703125" style="282"/>
    <col min="13313" max="13313" width="32.5703125" style="282" customWidth="1"/>
    <col min="13314" max="13316" width="19.7109375" style="282" customWidth="1"/>
    <col min="13317" max="13317" width="4" style="282" customWidth="1"/>
    <col min="13318" max="13321" width="18.5703125" style="282" customWidth="1"/>
    <col min="13322" max="13322" width="3.28515625" style="282" customWidth="1"/>
    <col min="13323" max="13323" width="19.28515625" style="282" customWidth="1"/>
    <col min="13324" max="13324" width="18.5703125" style="282" customWidth="1"/>
    <col min="13325" max="13325" width="17.42578125" style="282" customWidth="1"/>
    <col min="13326" max="13333" width="15.140625" style="282" customWidth="1"/>
    <col min="13334" max="13568" width="12.5703125" style="282"/>
    <col min="13569" max="13569" width="32.5703125" style="282" customWidth="1"/>
    <col min="13570" max="13572" width="19.7109375" style="282" customWidth="1"/>
    <col min="13573" max="13573" width="4" style="282" customWidth="1"/>
    <col min="13574" max="13577" width="18.5703125" style="282" customWidth="1"/>
    <col min="13578" max="13578" width="3.28515625" style="282" customWidth="1"/>
    <col min="13579" max="13579" width="19.28515625" style="282" customWidth="1"/>
    <col min="13580" max="13580" width="18.5703125" style="282" customWidth="1"/>
    <col min="13581" max="13581" width="17.42578125" style="282" customWidth="1"/>
    <col min="13582" max="13589" width="15.140625" style="282" customWidth="1"/>
    <col min="13590" max="13824" width="12.5703125" style="282"/>
    <col min="13825" max="13825" width="32.5703125" style="282" customWidth="1"/>
    <col min="13826" max="13828" width="19.7109375" style="282" customWidth="1"/>
    <col min="13829" max="13829" width="4" style="282" customWidth="1"/>
    <col min="13830" max="13833" width="18.5703125" style="282" customWidth="1"/>
    <col min="13834" max="13834" width="3.28515625" style="282" customWidth="1"/>
    <col min="13835" max="13835" width="19.28515625" style="282" customWidth="1"/>
    <col min="13836" max="13836" width="18.5703125" style="282" customWidth="1"/>
    <col min="13837" max="13837" width="17.42578125" style="282" customWidth="1"/>
    <col min="13838" max="13845" width="15.140625" style="282" customWidth="1"/>
    <col min="13846" max="14080" width="12.5703125" style="282"/>
    <col min="14081" max="14081" width="32.5703125" style="282" customWidth="1"/>
    <col min="14082" max="14084" width="19.7109375" style="282" customWidth="1"/>
    <col min="14085" max="14085" width="4" style="282" customWidth="1"/>
    <col min="14086" max="14089" width="18.5703125" style="282" customWidth="1"/>
    <col min="14090" max="14090" width="3.28515625" style="282" customWidth="1"/>
    <col min="14091" max="14091" width="19.28515625" style="282" customWidth="1"/>
    <col min="14092" max="14092" width="18.5703125" style="282" customWidth="1"/>
    <col min="14093" max="14093" width="17.42578125" style="282" customWidth="1"/>
    <col min="14094" max="14101" width="15.140625" style="282" customWidth="1"/>
    <col min="14102" max="14336" width="12.5703125" style="282"/>
    <col min="14337" max="14337" width="32.5703125" style="282" customWidth="1"/>
    <col min="14338" max="14340" width="19.7109375" style="282" customWidth="1"/>
    <col min="14341" max="14341" width="4" style="282" customWidth="1"/>
    <col min="14342" max="14345" width="18.5703125" style="282" customWidth="1"/>
    <col min="14346" max="14346" width="3.28515625" style="282" customWidth="1"/>
    <col min="14347" max="14347" width="19.28515625" style="282" customWidth="1"/>
    <col min="14348" max="14348" width="18.5703125" style="282" customWidth="1"/>
    <col min="14349" max="14349" width="17.42578125" style="282" customWidth="1"/>
    <col min="14350" max="14357" width="15.140625" style="282" customWidth="1"/>
    <col min="14358" max="14592" width="12.5703125" style="282"/>
    <col min="14593" max="14593" width="32.5703125" style="282" customWidth="1"/>
    <col min="14594" max="14596" width="19.7109375" style="282" customWidth="1"/>
    <col min="14597" max="14597" width="4" style="282" customWidth="1"/>
    <col min="14598" max="14601" width="18.5703125" style="282" customWidth="1"/>
    <col min="14602" max="14602" width="3.28515625" style="282" customWidth="1"/>
    <col min="14603" max="14603" width="19.28515625" style="282" customWidth="1"/>
    <col min="14604" max="14604" width="18.5703125" style="282" customWidth="1"/>
    <col min="14605" max="14605" width="17.42578125" style="282" customWidth="1"/>
    <col min="14606" max="14613" width="15.140625" style="282" customWidth="1"/>
    <col min="14614" max="14848" width="12.5703125" style="282"/>
    <col min="14849" max="14849" width="32.5703125" style="282" customWidth="1"/>
    <col min="14850" max="14852" width="19.7109375" style="282" customWidth="1"/>
    <col min="14853" max="14853" width="4" style="282" customWidth="1"/>
    <col min="14854" max="14857" width="18.5703125" style="282" customWidth="1"/>
    <col min="14858" max="14858" width="3.28515625" style="282" customWidth="1"/>
    <col min="14859" max="14859" width="19.28515625" style="282" customWidth="1"/>
    <col min="14860" max="14860" width="18.5703125" style="282" customWidth="1"/>
    <col min="14861" max="14861" width="17.42578125" style="282" customWidth="1"/>
    <col min="14862" max="14869" width="15.140625" style="282" customWidth="1"/>
    <col min="14870" max="15104" width="12.5703125" style="282"/>
    <col min="15105" max="15105" width="32.5703125" style="282" customWidth="1"/>
    <col min="15106" max="15108" width="19.7109375" style="282" customWidth="1"/>
    <col min="15109" max="15109" width="4" style="282" customWidth="1"/>
    <col min="15110" max="15113" width="18.5703125" style="282" customWidth="1"/>
    <col min="15114" max="15114" width="3.28515625" style="282" customWidth="1"/>
    <col min="15115" max="15115" width="19.28515625" style="282" customWidth="1"/>
    <col min="15116" max="15116" width="18.5703125" style="282" customWidth="1"/>
    <col min="15117" max="15117" width="17.42578125" style="282" customWidth="1"/>
    <col min="15118" max="15125" width="15.140625" style="282" customWidth="1"/>
    <col min="15126" max="15360" width="12.5703125" style="282"/>
    <col min="15361" max="15361" width="32.5703125" style="282" customWidth="1"/>
    <col min="15362" max="15364" width="19.7109375" style="282" customWidth="1"/>
    <col min="15365" max="15365" width="4" style="282" customWidth="1"/>
    <col min="15366" max="15369" width="18.5703125" style="282" customWidth="1"/>
    <col min="15370" max="15370" width="3.28515625" style="282" customWidth="1"/>
    <col min="15371" max="15371" width="19.28515625" style="282" customWidth="1"/>
    <col min="15372" max="15372" width="18.5703125" style="282" customWidth="1"/>
    <col min="15373" max="15373" width="17.42578125" style="282" customWidth="1"/>
    <col min="15374" max="15381" width="15.140625" style="282" customWidth="1"/>
    <col min="15382" max="15616" width="12.5703125" style="282"/>
    <col min="15617" max="15617" width="32.5703125" style="282" customWidth="1"/>
    <col min="15618" max="15620" width="19.7109375" style="282" customWidth="1"/>
    <col min="15621" max="15621" width="4" style="282" customWidth="1"/>
    <col min="15622" max="15625" width="18.5703125" style="282" customWidth="1"/>
    <col min="15626" max="15626" width="3.28515625" style="282" customWidth="1"/>
    <col min="15627" max="15627" width="19.28515625" style="282" customWidth="1"/>
    <col min="15628" max="15628" width="18.5703125" style="282" customWidth="1"/>
    <col min="15629" max="15629" width="17.42578125" style="282" customWidth="1"/>
    <col min="15630" max="15637" width="15.140625" style="282" customWidth="1"/>
    <col min="15638" max="15872" width="12.5703125" style="282"/>
    <col min="15873" max="15873" width="32.5703125" style="282" customWidth="1"/>
    <col min="15874" max="15876" width="19.7109375" style="282" customWidth="1"/>
    <col min="15877" max="15877" width="4" style="282" customWidth="1"/>
    <col min="15878" max="15881" width="18.5703125" style="282" customWidth="1"/>
    <col min="15882" max="15882" width="3.28515625" style="282" customWidth="1"/>
    <col min="15883" max="15883" width="19.28515625" style="282" customWidth="1"/>
    <col min="15884" max="15884" width="18.5703125" style="282" customWidth="1"/>
    <col min="15885" max="15885" width="17.42578125" style="282" customWidth="1"/>
    <col min="15886" max="15893" width="15.140625" style="282" customWidth="1"/>
    <col min="15894" max="16128" width="12.5703125" style="282"/>
    <col min="16129" max="16129" width="32.5703125" style="282" customWidth="1"/>
    <col min="16130" max="16132" width="19.7109375" style="282" customWidth="1"/>
    <col min="16133" max="16133" width="4" style="282" customWidth="1"/>
    <col min="16134" max="16137" width="18.5703125" style="282" customWidth="1"/>
    <col min="16138" max="16138" width="3.28515625" style="282" customWidth="1"/>
    <col min="16139" max="16139" width="19.28515625" style="282" customWidth="1"/>
    <col min="16140" max="16140" width="18.5703125" style="282" customWidth="1"/>
    <col min="16141" max="16141" width="17.42578125" style="282" customWidth="1"/>
    <col min="16142" max="16149" width="15.140625" style="282" customWidth="1"/>
    <col min="16150" max="16384" width="12.5703125" style="282"/>
  </cols>
  <sheetData>
    <row r="1" spans="1:14" ht="18.75" customHeight="1">
      <c r="A1" s="375" t="s">
        <v>821</v>
      </c>
      <c r="B1" s="281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4" ht="21" customHeight="1">
      <c r="A2" s="118" t="s">
        <v>768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ht="21" customHeight="1">
      <c r="A3" s="118" t="s">
        <v>769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s="257" customFormat="1" ht="25.5" customHeight="1">
      <c r="A4" s="283">
        <v>45382</v>
      </c>
      <c r="B4" s="283">
        <v>45382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4" s="285" customFormat="1" ht="19.5" customHeight="1">
      <c r="A5" s="284" t="s">
        <v>204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</row>
    <row r="6" spans="1:14" ht="14.25" customHeight="1" thickBot="1">
      <c r="A6" s="28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s="290" customFormat="1" ht="21" customHeight="1">
      <c r="A7" s="287"/>
      <c r="B7" s="288" t="s">
        <v>770</v>
      </c>
      <c r="C7" s="288"/>
      <c r="D7" s="288"/>
      <c r="E7" s="289"/>
      <c r="F7" s="288" t="s">
        <v>771</v>
      </c>
      <c r="G7" s="288"/>
      <c r="H7" s="288"/>
      <c r="I7" s="288"/>
      <c r="J7" s="289"/>
      <c r="K7" s="288" t="s">
        <v>772</v>
      </c>
      <c r="L7" s="288" t="s">
        <v>773</v>
      </c>
      <c r="M7" s="288" t="s">
        <v>774</v>
      </c>
    </row>
    <row r="8" spans="1:14" s="290" customFormat="1" ht="19.5" customHeight="1">
      <c r="A8" s="291"/>
      <c r="B8" s="292" t="s">
        <v>775</v>
      </c>
      <c r="C8" s="292" t="s">
        <v>776</v>
      </c>
      <c r="D8" s="292" t="s">
        <v>777</v>
      </c>
      <c r="E8" s="292"/>
      <c r="F8" s="292" t="s">
        <v>778</v>
      </c>
      <c r="G8" s="292" t="s">
        <v>779</v>
      </c>
      <c r="H8" s="292" t="s">
        <v>780</v>
      </c>
      <c r="I8" s="292" t="s">
        <v>781</v>
      </c>
      <c r="J8" s="292"/>
      <c r="K8" s="293" t="s">
        <v>782</v>
      </c>
      <c r="L8" s="293" t="s">
        <v>783</v>
      </c>
      <c r="M8" s="294" t="s">
        <v>774</v>
      </c>
    </row>
    <row r="9" spans="1:14" s="290" customFormat="1" ht="19.5" customHeight="1">
      <c r="A9" s="295" t="s">
        <v>784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6"/>
    </row>
    <row r="10" spans="1:14" s="290" customFormat="1" ht="17.25" customHeight="1">
      <c r="A10" s="297"/>
      <c r="B10" s="298" t="s">
        <v>785</v>
      </c>
      <c r="C10" s="298" t="s">
        <v>786</v>
      </c>
      <c r="D10" s="298" t="s">
        <v>787</v>
      </c>
      <c r="E10" s="298"/>
      <c r="F10" s="298" t="s">
        <v>788</v>
      </c>
      <c r="G10" s="299" t="s">
        <v>789</v>
      </c>
      <c r="H10" s="299" t="s">
        <v>790</v>
      </c>
      <c r="I10" s="298" t="s">
        <v>791</v>
      </c>
      <c r="J10" s="298"/>
      <c r="K10" s="300" t="s">
        <v>193</v>
      </c>
      <c r="L10" s="300" t="s">
        <v>193</v>
      </c>
      <c r="M10" s="300" t="s">
        <v>193</v>
      </c>
    </row>
    <row r="11" spans="1:14" ht="9" customHeight="1">
      <c r="A11" s="301"/>
      <c r="B11" s="302"/>
      <c r="C11" s="303"/>
      <c r="D11" s="303"/>
      <c r="E11" s="303"/>
      <c r="F11" s="303"/>
      <c r="G11" s="303"/>
      <c r="H11" s="303"/>
      <c r="I11" s="303"/>
      <c r="J11" s="302"/>
      <c r="K11" s="302"/>
      <c r="L11" s="302"/>
      <c r="M11" s="304"/>
    </row>
    <row r="12" spans="1:14" ht="20.100000000000001" customHeight="1">
      <c r="A12" s="164" t="s">
        <v>792</v>
      </c>
      <c r="B12" s="305">
        <v>492880.78</v>
      </c>
      <c r="C12" s="305">
        <v>15554.550000000001</v>
      </c>
      <c r="D12" s="305">
        <v>45874.700000000004</v>
      </c>
      <c r="E12" s="305"/>
      <c r="F12" s="305">
        <v>5476453.1172899995</v>
      </c>
      <c r="G12" s="305">
        <v>155545.54699999999</v>
      </c>
      <c r="H12" s="305">
        <v>458747.0344</v>
      </c>
      <c r="I12" s="305">
        <v>6090745.69869</v>
      </c>
      <c r="J12" s="305"/>
      <c r="K12" s="306">
        <v>35.205548571289313</v>
      </c>
      <c r="L12" s="306">
        <v>35.205548571289313</v>
      </c>
      <c r="M12" s="306">
        <v>51.774314059879586</v>
      </c>
      <c r="N12" s="164"/>
    </row>
    <row r="13" spans="1:14" ht="20.100000000000001" customHeight="1">
      <c r="A13" s="164" t="s">
        <v>793</v>
      </c>
      <c r="B13" s="305">
        <v>1353639.35</v>
      </c>
      <c r="C13" s="305">
        <v>54950.65</v>
      </c>
      <c r="D13" s="305">
        <v>352147.5</v>
      </c>
      <c r="E13" s="305"/>
      <c r="F13" s="305">
        <v>15040437.309350001</v>
      </c>
      <c r="G13" s="305">
        <v>549506.54779999994</v>
      </c>
      <c r="H13" s="305">
        <v>3521475.0315</v>
      </c>
      <c r="I13" s="305">
        <v>19111418.88865</v>
      </c>
      <c r="J13" s="305"/>
      <c r="K13" s="306">
        <v>14.827681158074512</v>
      </c>
      <c r="L13" s="306">
        <v>14.827681158074512</v>
      </c>
      <c r="M13" s="306">
        <v>17.124070585158375</v>
      </c>
      <c r="N13" s="164"/>
    </row>
    <row r="14" spans="1:14" ht="20.100000000000001" customHeight="1" thickBot="1">
      <c r="A14" s="307" t="s">
        <v>755</v>
      </c>
      <c r="B14" s="305">
        <v>39285.9</v>
      </c>
      <c r="C14" s="305">
        <v>116.9</v>
      </c>
      <c r="D14" s="305">
        <v>9850.7000000000007</v>
      </c>
      <c r="E14" s="305"/>
      <c r="F14" s="305">
        <v>436510.01024000003</v>
      </c>
      <c r="G14" s="305">
        <v>1169.07573</v>
      </c>
      <c r="H14" s="305">
        <v>98507.021229999998</v>
      </c>
      <c r="I14" s="305">
        <v>536186.10719999997</v>
      </c>
      <c r="J14" s="305"/>
      <c r="K14" s="308">
        <v>81.720253110683871</v>
      </c>
      <c r="L14" s="308">
        <v>81.720253110683871</v>
      </c>
      <c r="M14" s="308">
        <v>82.817267993467638</v>
      </c>
      <c r="N14" s="164"/>
    </row>
    <row r="15" spans="1:14" ht="12" customHeight="1">
      <c r="A15" s="309"/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</row>
    <row r="16" spans="1:14" ht="13.5">
      <c r="A16" s="310" t="s">
        <v>794</v>
      </c>
      <c r="B16" s="131"/>
      <c r="C16" s="131"/>
      <c r="D16" s="131"/>
      <c r="E16" s="131"/>
      <c r="F16" s="131"/>
      <c r="G16" s="45"/>
      <c r="H16" s="45"/>
      <c r="I16" s="45"/>
      <c r="J16" s="45"/>
      <c r="K16" s="45"/>
      <c r="L16" s="45"/>
      <c r="M16" s="45"/>
    </row>
    <row r="17" spans="1:13" ht="13.5">
      <c r="A17" s="310" t="s">
        <v>795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15" customHeight="1">
      <c r="A18" s="311" t="s">
        <v>796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</row>
    <row r="19" spans="1:13" s="312" customFormat="1" ht="29.25" customHeight="1">
      <c r="A19" s="311" t="s">
        <v>797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</row>
    <row r="20" spans="1:13" s="312" customFormat="1" ht="18" customHeight="1">
      <c r="A20" s="311" t="s">
        <v>798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</row>
    <row r="21" spans="1:13" s="312" customFormat="1" ht="23.25" customHeight="1">
      <c r="A21" s="311" t="s">
        <v>799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</row>
    <row r="22" spans="1:13" s="312" customFormat="1" ht="25.5" customHeight="1">
      <c r="A22" s="311" t="s">
        <v>800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</row>
    <row r="23" spans="1:13" ht="13.15" customHeight="1">
      <c r="A23" s="313" t="s">
        <v>801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5"/>
      <c r="L23" s="315"/>
      <c r="M23" s="314"/>
    </row>
    <row r="24" spans="1:13">
      <c r="A24" s="313"/>
    </row>
    <row r="200" spans="3:3">
      <c r="C200" s="282" t="s">
        <v>186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AA60B74A-68CA-48FA-ADAD-E80FC4295707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74F1-17BB-46BF-8555-31A1C57AD8B8}">
  <dimension ref="A1:AG28"/>
  <sheetViews>
    <sheetView showGridLines="0" workbookViewId="0"/>
  </sheetViews>
  <sheetFormatPr baseColWidth="10" defaultColWidth="13.85546875" defaultRowHeight="12.75"/>
  <cols>
    <col min="1" max="1" width="19.28515625" style="175" customWidth="1"/>
    <col min="2" max="4" width="8.7109375" style="175" customWidth="1"/>
    <col min="5" max="5" width="0.7109375" style="175" customWidth="1"/>
    <col min="6" max="8" width="8.7109375" style="175" customWidth="1"/>
    <col min="9" max="9" width="0.7109375" style="175" customWidth="1"/>
    <col min="10" max="12" width="8.7109375" style="175" customWidth="1"/>
    <col min="13" max="13" width="0.7109375" style="175" customWidth="1"/>
    <col min="14" max="16" width="8.7109375" style="175" customWidth="1"/>
    <col min="17" max="17" width="0.7109375" style="175" customWidth="1"/>
    <col min="18" max="20" width="8.7109375" style="175" customWidth="1"/>
    <col min="21" max="21" width="0.7109375" style="175" customWidth="1"/>
    <col min="22" max="22" width="10.28515625" style="175" bestFit="1" customWidth="1"/>
    <col min="23" max="23" width="8.5703125" style="175" bestFit="1" customWidth="1"/>
    <col min="24" max="24" width="8.42578125" style="175" bestFit="1" customWidth="1"/>
    <col min="25" max="25" width="10.140625" style="175" customWidth="1"/>
    <col min="26" max="27" width="8.7109375" style="175" customWidth="1"/>
    <col min="28" max="28" width="0.7109375" style="175" customWidth="1"/>
    <col min="29" max="31" width="8.7109375" style="175" customWidth="1"/>
    <col min="32" max="32" width="0.7109375" style="175" customWidth="1"/>
    <col min="33" max="33" width="10.85546875" style="175" customWidth="1"/>
    <col min="34" max="256" width="13.85546875" style="175"/>
    <col min="257" max="257" width="19.28515625" style="175" customWidth="1"/>
    <col min="258" max="260" width="8.7109375" style="175" customWidth="1"/>
    <col min="261" max="261" width="0.7109375" style="175" customWidth="1"/>
    <col min="262" max="264" width="8.7109375" style="175" customWidth="1"/>
    <col min="265" max="265" width="0.7109375" style="175" customWidth="1"/>
    <col min="266" max="268" width="8.7109375" style="175" customWidth="1"/>
    <col min="269" max="269" width="0.7109375" style="175" customWidth="1"/>
    <col min="270" max="272" width="8.7109375" style="175" customWidth="1"/>
    <col min="273" max="273" width="0.7109375" style="175" customWidth="1"/>
    <col min="274" max="276" width="8.7109375" style="175" customWidth="1"/>
    <col min="277" max="277" width="0.7109375" style="175" customWidth="1"/>
    <col min="278" max="278" width="10.28515625" style="175" bestFit="1" customWidth="1"/>
    <col min="279" max="279" width="8.5703125" style="175" bestFit="1" customWidth="1"/>
    <col min="280" max="280" width="8.42578125" style="175" bestFit="1" customWidth="1"/>
    <col min="281" max="281" width="10.140625" style="175" customWidth="1"/>
    <col min="282" max="283" width="8.7109375" style="175" customWidth="1"/>
    <col min="284" max="284" width="0.7109375" style="175" customWidth="1"/>
    <col min="285" max="287" width="8.7109375" style="175" customWidth="1"/>
    <col min="288" max="288" width="0.7109375" style="175" customWidth="1"/>
    <col min="289" max="289" width="10.85546875" style="175" customWidth="1"/>
    <col min="290" max="512" width="13.85546875" style="175"/>
    <col min="513" max="513" width="19.28515625" style="175" customWidth="1"/>
    <col min="514" max="516" width="8.7109375" style="175" customWidth="1"/>
    <col min="517" max="517" width="0.7109375" style="175" customWidth="1"/>
    <col min="518" max="520" width="8.7109375" style="175" customWidth="1"/>
    <col min="521" max="521" width="0.7109375" style="175" customWidth="1"/>
    <col min="522" max="524" width="8.7109375" style="175" customWidth="1"/>
    <col min="525" max="525" width="0.7109375" style="175" customWidth="1"/>
    <col min="526" max="528" width="8.7109375" style="175" customWidth="1"/>
    <col min="529" max="529" width="0.7109375" style="175" customWidth="1"/>
    <col min="530" max="532" width="8.7109375" style="175" customWidth="1"/>
    <col min="533" max="533" width="0.7109375" style="175" customWidth="1"/>
    <col min="534" max="534" width="10.28515625" style="175" bestFit="1" customWidth="1"/>
    <col min="535" max="535" width="8.5703125" style="175" bestFit="1" customWidth="1"/>
    <col min="536" max="536" width="8.42578125" style="175" bestFit="1" customWidth="1"/>
    <col min="537" max="537" width="10.140625" style="175" customWidth="1"/>
    <col min="538" max="539" width="8.7109375" style="175" customWidth="1"/>
    <col min="540" max="540" width="0.7109375" style="175" customWidth="1"/>
    <col min="541" max="543" width="8.7109375" style="175" customWidth="1"/>
    <col min="544" max="544" width="0.7109375" style="175" customWidth="1"/>
    <col min="545" max="545" width="10.85546875" style="175" customWidth="1"/>
    <col min="546" max="768" width="13.85546875" style="175"/>
    <col min="769" max="769" width="19.28515625" style="175" customWidth="1"/>
    <col min="770" max="772" width="8.7109375" style="175" customWidth="1"/>
    <col min="773" max="773" width="0.7109375" style="175" customWidth="1"/>
    <col min="774" max="776" width="8.7109375" style="175" customWidth="1"/>
    <col min="777" max="777" width="0.7109375" style="175" customWidth="1"/>
    <col min="778" max="780" width="8.7109375" style="175" customWidth="1"/>
    <col min="781" max="781" width="0.7109375" style="175" customWidth="1"/>
    <col min="782" max="784" width="8.7109375" style="175" customWidth="1"/>
    <col min="785" max="785" width="0.7109375" style="175" customWidth="1"/>
    <col min="786" max="788" width="8.7109375" style="175" customWidth="1"/>
    <col min="789" max="789" width="0.7109375" style="175" customWidth="1"/>
    <col min="790" max="790" width="10.28515625" style="175" bestFit="1" customWidth="1"/>
    <col min="791" max="791" width="8.5703125" style="175" bestFit="1" customWidth="1"/>
    <col min="792" max="792" width="8.42578125" style="175" bestFit="1" customWidth="1"/>
    <col min="793" max="793" width="10.140625" style="175" customWidth="1"/>
    <col min="794" max="795" width="8.7109375" style="175" customWidth="1"/>
    <col min="796" max="796" width="0.7109375" style="175" customWidth="1"/>
    <col min="797" max="799" width="8.7109375" style="175" customWidth="1"/>
    <col min="800" max="800" width="0.7109375" style="175" customWidth="1"/>
    <col min="801" max="801" width="10.85546875" style="175" customWidth="1"/>
    <col min="802" max="1024" width="13.85546875" style="175"/>
    <col min="1025" max="1025" width="19.28515625" style="175" customWidth="1"/>
    <col min="1026" max="1028" width="8.7109375" style="175" customWidth="1"/>
    <col min="1029" max="1029" width="0.7109375" style="175" customWidth="1"/>
    <col min="1030" max="1032" width="8.7109375" style="175" customWidth="1"/>
    <col min="1033" max="1033" width="0.7109375" style="175" customWidth="1"/>
    <col min="1034" max="1036" width="8.7109375" style="175" customWidth="1"/>
    <col min="1037" max="1037" width="0.7109375" style="175" customWidth="1"/>
    <col min="1038" max="1040" width="8.7109375" style="175" customWidth="1"/>
    <col min="1041" max="1041" width="0.7109375" style="175" customWidth="1"/>
    <col min="1042" max="1044" width="8.7109375" style="175" customWidth="1"/>
    <col min="1045" max="1045" width="0.7109375" style="175" customWidth="1"/>
    <col min="1046" max="1046" width="10.28515625" style="175" bestFit="1" customWidth="1"/>
    <col min="1047" max="1047" width="8.5703125" style="175" bestFit="1" customWidth="1"/>
    <col min="1048" max="1048" width="8.42578125" style="175" bestFit="1" customWidth="1"/>
    <col min="1049" max="1049" width="10.140625" style="175" customWidth="1"/>
    <col min="1050" max="1051" width="8.7109375" style="175" customWidth="1"/>
    <col min="1052" max="1052" width="0.7109375" style="175" customWidth="1"/>
    <col min="1053" max="1055" width="8.7109375" style="175" customWidth="1"/>
    <col min="1056" max="1056" width="0.7109375" style="175" customWidth="1"/>
    <col min="1057" max="1057" width="10.85546875" style="175" customWidth="1"/>
    <col min="1058" max="1280" width="13.85546875" style="175"/>
    <col min="1281" max="1281" width="19.28515625" style="175" customWidth="1"/>
    <col min="1282" max="1284" width="8.7109375" style="175" customWidth="1"/>
    <col min="1285" max="1285" width="0.7109375" style="175" customWidth="1"/>
    <col min="1286" max="1288" width="8.7109375" style="175" customWidth="1"/>
    <col min="1289" max="1289" width="0.7109375" style="175" customWidth="1"/>
    <col min="1290" max="1292" width="8.7109375" style="175" customWidth="1"/>
    <col min="1293" max="1293" width="0.7109375" style="175" customWidth="1"/>
    <col min="1294" max="1296" width="8.7109375" style="175" customWidth="1"/>
    <col min="1297" max="1297" width="0.7109375" style="175" customWidth="1"/>
    <col min="1298" max="1300" width="8.7109375" style="175" customWidth="1"/>
    <col min="1301" max="1301" width="0.7109375" style="175" customWidth="1"/>
    <col min="1302" max="1302" width="10.28515625" style="175" bestFit="1" customWidth="1"/>
    <col min="1303" max="1303" width="8.5703125" style="175" bestFit="1" customWidth="1"/>
    <col min="1304" max="1304" width="8.42578125" style="175" bestFit="1" customWidth="1"/>
    <col min="1305" max="1305" width="10.140625" style="175" customWidth="1"/>
    <col min="1306" max="1307" width="8.7109375" style="175" customWidth="1"/>
    <col min="1308" max="1308" width="0.7109375" style="175" customWidth="1"/>
    <col min="1309" max="1311" width="8.7109375" style="175" customWidth="1"/>
    <col min="1312" max="1312" width="0.7109375" style="175" customWidth="1"/>
    <col min="1313" max="1313" width="10.85546875" style="175" customWidth="1"/>
    <col min="1314" max="1536" width="13.85546875" style="175"/>
    <col min="1537" max="1537" width="19.28515625" style="175" customWidth="1"/>
    <col min="1538" max="1540" width="8.7109375" style="175" customWidth="1"/>
    <col min="1541" max="1541" width="0.7109375" style="175" customWidth="1"/>
    <col min="1542" max="1544" width="8.7109375" style="175" customWidth="1"/>
    <col min="1545" max="1545" width="0.7109375" style="175" customWidth="1"/>
    <col min="1546" max="1548" width="8.7109375" style="175" customWidth="1"/>
    <col min="1549" max="1549" width="0.7109375" style="175" customWidth="1"/>
    <col min="1550" max="1552" width="8.7109375" style="175" customWidth="1"/>
    <col min="1553" max="1553" width="0.7109375" style="175" customWidth="1"/>
    <col min="1554" max="1556" width="8.7109375" style="175" customWidth="1"/>
    <col min="1557" max="1557" width="0.7109375" style="175" customWidth="1"/>
    <col min="1558" max="1558" width="10.28515625" style="175" bestFit="1" customWidth="1"/>
    <col min="1559" max="1559" width="8.5703125" style="175" bestFit="1" customWidth="1"/>
    <col min="1560" max="1560" width="8.42578125" style="175" bestFit="1" customWidth="1"/>
    <col min="1561" max="1561" width="10.140625" style="175" customWidth="1"/>
    <col min="1562" max="1563" width="8.7109375" style="175" customWidth="1"/>
    <col min="1564" max="1564" width="0.7109375" style="175" customWidth="1"/>
    <col min="1565" max="1567" width="8.7109375" style="175" customWidth="1"/>
    <col min="1568" max="1568" width="0.7109375" style="175" customWidth="1"/>
    <col min="1569" max="1569" width="10.85546875" style="175" customWidth="1"/>
    <col min="1570" max="1792" width="13.85546875" style="175"/>
    <col min="1793" max="1793" width="19.28515625" style="175" customWidth="1"/>
    <col min="1794" max="1796" width="8.7109375" style="175" customWidth="1"/>
    <col min="1797" max="1797" width="0.7109375" style="175" customWidth="1"/>
    <col min="1798" max="1800" width="8.7109375" style="175" customWidth="1"/>
    <col min="1801" max="1801" width="0.7109375" style="175" customWidth="1"/>
    <col min="1802" max="1804" width="8.7109375" style="175" customWidth="1"/>
    <col min="1805" max="1805" width="0.7109375" style="175" customWidth="1"/>
    <col min="1806" max="1808" width="8.7109375" style="175" customWidth="1"/>
    <col min="1809" max="1809" width="0.7109375" style="175" customWidth="1"/>
    <col min="1810" max="1812" width="8.7109375" style="175" customWidth="1"/>
    <col min="1813" max="1813" width="0.7109375" style="175" customWidth="1"/>
    <col min="1814" max="1814" width="10.28515625" style="175" bestFit="1" customWidth="1"/>
    <col min="1815" max="1815" width="8.5703125" style="175" bestFit="1" customWidth="1"/>
    <col min="1816" max="1816" width="8.42578125" style="175" bestFit="1" customWidth="1"/>
    <col min="1817" max="1817" width="10.140625" style="175" customWidth="1"/>
    <col min="1818" max="1819" width="8.7109375" style="175" customWidth="1"/>
    <col min="1820" max="1820" width="0.7109375" style="175" customWidth="1"/>
    <col min="1821" max="1823" width="8.7109375" style="175" customWidth="1"/>
    <col min="1824" max="1824" width="0.7109375" style="175" customWidth="1"/>
    <col min="1825" max="1825" width="10.85546875" style="175" customWidth="1"/>
    <col min="1826" max="2048" width="13.85546875" style="175"/>
    <col min="2049" max="2049" width="19.28515625" style="175" customWidth="1"/>
    <col min="2050" max="2052" width="8.7109375" style="175" customWidth="1"/>
    <col min="2053" max="2053" width="0.7109375" style="175" customWidth="1"/>
    <col min="2054" max="2056" width="8.7109375" style="175" customWidth="1"/>
    <col min="2057" max="2057" width="0.7109375" style="175" customWidth="1"/>
    <col min="2058" max="2060" width="8.7109375" style="175" customWidth="1"/>
    <col min="2061" max="2061" width="0.7109375" style="175" customWidth="1"/>
    <col min="2062" max="2064" width="8.7109375" style="175" customWidth="1"/>
    <col min="2065" max="2065" width="0.7109375" style="175" customWidth="1"/>
    <col min="2066" max="2068" width="8.7109375" style="175" customWidth="1"/>
    <col min="2069" max="2069" width="0.7109375" style="175" customWidth="1"/>
    <col min="2070" max="2070" width="10.28515625" style="175" bestFit="1" customWidth="1"/>
    <col min="2071" max="2071" width="8.5703125" style="175" bestFit="1" customWidth="1"/>
    <col min="2072" max="2072" width="8.42578125" style="175" bestFit="1" customWidth="1"/>
    <col min="2073" max="2073" width="10.140625" style="175" customWidth="1"/>
    <col min="2074" max="2075" width="8.7109375" style="175" customWidth="1"/>
    <col min="2076" max="2076" width="0.7109375" style="175" customWidth="1"/>
    <col min="2077" max="2079" width="8.7109375" style="175" customWidth="1"/>
    <col min="2080" max="2080" width="0.7109375" style="175" customWidth="1"/>
    <col min="2081" max="2081" width="10.85546875" style="175" customWidth="1"/>
    <col min="2082" max="2304" width="13.85546875" style="175"/>
    <col min="2305" max="2305" width="19.28515625" style="175" customWidth="1"/>
    <col min="2306" max="2308" width="8.7109375" style="175" customWidth="1"/>
    <col min="2309" max="2309" width="0.7109375" style="175" customWidth="1"/>
    <col min="2310" max="2312" width="8.7109375" style="175" customWidth="1"/>
    <col min="2313" max="2313" width="0.7109375" style="175" customWidth="1"/>
    <col min="2314" max="2316" width="8.7109375" style="175" customWidth="1"/>
    <col min="2317" max="2317" width="0.7109375" style="175" customWidth="1"/>
    <col min="2318" max="2320" width="8.7109375" style="175" customWidth="1"/>
    <col min="2321" max="2321" width="0.7109375" style="175" customWidth="1"/>
    <col min="2322" max="2324" width="8.7109375" style="175" customWidth="1"/>
    <col min="2325" max="2325" width="0.7109375" style="175" customWidth="1"/>
    <col min="2326" max="2326" width="10.28515625" style="175" bestFit="1" customWidth="1"/>
    <col min="2327" max="2327" width="8.5703125" style="175" bestFit="1" customWidth="1"/>
    <col min="2328" max="2328" width="8.42578125" style="175" bestFit="1" customWidth="1"/>
    <col min="2329" max="2329" width="10.140625" style="175" customWidth="1"/>
    <col min="2330" max="2331" width="8.7109375" style="175" customWidth="1"/>
    <col min="2332" max="2332" width="0.7109375" style="175" customWidth="1"/>
    <col min="2333" max="2335" width="8.7109375" style="175" customWidth="1"/>
    <col min="2336" max="2336" width="0.7109375" style="175" customWidth="1"/>
    <col min="2337" max="2337" width="10.85546875" style="175" customWidth="1"/>
    <col min="2338" max="2560" width="13.85546875" style="175"/>
    <col min="2561" max="2561" width="19.28515625" style="175" customWidth="1"/>
    <col min="2562" max="2564" width="8.7109375" style="175" customWidth="1"/>
    <col min="2565" max="2565" width="0.7109375" style="175" customWidth="1"/>
    <col min="2566" max="2568" width="8.7109375" style="175" customWidth="1"/>
    <col min="2569" max="2569" width="0.7109375" style="175" customWidth="1"/>
    <col min="2570" max="2572" width="8.7109375" style="175" customWidth="1"/>
    <col min="2573" max="2573" width="0.7109375" style="175" customWidth="1"/>
    <col min="2574" max="2576" width="8.7109375" style="175" customWidth="1"/>
    <col min="2577" max="2577" width="0.7109375" style="175" customWidth="1"/>
    <col min="2578" max="2580" width="8.7109375" style="175" customWidth="1"/>
    <col min="2581" max="2581" width="0.7109375" style="175" customWidth="1"/>
    <col min="2582" max="2582" width="10.28515625" style="175" bestFit="1" customWidth="1"/>
    <col min="2583" max="2583" width="8.5703125" style="175" bestFit="1" customWidth="1"/>
    <col min="2584" max="2584" width="8.42578125" style="175" bestFit="1" customWidth="1"/>
    <col min="2585" max="2585" width="10.140625" style="175" customWidth="1"/>
    <col min="2586" max="2587" width="8.7109375" style="175" customWidth="1"/>
    <col min="2588" max="2588" width="0.7109375" style="175" customWidth="1"/>
    <col min="2589" max="2591" width="8.7109375" style="175" customWidth="1"/>
    <col min="2592" max="2592" width="0.7109375" style="175" customWidth="1"/>
    <col min="2593" max="2593" width="10.85546875" style="175" customWidth="1"/>
    <col min="2594" max="2816" width="13.85546875" style="175"/>
    <col min="2817" max="2817" width="19.28515625" style="175" customWidth="1"/>
    <col min="2818" max="2820" width="8.7109375" style="175" customWidth="1"/>
    <col min="2821" max="2821" width="0.7109375" style="175" customWidth="1"/>
    <col min="2822" max="2824" width="8.7109375" style="175" customWidth="1"/>
    <col min="2825" max="2825" width="0.7109375" style="175" customWidth="1"/>
    <col min="2826" max="2828" width="8.7109375" style="175" customWidth="1"/>
    <col min="2829" max="2829" width="0.7109375" style="175" customWidth="1"/>
    <col min="2830" max="2832" width="8.7109375" style="175" customWidth="1"/>
    <col min="2833" max="2833" width="0.7109375" style="175" customWidth="1"/>
    <col min="2834" max="2836" width="8.7109375" style="175" customWidth="1"/>
    <col min="2837" max="2837" width="0.7109375" style="175" customWidth="1"/>
    <col min="2838" max="2838" width="10.28515625" style="175" bestFit="1" customWidth="1"/>
    <col min="2839" max="2839" width="8.5703125" style="175" bestFit="1" customWidth="1"/>
    <col min="2840" max="2840" width="8.42578125" style="175" bestFit="1" customWidth="1"/>
    <col min="2841" max="2841" width="10.140625" style="175" customWidth="1"/>
    <col min="2842" max="2843" width="8.7109375" style="175" customWidth="1"/>
    <col min="2844" max="2844" width="0.7109375" style="175" customWidth="1"/>
    <col min="2845" max="2847" width="8.7109375" style="175" customWidth="1"/>
    <col min="2848" max="2848" width="0.7109375" style="175" customWidth="1"/>
    <col min="2849" max="2849" width="10.85546875" style="175" customWidth="1"/>
    <col min="2850" max="3072" width="13.85546875" style="175"/>
    <col min="3073" max="3073" width="19.28515625" style="175" customWidth="1"/>
    <col min="3074" max="3076" width="8.7109375" style="175" customWidth="1"/>
    <col min="3077" max="3077" width="0.7109375" style="175" customWidth="1"/>
    <col min="3078" max="3080" width="8.7109375" style="175" customWidth="1"/>
    <col min="3081" max="3081" width="0.7109375" style="175" customWidth="1"/>
    <col min="3082" max="3084" width="8.7109375" style="175" customWidth="1"/>
    <col min="3085" max="3085" width="0.7109375" style="175" customWidth="1"/>
    <col min="3086" max="3088" width="8.7109375" style="175" customWidth="1"/>
    <col min="3089" max="3089" width="0.7109375" style="175" customWidth="1"/>
    <col min="3090" max="3092" width="8.7109375" style="175" customWidth="1"/>
    <col min="3093" max="3093" width="0.7109375" style="175" customWidth="1"/>
    <col min="3094" max="3094" width="10.28515625" style="175" bestFit="1" customWidth="1"/>
    <col min="3095" max="3095" width="8.5703125" style="175" bestFit="1" customWidth="1"/>
    <col min="3096" max="3096" width="8.42578125" style="175" bestFit="1" customWidth="1"/>
    <col min="3097" max="3097" width="10.140625" style="175" customWidth="1"/>
    <col min="3098" max="3099" width="8.7109375" style="175" customWidth="1"/>
    <col min="3100" max="3100" width="0.7109375" style="175" customWidth="1"/>
    <col min="3101" max="3103" width="8.7109375" style="175" customWidth="1"/>
    <col min="3104" max="3104" width="0.7109375" style="175" customWidth="1"/>
    <col min="3105" max="3105" width="10.85546875" style="175" customWidth="1"/>
    <col min="3106" max="3328" width="13.85546875" style="175"/>
    <col min="3329" max="3329" width="19.28515625" style="175" customWidth="1"/>
    <col min="3330" max="3332" width="8.7109375" style="175" customWidth="1"/>
    <col min="3333" max="3333" width="0.7109375" style="175" customWidth="1"/>
    <col min="3334" max="3336" width="8.7109375" style="175" customWidth="1"/>
    <col min="3337" max="3337" width="0.7109375" style="175" customWidth="1"/>
    <col min="3338" max="3340" width="8.7109375" style="175" customWidth="1"/>
    <col min="3341" max="3341" width="0.7109375" style="175" customWidth="1"/>
    <col min="3342" max="3344" width="8.7109375" style="175" customWidth="1"/>
    <col min="3345" max="3345" width="0.7109375" style="175" customWidth="1"/>
    <col min="3346" max="3348" width="8.7109375" style="175" customWidth="1"/>
    <col min="3349" max="3349" width="0.7109375" style="175" customWidth="1"/>
    <col min="3350" max="3350" width="10.28515625" style="175" bestFit="1" customWidth="1"/>
    <col min="3351" max="3351" width="8.5703125" style="175" bestFit="1" customWidth="1"/>
    <col min="3352" max="3352" width="8.42578125" style="175" bestFit="1" customWidth="1"/>
    <col min="3353" max="3353" width="10.140625" style="175" customWidth="1"/>
    <col min="3354" max="3355" width="8.7109375" style="175" customWidth="1"/>
    <col min="3356" max="3356" width="0.7109375" style="175" customWidth="1"/>
    <col min="3357" max="3359" width="8.7109375" style="175" customWidth="1"/>
    <col min="3360" max="3360" width="0.7109375" style="175" customWidth="1"/>
    <col min="3361" max="3361" width="10.85546875" style="175" customWidth="1"/>
    <col min="3362" max="3584" width="13.85546875" style="175"/>
    <col min="3585" max="3585" width="19.28515625" style="175" customWidth="1"/>
    <col min="3586" max="3588" width="8.7109375" style="175" customWidth="1"/>
    <col min="3589" max="3589" width="0.7109375" style="175" customWidth="1"/>
    <col min="3590" max="3592" width="8.7109375" style="175" customWidth="1"/>
    <col min="3593" max="3593" width="0.7109375" style="175" customWidth="1"/>
    <col min="3594" max="3596" width="8.7109375" style="175" customWidth="1"/>
    <col min="3597" max="3597" width="0.7109375" style="175" customWidth="1"/>
    <col min="3598" max="3600" width="8.7109375" style="175" customWidth="1"/>
    <col min="3601" max="3601" width="0.7109375" style="175" customWidth="1"/>
    <col min="3602" max="3604" width="8.7109375" style="175" customWidth="1"/>
    <col min="3605" max="3605" width="0.7109375" style="175" customWidth="1"/>
    <col min="3606" max="3606" width="10.28515625" style="175" bestFit="1" customWidth="1"/>
    <col min="3607" max="3607" width="8.5703125" style="175" bestFit="1" customWidth="1"/>
    <col min="3608" max="3608" width="8.42578125" style="175" bestFit="1" customWidth="1"/>
    <col min="3609" max="3609" width="10.140625" style="175" customWidth="1"/>
    <col min="3610" max="3611" width="8.7109375" style="175" customWidth="1"/>
    <col min="3612" max="3612" width="0.7109375" style="175" customWidth="1"/>
    <col min="3613" max="3615" width="8.7109375" style="175" customWidth="1"/>
    <col min="3616" max="3616" width="0.7109375" style="175" customWidth="1"/>
    <col min="3617" max="3617" width="10.85546875" style="175" customWidth="1"/>
    <col min="3618" max="3840" width="13.85546875" style="175"/>
    <col min="3841" max="3841" width="19.28515625" style="175" customWidth="1"/>
    <col min="3842" max="3844" width="8.7109375" style="175" customWidth="1"/>
    <col min="3845" max="3845" width="0.7109375" style="175" customWidth="1"/>
    <col min="3846" max="3848" width="8.7109375" style="175" customWidth="1"/>
    <col min="3849" max="3849" width="0.7109375" style="175" customWidth="1"/>
    <col min="3850" max="3852" width="8.7109375" style="175" customWidth="1"/>
    <col min="3853" max="3853" width="0.7109375" style="175" customWidth="1"/>
    <col min="3854" max="3856" width="8.7109375" style="175" customWidth="1"/>
    <col min="3857" max="3857" width="0.7109375" style="175" customWidth="1"/>
    <col min="3858" max="3860" width="8.7109375" style="175" customWidth="1"/>
    <col min="3861" max="3861" width="0.7109375" style="175" customWidth="1"/>
    <col min="3862" max="3862" width="10.28515625" style="175" bestFit="1" customWidth="1"/>
    <col min="3863" max="3863" width="8.5703125" style="175" bestFit="1" customWidth="1"/>
    <col min="3864" max="3864" width="8.42578125" style="175" bestFit="1" customWidth="1"/>
    <col min="3865" max="3865" width="10.140625" style="175" customWidth="1"/>
    <col min="3866" max="3867" width="8.7109375" style="175" customWidth="1"/>
    <col min="3868" max="3868" width="0.7109375" style="175" customWidth="1"/>
    <col min="3869" max="3871" width="8.7109375" style="175" customWidth="1"/>
    <col min="3872" max="3872" width="0.7109375" style="175" customWidth="1"/>
    <col min="3873" max="3873" width="10.85546875" style="175" customWidth="1"/>
    <col min="3874" max="4096" width="13.85546875" style="175"/>
    <col min="4097" max="4097" width="19.28515625" style="175" customWidth="1"/>
    <col min="4098" max="4100" width="8.7109375" style="175" customWidth="1"/>
    <col min="4101" max="4101" width="0.7109375" style="175" customWidth="1"/>
    <col min="4102" max="4104" width="8.7109375" style="175" customWidth="1"/>
    <col min="4105" max="4105" width="0.7109375" style="175" customWidth="1"/>
    <col min="4106" max="4108" width="8.7109375" style="175" customWidth="1"/>
    <col min="4109" max="4109" width="0.7109375" style="175" customWidth="1"/>
    <col min="4110" max="4112" width="8.7109375" style="175" customWidth="1"/>
    <col min="4113" max="4113" width="0.7109375" style="175" customWidth="1"/>
    <col min="4114" max="4116" width="8.7109375" style="175" customWidth="1"/>
    <col min="4117" max="4117" width="0.7109375" style="175" customWidth="1"/>
    <col min="4118" max="4118" width="10.28515625" style="175" bestFit="1" customWidth="1"/>
    <col min="4119" max="4119" width="8.5703125" style="175" bestFit="1" customWidth="1"/>
    <col min="4120" max="4120" width="8.42578125" style="175" bestFit="1" customWidth="1"/>
    <col min="4121" max="4121" width="10.140625" style="175" customWidth="1"/>
    <col min="4122" max="4123" width="8.7109375" style="175" customWidth="1"/>
    <col min="4124" max="4124" width="0.7109375" style="175" customWidth="1"/>
    <col min="4125" max="4127" width="8.7109375" style="175" customWidth="1"/>
    <col min="4128" max="4128" width="0.7109375" style="175" customWidth="1"/>
    <col min="4129" max="4129" width="10.85546875" style="175" customWidth="1"/>
    <col min="4130" max="4352" width="13.85546875" style="175"/>
    <col min="4353" max="4353" width="19.28515625" style="175" customWidth="1"/>
    <col min="4354" max="4356" width="8.7109375" style="175" customWidth="1"/>
    <col min="4357" max="4357" width="0.7109375" style="175" customWidth="1"/>
    <col min="4358" max="4360" width="8.7109375" style="175" customWidth="1"/>
    <col min="4361" max="4361" width="0.7109375" style="175" customWidth="1"/>
    <col min="4362" max="4364" width="8.7109375" style="175" customWidth="1"/>
    <col min="4365" max="4365" width="0.7109375" style="175" customWidth="1"/>
    <col min="4366" max="4368" width="8.7109375" style="175" customWidth="1"/>
    <col min="4369" max="4369" width="0.7109375" style="175" customWidth="1"/>
    <col min="4370" max="4372" width="8.7109375" style="175" customWidth="1"/>
    <col min="4373" max="4373" width="0.7109375" style="175" customWidth="1"/>
    <col min="4374" max="4374" width="10.28515625" style="175" bestFit="1" customWidth="1"/>
    <col min="4375" max="4375" width="8.5703125" style="175" bestFit="1" customWidth="1"/>
    <col min="4376" max="4376" width="8.42578125" style="175" bestFit="1" customWidth="1"/>
    <col min="4377" max="4377" width="10.140625" style="175" customWidth="1"/>
    <col min="4378" max="4379" width="8.7109375" style="175" customWidth="1"/>
    <col min="4380" max="4380" width="0.7109375" style="175" customWidth="1"/>
    <col min="4381" max="4383" width="8.7109375" style="175" customWidth="1"/>
    <col min="4384" max="4384" width="0.7109375" style="175" customWidth="1"/>
    <col min="4385" max="4385" width="10.85546875" style="175" customWidth="1"/>
    <col min="4386" max="4608" width="13.85546875" style="175"/>
    <col min="4609" max="4609" width="19.28515625" style="175" customWidth="1"/>
    <col min="4610" max="4612" width="8.7109375" style="175" customWidth="1"/>
    <col min="4613" max="4613" width="0.7109375" style="175" customWidth="1"/>
    <col min="4614" max="4616" width="8.7109375" style="175" customWidth="1"/>
    <col min="4617" max="4617" width="0.7109375" style="175" customWidth="1"/>
    <col min="4618" max="4620" width="8.7109375" style="175" customWidth="1"/>
    <col min="4621" max="4621" width="0.7109375" style="175" customWidth="1"/>
    <col min="4622" max="4624" width="8.7109375" style="175" customWidth="1"/>
    <col min="4625" max="4625" width="0.7109375" style="175" customWidth="1"/>
    <col min="4626" max="4628" width="8.7109375" style="175" customWidth="1"/>
    <col min="4629" max="4629" width="0.7109375" style="175" customWidth="1"/>
    <col min="4630" max="4630" width="10.28515625" style="175" bestFit="1" customWidth="1"/>
    <col min="4631" max="4631" width="8.5703125" style="175" bestFit="1" customWidth="1"/>
    <col min="4632" max="4632" width="8.42578125" style="175" bestFit="1" customWidth="1"/>
    <col min="4633" max="4633" width="10.140625" style="175" customWidth="1"/>
    <col min="4634" max="4635" width="8.7109375" style="175" customWidth="1"/>
    <col min="4636" max="4636" width="0.7109375" style="175" customWidth="1"/>
    <col min="4637" max="4639" width="8.7109375" style="175" customWidth="1"/>
    <col min="4640" max="4640" width="0.7109375" style="175" customWidth="1"/>
    <col min="4641" max="4641" width="10.85546875" style="175" customWidth="1"/>
    <col min="4642" max="4864" width="13.85546875" style="175"/>
    <col min="4865" max="4865" width="19.28515625" style="175" customWidth="1"/>
    <col min="4866" max="4868" width="8.7109375" style="175" customWidth="1"/>
    <col min="4869" max="4869" width="0.7109375" style="175" customWidth="1"/>
    <col min="4870" max="4872" width="8.7109375" style="175" customWidth="1"/>
    <col min="4873" max="4873" width="0.7109375" style="175" customWidth="1"/>
    <col min="4874" max="4876" width="8.7109375" style="175" customWidth="1"/>
    <col min="4877" max="4877" width="0.7109375" style="175" customWidth="1"/>
    <col min="4878" max="4880" width="8.7109375" style="175" customWidth="1"/>
    <col min="4881" max="4881" width="0.7109375" style="175" customWidth="1"/>
    <col min="4882" max="4884" width="8.7109375" style="175" customWidth="1"/>
    <col min="4885" max="4885" width="0.7109375" style="175" customWidth="1"/>
    <col min="4886" max="4886" width="10.28515625" style="175" bestFit="1" customWidth="1"/>
    <col min="4887" max="4887" width="8.5703125" style="175" bestFit="1" customWidth="1"/>
    <col min="4888" max="4888" width="8.42578125" style="175" bestFit="1" customWidth="1"/>
    <col min="4889" max="4889" width="10.140625" style="175" customWidth="1"/>
    <col min="4890" max="4891" width="8.7109375" style="175" customWidth="1"/>
    <col min="4892" max="4892" width="0.7109375" style="175" customWidth="1"/>
    <col min="4893" max="4895" width="8.7109375" style="175" customWidth="1"/>
    <col min="4896" max="4896" width="0.7109375" style="175" customWidth="1"/>
    <col min="4897" max="4897" width="10.85546875" style="175" customWidth="1"/>
    <col min="4898" max="5120" width="13.85546875" style="175"/>
    <col min="5121" max="5121" width="19.28515625" style="175" customWidth="1"/>
    <col min="5122" max="5124" width="8.7109375" style="175" customWidth="1"/>
    <col min="5125" max="5125" width="0.7109375" style="175" customWidth="1"/>
    <col min="5126" max="5128" width="8.7109375" style="175" customWidth="1"/>
    <col min="5129" max="5129" width="0.7109375" style="175" customWidth="1"/>
    <col min="5130" max="5132" width="8.7109375" style="175" customWidth="1"/>
    <col min="5133" max="5133" width="0.7109375" style="175" customWidth="1"/>
    <col min="5134" max="5136" width="8.7109375" style="175" customWidth="1"/>
    <col min="5137" max="5137" width="0.7109375" style="175" customWidth="1"/>
    <col min="5138" max="5140" width="8.7109375" style="175" customWidth="1"/>
    <col min="5141" max="5141" width="0.7109375" style="175" customWidth="1"/>
    <col min="5142" max="5142" width="10.28515625" style="175" bestFit="1" customWidth="1"/>
    <col min="5143" max="5143" width="8.5703125" style="175" bestFit="1" customWidth="1"/>
    <col min="5144" max="5144" width="8.42578125" style="175" bestFit="1" customWidth="1"/>
    <col min="5145" max="5145" width="10.140625" style="175" customWidth="1"/>
    <col min="5146" max="5147" width="8.7109375" style="175" customWidth="1"/>
    <col min="5148" max="5148" width="0.7109375" style="175" customWidth="1"/>
    <col min="5149" max="5151" width="8.7109375" style="175" customWidth="1"/>
    <col min="5152" max="5152" width="0.7109375" style="175" customWidth="1"/>
    <col min="5153" max="5153" width="10.85546875" style="175" customWidth="1"/>
    <col min="5154" max="5376" width="13.85546875" style="175"/>
    <col min="5377" max="5377" width="19.28515625" style="175" customWidth="1"/>
    <col min="5378" max="5380" width="8.7109375" style="175" customWidth="1"/>
    <col min="5381" max="5381" width="0.7109375" style="175" customWidth="1"/>
    <col min="5382" max="5384" width="8.7109375" style="175" customWidth="1"/>
    <col min="5385" max="5385" width="0.7109375" style="175" customWidth="1"/>
    <col min="5386" max="5388" width="8.7109375" style="175" customWidth="1"/>
    <col min="5389" max="5389" width="0.7109375" style="175" customWidth="1"/>
    <col min="5390" max="5392" width="8.7109375" style="175" customWidth="1"/>
    <col min="5393" max="5393" width="0.7109375" style="175" customWidth="1"/>
    <col min="5394" max="5396" width="8.7109375" style="175" customWidth="1"/>
    <col min="5397" max="5397" width="0.7109375" style="175" customWidth="1"/>
    <col min="5398" max="5398" width="10.28515625" style="175" bestFit="1" customWidth="1"/>
    <col min="5399" max="5399" width="8.5703125" style="175" bestFit="1" customWidth="1"/>
    <col min="5400" max="5400" width="8.42578125" style="175" bestFit="1" customWidth="1"/>
    <col min="5401" max="5401" width="10.140625" style="175" customWidth="1"/>
    <col min="5402" max="5403" width="8.7109375" style="175" customWidth="1"/>
    <col min="5404" max="5404" width="0.7109375" style="175" customWidth="1"/>
    <col min="5405" max="5407" width="8.7109375" style="175" customWidth="1"/>
    <col min="5408" max="5408" width="0.7109375" style="175" customWidth="1"/>
    <col min="5409" max="5409" width="10.85546875" style="175" customWidth="1"/>
    <col min="5410" max="5632" width="13.85546875" style="175"/>
    <col min="5633" max="5633" width="19.28515625" style="175" customWidth="1"/>
    <col min="5634" max="5636" width="8.7109375" style="175" customWidth="1"/>
    <col min="5637" max="5637" width="0.7109375" style="175" customWidth="1"/>
    <col min="5638" max="5640" width="8.7109375" style="175" customWidth="1"/>
    <col min="5641" max="5641" width="0.7109375" style="175" customWidth="1"/>
    <col min="5642" max="5644" width="8.7109375" style="175" customWidth="1"/>
    <col min="5645" max="5645" width="0.7109375" style="175" customWidth="1"/>
    <col min="5646" max="5648" width="8.7109375" style="175" customWidth="1"/>
    <col min="5649" max="5649" width="0.7109375" style="175" customWidth="1"/>
    <col min="5650" max="5652" width="8.7109375" style="175" customWidth="1"/>
    <col min="5653" max="5653" width="0.7109375" style="175" customWidth="1"/>
    <col min="5654" max="5654" width="10.28515625" style="175" bestFit="1" customWidth="1"/>
    <col min="5655" max="5655" width="8.5703125" style="175" bestFit="1" customWidth="1"/>
    <col min="5656" max="5656" width="8.42578125" style="175" bestFit="1" customWidth="1"/>
    <col min="5657" max="5657" width="10.140625" style="175" customWidth="1"/>
    <col min="5658" max="5659" width="8.7109375" style="175" customWidth="1"/>
    <col min="5660" max="5660" width="0.7109375" style="175" customWidth="1"/>
    <col min="5661" max="5663" width="8.7109375" style="175" customWidth="1"/>
    <col min="5664" max="5664" width="0.7109375" style="175" customWidth="1"/>
    <col min="5665" max="5665" width="10.85546875" style="175" customWidth="1"/>
    <col min="5666" max="5888" width="13.85546875" style="175"/>
    <col min="5889" max="5889" width="19.28515625" style="175" customWidth="1"/>
    <col min="5890" max="5892" width="8.7109375" style="175" customWidth="1"/>
    <col min="5893" max="5893" width="0.7109375" style="175" customWidth="1"/>
    <col min="5894" max="5896" width="8.7109375" style="175" customWidth="1"/>
    <col min="5897" max="5897" width="0.7109375" style="175" customWidth="1"/>
    <col min="5898" max="5900" width="8.7109375" style="175" customWidth="1"/>
    <col min="5901" max="5901" width="0.7109375" style="175" customWidth="1"/>
    <col min="5902" max="5904" width="8.7109375" style="175" customWidth="1"/>
    <col min="5905" max="5905" width="0.7109375" style="175" customWidth="1"/>
    <col min="5906" max="5908" width="8.7109375" style="175" customWidth="1"/>
    <col min="5909" max="5909" width="0.7109375" style="175" customWidth="1"/>
    <col min="5910" max="5910" width="10.28515625" style="175" bestFit="1" customWidth="1"/>
    <col min="5911" max="5911" width="8.5703125" style="175" bestFit="1" customWidth="1"/>
    <col min="5912" max="5912" width="8.42578125" style="175" bestFit="1" customWidth="1"/>
    <col min="5913" max="5913" width="10.140625" style="175" customWidth="1"/>
    <col min="5914" max="5915" width="8.7109375" style="175" customWidth="1"/>
    <col min="5916" max="5916" width="0.7109375" style="175" customWidth="1"/>
    <col min="5917" max="5919" width="8.7109375" style="175" customWidth="1"/>
    <col min="5920" max="5920" width="0.7109375" style="175" customWidth="1"/>
    <col min="5921" max="5921" width="10.85546875" style="175" customWidth="1"/>
    <col min="5922" max="6144" width="13.85546875" style="175"/>
    <col min="6145" max="6145" width="19.28515625" style="175" customWidth="1"/>
    <col min="6146" max="6148" width="8.7109375" style="175" customWidth="1"/>
    <col min="6149" max="6149" width="0.7109375" style="175" customWidth="1"/>
    <col min="6150" max="6152" width="8.7109375" style="175" customWidth="1"/>
    <col min="6153" max="6153" width="0.7109375" style="175" customWidth="1"/>
    <col min="6154" max="6156" width="8.7109375" style="175" customWidth="1"/>
    <col min="6157" max="6157" width="0.7109375" style="175" customWidth="1"/>
    <col min="6158" max="6160" width="8.7109375" style="175" customWidth="1"/>
    <col min="6161" max="6161" width="0.7109375" style="175" customWidth="1"/>
    <col min="6162" max="6164" width="8.7109375" style="175" customWidth="1"/>
    <col min="6165" max="6165" width="0.7109375" style="175" customWidth="1"/>
    <col min="6166" max="6166" width="10.28515625" style="175" bestFit="1" customWidth="1"/>
    <col min="6167" max="6167" width="8.5703125" style="175" bestFit="1" customWidth="1"/>
    <col min="6168" max="6168" width="8.42578125" style="175" bestFit="1" customWidth="1"/>
    <col min="6169" max="6169" width="10.140625" style="175" customWidth="1"/>
    <col min="6170" max="6171" width="8.7109375" style="175" customWidth="1"/>
    <col min="6172" max="6172" width="0.7109375" style="175" customWidth="1"/>
    <col min="6173" max="6175" width="8.7109375" style="175" customWidth="1"/>
    <col min="6176" max="6176" width="0.7109375" style="175" customWidth="1"/>
    <col min="6177" max="6177" width="10.85546875" style="175" customWidth="1"/>
    <col min="6178" max="6400" width="13.85546875" style="175"/>
    <col min="6401" max="6401" width="19.28515625" style="175" customWidth="1"/>
    <col min="6402" max="6404" width="8.7109375" style="175" customWidth="1"/>
    <col min="6405" max="6405" width="0.7109375" style="175" customWidth="1"/>
    <col min="6406" max="6408" width="8.7109375" style="175" customWidth="1"/>
    <col min="6409" max="6409" width="0.7109375" style="175" customWidth="1"/>
    <col min="6410" max="6412" width="8.7109375" style="175" customWidth="1"/>
    <col min="6413" max="6413" width="0.7109375" style="175" customWidth="1"/>
    <col min="6414" max="6416" width="8.7109375" style="175" customWidth="1"/>
    <col min="6417" max="6417" width="0.7109375" style="175" customWidth="1"/>
    <col min="6418" max="6420" width="8.7109375" style="175" customWidth="1"/>
    <col min="6421" max="6421" width="0.7109375" style="175" customWidth="1"/>
    <col min="6422" max="6422" width="10.28515625" style="175" bestFit="1" customWidth="1"/>
    <col min="6423" max="6423" width="8.5703125" style="175" bestFit="1" customWidth="1"/>
    <col min="6424" max="6424" width="8.42578125" style="175" bestFit="1" customWidth="1"/>
    <col min="6425" max="6425" width="10.140625" style="175" customWidth="1"/>
    <col min="6426" max="6427" width="8.7109375" style="175" customWidth="1"/>
    <col min="6428" max="6428" width="0.7109375" style="175" customWidth="1"/>
    <col min="6429" max="6431" width="8.7109375" style="175" customWidth="1"/>
    <col min="6432" max="6432" width="0.7109375" style="175" customWidth="1"/>
    <col min="6433" max="6433" width="10.85546875" style="175" customWidth="1"/>
    <col min="6434" max="6656" width="13.85546875" style="175"/>
    <col min="6657" max="6657" width="19.28515625" style="175" customWidth="1"/>
    <col min="6658" max="6660" width="8.7109375" style="175" customWidth="1"/>
    <col min="6661" max="6661" width="0.7109375" style="175" customWidth="1"/>
    <col min="6662" max="6664" width="8.7109375" style="175" customWidth="1"/>
    <col min="6665" max="6665" width="0.7109375" style="175" customWidth="1"/>
    <col min="6666" max="6668" width="8.7109375" style="175" customWidth="1"/>
    <col min="6669" max="6669" width="0.7109375" style="175" customWidth="1"/>
    <col min="6670" max="6672" width="8.7109375" style="175" customWidth="1"/>
    <col min="6673" max="6673" width="0.7109375" style="175" customWidth="1"/>
    <col min="6674" max="6676" width="8.7109375" style="175" customWidth="1"/>
    <col min="6677" max="6677" width="0.7109375" style="175" customWidth="1"/>
    <col min="6678" max="6678" width="10.28515625" style="175" bestFit="1" customWidth="1"/>
    <col min="6679" max="6679" width="8.5703125" style="175" bestFit="1" customWidth="1"/>
    <col min="6680" max="6680" width="8.42578125" style="175" bestFit="1" customWidth="1"/>
    <col min="6681" max="6681" width="10.140625" style="175" customWidth="1"/>
    <col min="6682" max="6683" width="8.7109375" style="175" customWidth="1"/>
    <col min="6684" max="6684" width="0.7109375" style="175" customWidth="1"/>
    <col min="6685" max="6687" width="8.7109375" style="175" customWidth="1"/>
    <col min="6688" max="6688" width="0.7109375" style="175" customWidth="1"/>
    <col min="6689" max="6689" width="10.85546875" style="175" customWidth="1"/>
    <col min="6690" max="6912" width="13.85546875" style="175"/>
    <col min="6913" max="6913" width="19.28515625" style="175" customWidth="1"/>
    <col min="6914" max="6916" width="8.7109375" style="175" customWidth="1"/>
    <col min="6917" max="6917" width="0.7109375" style="175" customWidth="1"/>
    <col min="6918" max="6920" width="8.7109375" style="175" customWidth="1"/>
    <col min="6921" max="6921" width="0.7109375" style="175" customWidth="1"/>
    <col min="6922" max="6924" width="8.7109375" style="175" customWidth="1"/>
    <col min="6925" max="6925" width="0.7109375" style="175" customWidth="1"/>
    <col min="6926" max="6928" width="8.7109375" style="175" customWidth="1"/>
    <col min="6929" max="6929" width="0.7109375" style="175" customWidth="1"/>
    <col min="6930" max="6932" width="8.7109375" style="175" customWidth="1"/>
    <col min="6933" max="6933" width="0.7109375" style="175" customWidth="1"/>
    <col min="6934" max="6934" width="10.28515625" style="175" bestFit="1" customWidth="1"/>
    <col min="6935" max="6935" width="8.5703125" style="175" bestFit="1" customWidth="1"/>
    <col min="6936" max="6936" width="8.42578125" style="175" bestFit="1" customWidth="1"/>
    <col min="6937" max="6937" width="10.140625" style="175" customWidth="1"/>
    <col min="6938" max="6939" width="8.7109375" style="175" customWidth="1"/>
    <col min="6940" max="6940" width="0.7109375" style="175" customWidth="1"/>
    <col min="6941" max="6943" width="8.7109375" style="175" customWidth="1"/>
    <col min="6944" max="6944" width="0.7109375" style="175" customWidth="1"/>
    <col min="6945" max="6945" width="10.85546875" style="175" customWidth="1"/>
    <col min="6946" max="7168" width="13.85546875" style="175"/>
    <col min="7169" max="7169" width="19.28515625" style="175" customWidth="1"/>
    <col min="7170" max="7172" width="8.7109375" style="175" customWidth="1"/>
    <col min="7173" max="7173" width="0.7109375" style="175" customWidth="1"/>
    <col min="7174" max="7176" width="8.7109375" style="175" customWidth="1"/>
    <col min="7177" max="7177" width="0.7109375" style="175" customWidth="1"/>
    <col min="7178" max="7180" width="8.7109375" style="175" customWidth="1"/>
    <col min="7181" max="7181" width="0.7109375" style="175" customWidth="1"/>
    <col min="7182" max="7184" width="8.7109375" style="175" customWidth="1"/>
    <col min="7185" max="7185" width="0.7109375" style="175" customWidth="1"/>
    <col min="7186" max="7188" width="8.7109375" style="175" customWidth="1"/>
    <col min="7189" max="7189" width="0.7109375" style="175" customWidth="1"/>
    <col min="7190" max="7190" width="10.28515625" style="175" bestFit="1" customWidth="1"/>
    <col min="7191" max="7191" width="8.5703125" style="175" bestFit="1" customWidth="1"/>
    <col min="7192" max="7192" width="8.42578125" style="175" bestFit="1" customWidth="1"/>
    <col min="7193" max="7193" width="10.140625" style="175" customWidth="1"/>
    <col min="7194" max="7195" width="8.7109375" style="175" customWidth="1"/>
    <col min="7196" max="7196" width="0.7109375" style="175" customWidth="1"/>
    <col min="7197" max="7199" width="8.7109375" style="175" customWidth="1"/>
    <col min="7200" max="7200" width="0.7109375" style="175" customWidth="1"/>
    <col min="7201" max="7201" width="10.85546875" style="175" customWidth="1"/>
    <col min="7202" max="7424" width="13.85546875" style="175"/>
    <col min="7425" max="7425" width="19.28515625" style="175" customWidth="1"/>
    <col min="7426" max="7428" width="8.7109375" style="175" customWidth="1"/>
    <col min="7429" max="7429" width="0.7109375" style="175" customWidth="1"/>
    <col min="7430" max="7432" width="8.7109375" style="175" customWidth="1"/>
    <col min="7433" max="7433" width="0.7109375" style="175" customWidth="1"/>
    <col min="7434" max="7436" width="8.7109375" style="175" customWidth="1"/>
    <col min="7437" max="7437" width="0.7109375" style="175" customWidth="1"/>
    <col min="7438" max="7440" width="8.7109375" style="175" customWidth="1"/>
    <col min="7441" max="7441" width="0.7109375" style="175" customWidth="1"/>
    <col min="7442" max="7444" width="8.7109375" style="175" customWidth="1"/>
    <col min="7445" max="7445" width="0.7109375" style="175" customWidth="1"/>
    <col min="7446" max="7446" width="10.28515625" style="175" bestFit="1" customWidth="1"/>
    <col min="7447" max="7447" width="8.5703125" style="175" bestFit="1" customWidth="1"/>
    <col min="7448" max="7448" width="8.42578125" style="175" bestFit="1" customWidth="1"/>
    <col min="7449" max="7449" width="10.140625" style="175" customWidth="1"/>
    <col min="7450" max="7451" width="8.7109375" style="175" customWidth="1"/>
    <col min="7452" max="7452" width="0.7109375" style="175" customWidth="1"/>
    <col min="7453" max="7455" width="8.7109375" style="175" customWidth="1"/>
    <col min="7456" max="7456" width="0.7109375" style="175" customWidth="1"/>
    <col min="7457" max="7457" width="10.85546875" style="175" customWidth="1"/>
    <col min="7458" max="7680" width="13.85546875" style="175"/>
    <col min="7681" max="7681" width="19.28515625" style="175" customWidth="1"/>
    <col min="7682" max="7684" width="8.7109375" style="175" customWidth="1"/>
    <col min="7685" max="7685" width="0.7109375" style="175" customWidth="1"/>
    <col min="7686" max="7688" width="8.7109375" style="175" customWidth="1"/>
    <col min="7689" max="7689" width="0.7109375" style="175" customWidth="1"/>
    <col min="7690" max="7692" width="8.7109375" style="175" customWidth="1"/>
    <col min="7693" max="7693" width="0.7109375" style="175" customWidth="1"/>
    <col min="7694" max="7696" width="8.7109375" style="175" customWidth="1"/>
    <col min="7697" max="7697" width="0.7109375" style="175" customWidth="1"/>
    <col min="7698" max="7700" width="8.7109375" style="175" customWidth="1"/>
    <col min="7701" max="7701" width="0.7109375" style="175" customWidth="1"/>
    <col min="7702" max="7702" width="10.28515625" style="175" bestFit="1" customWidth="1"/>
    <col min="7703" max="7703" width="8.5703125" style="175" bestFit="1" customWidth="1"/>
    <col min="7704" max="7704" width="8.42578125" style="175" bestFit="1" customWidth="1"/>
    <col min="7705" max="7705" width="10.140625" style="175" customWidth="1"/>
    <col min="7706" max="7707" width="8.7109375" style="175" customWidth="1"/>
    <col min="7708" max="7708" width="0.7109375" style="175" customWidth="1"/>
    <col min="7709" max="7711" width="8.7109375" style="175" customWidth="1"/>
    <col min="7712" max="7712" width="0.7109375" style="175" customWidth="1"/>
    <col min="7713" max="7713" width="10.85546875" style="175" customWidth="1"/>
    <col min="7714" max="7936" width="13.85546875" style="175"/>
    <col min="7937" max="7937" width="19.28515625" style="175" customWidth="1"/>
    <col min="7938" max="7940" width="8.7109375" style="175" customWidth="1"/>
    <col min="7941" max="7941" width="0.7109375" style="175" customWidth="1"/>
    <col min="7942" max="7944" width="8.7109375" style="175" customWidth="1"/>
    <col min="7945" max="7945" width="0.7109375" style="175" customWidth="1"/>
    <col min="7946" max="7948" width="8.7109375" style="175" customWidth="1"/>
    <col min="7949" max="7949" width="0.7109375" style="175" customWidth="1"/>
    <col min="7950" max="7952" width="8.7109375" style="175" customWidth="1"/>
    <col min="7953" max="7953" width="0.7109375" style="175" customWidth="1"/>
    <col min="7954" max="7956" width="8.7109375" style="175" customWidth="1"/>
    <col min="7957" max="7957" width="0.7109375" style="175" customWidth="1"/>
    <col min="7958" max="7958" width="10.28515625" style="175" bestFit="1" customWidth="1"/>
    <col min="7959" max="7959" width="8.5703125" style="175" bestFit="1" customWidth="1"/>
    <col min="7960" max="7960" width="8.42578125" style="175" bestFit="1" customWidth="1"/>
    <col min="7961" max="7961" width="10.140625" style="175" customWidth="1"/>
    <col min="7962" max="7963" width="8.7109375" style="175" customWidth="1"/>
    <col min="7964" max="7964" width="0.7109375" style="175" customWidth="1"/>
    <col min="7965" max="7967" width="8.7109375" style="175" customWidth="1"/>
    <col min="7968" max="7968" width="0.7109375" style="175" customWidth="1"/>
    <col min="7969" max="7969" width="10.85546875" style="175" customWidth="1"/>
    <col min="7970" max="8192" width="13.85546875" style="175"/>
    <col min="8193" max="8193" width="19.28515625" style="175" customWidth="1"/>
    <col min="8194" max="8196" width="8.7109375" style="175" customWidth="1"/>
    <col min="8197" max="8197" width="0.7109375" style="175" customWidth="1"/>
    <col min="8198" max="8200" width="8.7109375" style="175" customWidth="1"/>
    <col min="8201" max="8201" width="0.7109375" style="175" customWidth="1"/>
    <col min="8202" max="8204" width="8.7109375" style="175" customWidth="1"/>
    <col min="8205" max="8205" width="0.7109375" style="175" customWidth="1"/>
    <col min="8206" max="8208" width="8.7109375" style="175" customWidth="1"/>
    <col min="8209" max="8209" width="0.7109375" style="175" customWidth="1"/>
    <col min="8210" max="8212" width="8.7109375" style="175" customWidth="1"/>
    <col min="8213" max="8213" width="0.7109375" style="175" customWidth="1"/>
    <col min="8214" max="8214" width="10.28515625" style="175" bestFit="1" customWidth="1"/>
    <col min="8215" max="8215" width="8.5703125" style="175" bestFit="1" customWidth="1"/>
    <col min="8216" max="8216" width="8.42578125" style="175" bestFit="1" customWidth="1"/>
    <col min="8217" max="8217" width="10.140625" style="175" customWidth="1"/>
    <col min="8218" max="8219" width="8.7109375" style="175" customWidth="1"/>
    <col min="8220" max="8220" width="0.7109375" style="175" customWidth="1"/>
    <col min="8221" max="8223" width="8.7109375" style="175" customWidth="1"/>
    <col min="8224" max="8224" width="0.7109375" style="175" customWidth="1"/>
    <col min="8225" max="8225" width="10.85546875" style="175" customWidth="1"/>
    <col min="8226" max="8448" width="13.85546875" style="175"/>
    <col min="8449" max="8449" width="19.28515625" style="175" customWidth="1"/>
    <col min="8450" max="8452" width="8.7109375" style="175" customWidth="1"/>
    <col min="8453" max="8453" width="0.7109375" style="175" customWidth="1"/>
    <col min="8454" max="8456" width="8.7109375" style="175" customWidth="1"/>
    <col min="8457" max="8457" width="0.7109375" style="175" customWidth="1"/>
    <col min="8458" max="8460" width="8.7109375" style="175" customWidth="1"/>
    <col min="8461" max="8461" width="0.7109375" style="175" customWidth="1"/>
    <col min="8462" max="8464" width="8.7109375" style="175" customWidth="1"/>
    <col min="8465" max="8465" width="0.7109375" style="175" customWidth="1"/>
    <col min="8466" max="8468" width="8.7109375" style="175" customWidth="1"/>
    <col min="8469" max="8469" width="0.7109375" style="175" customWidth="1"/>
    <col min="8470" max="8470" width="10.28515625" style="175" bestFit="1" customWidth="1"/>
    <col min="8471" max="8471" width="8.5703125" style="175" bestFit="1" customWidth="1"/>
    <col min="8472" max="8472" width="8.42578125" style="175" bestFit="1" customWidth="1"/>
    <col min="8473" max="8473" width="10.140625" style="175" customWidth="1"/>
    <col min="8474" max="8475" width="8.7109375" style="175" customWidth="1"/>
    <col min="8476" max="8476" width="0.7109375" style="175" customWidth="1"/>
    <col min="8477" max="8479" width="8.7109375" style="175" customWidth="1"/>
    <col min="8480" max="8480" width="0.7109375" style="175" customWidth="1"/>
    <col min="8481" max="8481" width="10.85546875" style="175" customWidth="1"/>
    <col min="8482" max="8704" width="13.85546875" style="175"/>
    <col min="8705" max="8705" width="19.28515625" style="175" customWidth="1"/>
    <col min="8706" max="8708" width="8.7109375" style="175" customWidth="1"/>
    <col min="8709" max="8709" width="0.7109375" style="175" customWidth="1"/>
    <col min="8710" max="8712" width="8.7109375" style="175" customWidth="1"/>
    <col min="8713" max="8713" width="0.7109375" style="175" customWidth="1"/>
    <col min="8714" max="8716" width="8.7109375" style="175" customWidth="1"/>
    <col min="8717" max="8717" width="0.7109375" style="175" customWidth="1"/>
    <col min="8718" max="8720" width="8.7109375" style="175" customWidth="1"/>
    <col min="8721" max="8721" width="0.7109375" style="175" customWidth="1"/>
    <col min="8722" max="8724" width="8.7109375" style="175" customWidth="1"/>
    <col min="8725" max="8725" width="0.7109375" style="175" customWidth="1"/>
    <col min="8726" max="8726" width="10.28515625" style="175" bestFit="1" customWidth="1"/>
    <col min="8727" max="8727" width="8.5703125" style="175" bestFit="1" customWidth="1"/>
    <col min="8728" max="8728" width="8.42578125" style="175" bestFit="1" customWidth="1"/>
    <col min="8729" max="8729" width="10.140625" style="175" customWidth="1"/>
    <col min="8730" max="8731" width="8.7109375" style="175" customWidth="1"/>
    <col min="8732" max="8732" width="0.7109375" style="175" customWidth="1"/>
    <col min="8733" max="8735" width="8.7109375" style="175" customWidth="1"/>
    <col min="8736" max="8736" width="0.7109375" style="175" customWidth="1"/>
    <col min="8737" max="8737" width="10.85546875" style="175" customWidth="1"/>
    <col min="8738" max="8960" width="13.85546875" style="175"/>
    <col min="8961" max="8961" width="19.28515625" style="175" customWidth="1"/>
    <col min="8962" max="8964" width="8.7109375" style="175" customWidth="1"/>
    <col min="8965" max="8965" width="0.7109375" style="175" customWidth="1"/>
    <col min="8966" max="8968" width="8.7109375" style="175" customWidth="1"/>
    <col min="8969" max="8969" width="0.7109375" style="175" customWidth="1"/>
    <col min="8970" max="8972" width="8.7109375" style="175" customWidth="1"/>
    <col min="8973" max="8973" width="0.7109375" style="175" customWidth="1"/>
    <col min="8974" max="8976" width="8.7109375" style="175" customWidth="1"/>
    <col min="8977" max="8977" width="0.7109375" style="175" customWidth="1"/>
    <col min="8978" max="8980" width="8.7109375" style="175" customWidth="1"/>
    <col min="8981" max="8981" width="0.7109375" style="175" customWidth="1"/>
    <col min="8982" max="8982" width="10.28515625" style="175" bestFit="1" customWidth="1"/>
    <col min="8983" max="8983" width="8.5703125" style="175" bestFit="1" customWidth="1"/>
    <col min="8984" max="8984" width="8.42578125" style="175" bestFit="1" customWidth="1"/>
    <col min="8985" max="8985" width="10.140625" style="175" customWidth="1"/>
    <col min="8986" max="8987" width="8.7109375" style="175" customWidth="1"/>
    <col min="8988" max="8988" width="0.7109375" style="175" customWidth="1"/>
    <col min="8989" max="8991" width="8.7109375" style="175" customWidth="1"/>
    <col min="8992" max="8992" width="0.7109375" style="175" customWidth="1"/>
    <col min="8993" max="8993" width="10.85546875" style="175" customWidth="1"/>
    <col min="8994" max="9216" width="13.85546875" style="175"/>
    <col min="9217" max="9217" width="19.28515625" style="175" customWidth="1"/>
    <col min="9218" max="9220" width="8.7109375" style="175" customWidth="1"/>
    <col min="9221" max="9221" width="0.7109375" style="175" customWidth="1"/>
    <col min="9222" max="9224" width="8.7109375" style="175" customWidth="1"/>
    <col min="9225" max="9225" width="0.7109375" style="175" customWidth="1"/>
    <col min="9226" max="9228" width="8.7109375" style="175" customWidth="1"/>
    <col min="9229" max="9229" width="0.7109375" style="175" customWidth="1"/>
    <col min="9230" max="9232" width="8.7109375" style="175" customWidth="1"/>
    <col min="9233" max="9233" width="0.7109375" style="175" customWidth="1"/>
    <col min="9234" max="9236" width="8.7109375" style="175" customWidth="1"/>
    <col min="9237" max="9237" width="0.7109375" style="175" customWidth="1"/>
    <col min="9238" max="9238" width="10.28515625" style="175" bestFit="1" customWidth="1"/>
    <col min="9239" max="9239" width="8.5703125" style="175" bestFit="1" customWidth="1"/>
    <col min="9240" max="9240" width="8.42578125" style="175" bestFit="1" customWidth="1"/>
    <col min="9241" max="9241" width="10.140625" style="175" customWidth="1"/>
    <col min="9242" max="9243" width="8.7109375" style="175" customWidth="1"/>
    <col min="9244" max="9244" width="0.7109375" style="175" customWidth="1"/>
    <col min="9245" max="9247" width="8.7109375" style="175" customWidth="1"/>
    <col min="9248" max="9248" width="0.7109375" style="175" customWidth="1"/>
    <col min="9249" max="9249" width="10.85546875" style="175" customWidth="1"/>
    <col min="9250" max="9472" width="13.85546875" style="175"/>
    <col min="9473" max="9473" width="19.28515625" style="175" customWidth="1"/>
    <col min="9474" max="9476" width="8.7109375" style="175" customWidth="1"/>
    <col min="9477" max="9477" width="0.7109375" style="175" customWidth="1"/>
    <col min="9478" max="9480" width="8.7109375" style="175" customWidth="1"/>
    <col min="9481" max="9481" width="0.7109375" style="175" customWidth="1"/>
    <col min="9482" max="9484" width="8.7109375" style="175" customWidth="1"/>
    <col min="9485" max="9485" width="0.7109375" style="175" customWidth="1"/>
    <col min="9486" max="9488" width="8.7109375" style="175" customWidth="1"/>
    <col min="9489" max="9489" width="0.7109375" style="175" customWidth="1"/>
    <col min="9490" max="9492" width="8.7109375" style="175" customWidth="1"/>
    <col min="9493" max="9493" width="0.7109375" style="175" customWidth="1"/>
    <col min="9494" max="9494" width="10.28515625" style="175" bestFit="1" customWidth="1"/>
    <col min="9495" max="9495" width="8.5703125" style="175" bestFit="1" customWidth="1"/>
    <col min="9496" max="9496" width="8.42578125" style="175" bestFit="1" customWidth="1"/>
    <col min="9497" max="9497" width="10.140625" style="175" customWidth="1"/>
    <col min="9498" max="9499" width="8.7109375" style="175" customWidth="1"/>
    <col min="9500" max="9500" width="0.7109375" style="175" customWidth="1"/>
    <col min="9501" max="9503" width="8.7109375" style="175" customWidth="1"/>
    <col min="9504" max="9504" width="0.7109375" style="175" customWidth="1"/>
    <col min="9505" max="9505" width="10.85546875" style="175" customWidth="1"/>
    <col min="9506" max="9728" width="13.85546875" style="175"/>
    <col min="9729" max="9729" width="19.28515625" style="175" customWidth="1"/>
    <col min="9730" max="9732" width="8.7109375" style="175" customWidth="1"/>
    <col min="9733" max="9733" width="0.7109375" style="175" customWidth="1"/>
    <col min="9734" max="9736" width="8.7109375" style="175" customWidth="1"/>
    <col min="9737" max="9737" width="0.7109375" style="175" customWidth="1"/>
    <col min="9738" max="9740" width="8.7109375" style="175" customWidth="1"/>
    <col min="9741" max="9741" width="0.7109375" style="175" customWidth="1"/>
    <col min="9742" max="9744" width="8.7109375" style="175" customWidth="1"/>
    <col min="9745" max="9745" width="0.7109375" style="175" customWidth="1"/>
    <col min="9746" max="9748" width="8.7109375" style="175" customWidth="1"/>
    <col min="9749" max="9749" width="0.7109375" style="175" customWidth="1"/>
    <col min="9750" max="9750" width="10.28515625" style="175" bestFit="1" customWidth="1"/>
    <col min="9751" max="9751" width="8.5703125" style="175" bestFit="1" customWidth="1"/>
    <col min="9752" max="9752" width="8.42578125" style="175" bestFit="1" customWidth="1"/>
    <col min="9753" max="9753" width="10.140625" style="175" customWidth="1"/>
    <col min="9754" max="9755" width="8.7109375" style="175" customWidth="1"/>
    <col min="9756" max="9756" width="0.7109375" style="175" customWidth="1"/>
    <col min="9757" max="9759" width="8.7109375" style="175" customWidth="1"/>
    <col min="9760" max="9760" width="0.7109375" style="175" customWidth="1"/>
    <col min="9761" max="9761" width="10.85546875" style="175" customWidth="1"/>
    <col min="9762" max="9984" width="13.85546875" style="175"/>
    <col min="9985" max="9985" width="19.28515625" style="175" customWidth="1"/>
    <col min="9986" max="9988" width="8.7109375" style="175" customWidth="1"/>
    <col min="9989" max="9989" width="0.7109375" style="175" customWidth="1"/>
    <col min="9990" max="9992" width="8.7109375" style="175" customWidth="1"/>
    <col min="9993" max="9993" width="0.7109375" style="175" customWidth="1"/>
    <col min="9994" max="9996" width="8.7109375" style="175" customWidth="1"/>
    <col min="9997" max="9997" width="0.7109375" style="175" customWidth="1"/>
    <col min="9998" max="10000" width="8.7109375" style="175" customWidth="1"/>
    <col min="10001" max="10001" width="0.7109375" style="175" customWidth="1"/>
    <col min="10002" max="10004" width="8.7109375" style="175" customWidth="1"/>
    <col min="10005" max="10005" width="0.7109375" style="175" customWidth="1"/>
    <col min="10006" max="10006" width="10.28515625" style="175" bestFit="1" customWidth="1"/>
    <col min="10007" max="10007" width="8.5703125" style="175" bestFit="1" customWidth="1"/>
    <col min="10008" max="10008" width="8.42578125" style="175" bestFit="1" customWidth="1"/>
    <col min="10009" max="10009" width="10.140625" style="175" customWidth="1"/>
    <col min="10010" max="10011" width="8.7109375" style="175" customWidth="1"/>
    <col min="10012" max="10012" width="0.7109375" style="175" customWidth="1"/>
    <col min="10013" max="10015" width="8.7109375" style="175" customWidth="1"/>
    <col min="10016" max="10016" width="0.7109375" style="175" customWidth="1"/>
    <col min="10017" max="10017" width="10.85546875" style="175" customWidth="1"/>
    <col min="10018" max="10240" width="13.85546875" style="175"/>
    <col min="10241" max="10241" width="19.28515625" style="175" customWidth="1"/>
    <col min="10242" max="10244" width="8.7109375" style="175" customWidth="1"/>
    <col min="10245" max="10245" width="0.7109375" style="175" customWidth="1"/>
    <col min="10246" max="10248" width="8.7109375" style="175" customWidth="1"/>
    <col min="10249" max="10249" width="0.7109375" style="175" customWidth="1"/>
    <col min="10250" max="10252" width="8.7109375" style="175" customWidth="1"/>
    <col min="10253" max="10253" width="0.7109375" style="175" customWidth="1"/>
    <col min="10254" max="10256" width="8.7109375" style="175" customWidth="1"/>
    <col min="10257" max="10257" width="0.7109375" style="175" customWidth="1"/>
    <col min="10258" max="10260" width="8.7109375" style="175" customWidth="1"/>
    <col min="10261" max="10261" width="0.7109375" style="175" customWidth="1"/>
    <col min="10262" max="10262" width="10.28515625" style="175" bestFit="1" customWidth="1"/>
    <col min="10263" max="10263" width="8.5703125" style="175" bestFit="1" customWidth="1"/>
    <col min="10264" max="10264" width="8.42578125" style="175" bestFit="1" customWidth="1"/>
    <col min="10265" max="10265" width="10.140625" style="175" customWidth="1"/>
    <col min="10266" max="10267" width="8.7109375" style="175" customWidth="1"/>
    <col min="10268" max="10268" width="0.7109375" style="175" customWidth="1"/>
    <col min="10269" max="10271" width="8.7109375" style="175" customWidth="1"/>
    <col min="10272" max="10272" width="0.7109375" style="175" customWidth="1"/>
    <col min="10273" max="10273" width="10.85546875" style="175" customWidth="1"/>
    <col min="10274" max="10496" width="13.85546875" style="175"/>
    <col min="10497" max="10497" width="19.28515625" style="175" customWidth="1"/>
    <col min="10498" max="10500" width="8.7109375" style="175" customWidth="1"/>
    <col min="10501" max="10501" width="0.7109375" style="175" customWidth="1"/>
    <col min="10502" max="10504" width="8.7109375" style="175" customWidth="1"/>
    <col min="10505" max="10505" width="0.7109375" style="175" customWidth="1"/>
    <col min="10506" max="10508" width="8.7109375" style="175" customWidth="1"/>
    <col min="10509" max="10509" width="0.7109375" style="175" customWidth="1"/>
    <col min="10510" max="10512" width="8.7109375" style="175" customWidth="1"/>
    <col min="10513" max="10513" width="0.7109375" style="175" customWidth="1"/>
    <col min="10514" max="10516" width="8.7109375" style="175" customWidth="1"/>
    <col min="10517" max="10517" width="0.7109375" style="175" customWidth="1"/>
    <col min="10518" max="10518" width="10.28515625" style="175" bestFit="1" customWidth="1"/>
    <col min="10519" max="10519" width="8.5703125" style="175" bestFit="1" customWidth="1"/>
    <col min="10520" max="10520" width="8.42578125" style="175" bestFit="1" customWidth="1"/>
    <col min="10521" max="10521" width="10.140625" style="175" customWidth="1"/>
    <col min="10522" max="10523" width="8.7109375" style="175" customWidth="1"/>
    <col min="10524" max="10524" width="0.7109375" style="175" customWidth="1"/>
    <col min="10525" max="10527" width="8.7109375" style="175" customWidth="1"/>
    <col min="10528" max="10528" width="0.7109375" style="175" customWidth="1"/>
    <col min="10529" max="10529" width="10.85546875" style="175" customWidth="1"/>
    <col min="10530" max="10752" width="13.85546875" style="175"/>
    <col min="10753" max="10753" width="19.28515625" style="175" customWidth="1"/>
    <col min="10754" max="10756" width="8.7109375" style="175" customWidth="1"/>
    <col min="10757" max="10757" width="0.7109375" style="175" customWidth="1"/>
    <col min="10758" max="10760" width="8.7109375" style="175" customWidth="1"/>
    <col min="10761" max="10761" width="0.7109375" style="175" customWidth="1"/>
    <col min="10762" max="10764" width="8.7109375" style="175" customWidth="1"/>
    <col min="10765" max="10765" width="0.7109375" style="175" customWidth="1"/>
    <col min="10766" max="10768" width="8.7109375" style="175" customWidth="1"/>
    <col min="10769" max="10769" width="0.7109375" style="175" customWidth="1"/>
    <col min="10770" max="10772" width="8.7109375" style="175" customWidth="1"/>
    <col min="10773" max="10773" width="0.7109375" style="175" customWidth="1"/>
    <col min="10774" max="10774" width="10.28515625" style="175" bestFit="1" customWidth="1"/>
    <col min="10775" max="10775" width="8.5703125" style="175" bestFit="1" customWidth="1"/>
    <col min="10776" max="10776" width="8.42578125" style="175" bestFit="1" customWidth="1"/>
    <col min="10777" max="10777" width="10.140625" style="175" customWidth="1"/>
    <col min="10778" max="10779" width="8.7109375" style="175" customWidth="1"/>
    <col min="10780" max="10780" width="0.7109375" style="175" customWidth="1"/>
    <col min="10781" max="10783" width="8.7109375" style="175" customWidth="1"/>
    <col min="10784" max="10784" width="0.7109375" style="175" customWidth="1"/>
    <col min="10785" max="10785" width="10.85546875" style="175" customWidth="1"/>
    <col min="10786" max="11008" width="13.85546875" style="175"/>
    <col min="11009" max="11009" width="19.28515625" style="175" customWidth="1"/>
    <col min="11010" max="11012" width="8.7109375" style="175" customWidth="1"/>
    <col min="11013" max="11013" width="0.7109375" style="175" customWidth="1"/>
    <col min="11014" max="11016" width="8.7109375" style="175" customWidth="1"/>
    <col min="11017" max="11017" width="0.7109375" style="175" customWidth="1"/>
    <col min="11018" max="11020" width="8.7109375" style="175" customWidth="1"/>
    <col min="11021" max="11021" width="0.7109375" style="175" customWidth="1"/>
    <col min="11022" max="11024" width="8.7109375" style="175" customWidth="1"/>
    <col min="11025" max="11025" width="0.7109375" style="175" customWidth="1"/>
    <col min="11026" max="11028" width="8.7109375" style="175" customWidth="1"/>
    <col min="11029" max="11029" width="0.7109375" style="175" customWidth="1"/>
    <col min="11030" max="11030" width="10.28515625" style="175" bestFit="1" customWidth="1"/>
    <col min="11031" max="11031" width="8.5703125" style="175" bestFit="1" customWidth="1"/>
    <col min="11032" max="11032" width="8.42578125" style="175" bestFit="1" customWidth="1"/>
    <col min="11033" max="11033" width="10.140625" style="175" customWidth="1"/>
    <col min="11034" max="11035" width="8.7109375" style="175" customWidth="1"/>
    <col min="11036" max="11036" width="0.7109375" style="175" customWidth="1"/>
    <col min="11037" max="11039" width="8.7109375" style="175" customWidth="1"/>
    <col min="11040" max="11040" width="0.7109375" style="175" customWidth="1"/>
    <col min="11041" max="11041" width="10.85546875" style="175" customWidth="1"/>
    <col min="11042" max="11264" width="13.85546875" style="175"/>
    <col min="11265" max="11265" width="19.28515625" style="175" customWidth="1"/>
    <col min="11266" max="11268" width="8.7109375" style="175" customWidth="1"/>
    <col min="11269" max="11269" width="0.7109375" style="175" customWidth="1"/>
    <col min="11270" max="11272" width="8.7109375" style="175" customWidth="1"/>
    <col min="11273" max="11273" width="0.7109375" style="175" customWidth="1"/>
    <col min="11274" max="11276" width="8.7109375" style="175" customWidth="1"/>
    <col min="11277" max="11277" width="0.7109375" style="175" customWidth="1"/>
    <col min="11278" max="11280" width="8.7109375" style="175" customWidth="1"/>
    <col min="11281" max="11281" width="0.7109375" style="175" customWidth="1"/>
    <col min="11282" max="11284" width="8.7109375" style="175" customWidth="1"/>
    <col min="11285" max="11285" width="0.7109375" style="175" customWidth="1"/>
    <col min="11286" max="11286" width="10.28515625" style="175" bestFit="1" customWidth="1"/>
    <col min="11287" max="11287" width="8.5703125" style="175" bestFit="1" customWidth="1"/>
    <col min="11288" max="11288" width="8.42578125" style="175" bestFit="1" customWidth="1"/>
    <col min="11289" max="11289" width="10.140625" style="175" customWidth="1"/>
    <col min="11290" max="11291" width="8.7109375" style="175" customWidth="1"/>
    <col min="11292" max="11292" width="0.7109375" style="175" customWidth="1"/>
    <col min="11293" max="11295" width="8.7109375" style="175" customWidth="1"/>
    <col min="11296" max="11296" width="0.7109375" style="175" customWidth="1"/>
    <col min="11297" max="11297" width="10.85546875" style="175" customWidth="1"/>
    <col min="11298" max="11520" width="13.85546875" style="175"/>
    <col min="11521" max="11521" width="19.28515625" style="175" customWidth="1"/>
    <col min="11522" max="11524" width="8.7109375" style="175" customWidth="1"/>
    <col min="11525" max="11525" width="0.7109375" style="175" customWidth="1"/>
    <col min="11526" max="11528" width="8.7109375" style="175" customWidth="1"/>
    <col min="11529" max="11529" width="0.7109375" style="175" customWidth="1"/>
    <col min="11530" max="11532" width="8.7109375" style="175" customWidth="1"/>
    <col min="11533" max="11533" width="0.7109375" style="175" customWidth="1"/>
    <col min="11534" max="11536" width="8.7109375" style="175" customWidth="1"/>
    <col min="11537" max="11537" width="0.7109375" style="175" customWidth="1"/>
    <col min="11538" max="11540" width="8.7109375" style="175" customWidth="1"/>
    <col min="11541" max="11541" width="0.7109375" style="175" customWidth="1"/>
    <col min="11542" max="11542" width="10.28515625" style="175" bestFit="1" customWidth="1"/>
    <col min="11543" max="11543" width="8.5703125" style="175" bestFit="1" customWidth="1"/>
    <col min="11544" max="11544" width="8.42578125" style="175" bestFit="1" customWidth="1"/>
    <col min="11545" max="11545" width="10.140625" style="175" customWidth="1"/>
    <col min="11546" max="11547" width="8.7109375" style="175" customWidth="1"/>
    <col min="11548" max="11548" width="0.7109375" style="175" customWidth="1"/>
    <col min="11549" max="11551" width="8.7109375" style="175" customWidth="1"/>
    <col min="11552" max="11552" width="0.7109375" style="175" customWidth="1"/>
    <col min="11553" max="11553" width="10.85546875" style="175" customWidth="1"/>
    <col min="11554" max="11776" width="13.85546875" style="175"/>
    <col min="11777" max="11777" width="19.28515625" style="175" customWidth="1"/>
    <col min="11778" max="11780" width="8.7109375" style="175" customWidth="1"/>
    <col min="11781" max="11781" width="0.7109375" style="175" customWidth="1"/>
    <col min="11782" max="11784" width="8.7109375" style="175" customWidth="1"/>
    <col min="11785" max="11785" width="0.7109375" style="175" customWidth="1"/>
    <col min="11786" max="11788" width="8.7109375" style="175" customWidth="1"/>
    <col min="11789" max="11789" width="0.7109375" style="175" customWidth="1"/>
    <col min="11790" max="11792" width="8.7109375" style="175" customWidth="1"/>
    <col min="11793" max="11793" width="0.7109375" style="175" customWidth="1"/>
    <col min="11794" max="11796" width="8.7109375" style="175" customWidth="1"/>
    <col min="11797" max="11797" width="0.7109375" style="175" customWidth="1"/>
    <col min="11798" max="11798" width="10.28515625" style="175" bestFit="1" customWidth="1"/>
    <col min="11799" max="11799" width="8.5703125" style="175" bestFit="1" customWidth="1"/>
    <col min="11800" max="11800" width="8.42578125" style="175" bestFit="1" customWidth="1"/>
    <col min="11801" max="11801" width="10.140625" style="175" customWidth="1"/>
    <col min="11802" max="11803" width="8.7109375" style="175" customWidth="1"/>
    <col min="11804" max="11804" width="0.7109375" style="175" customWidth="1"/>
    <col min="11805" max="11807" width="8.7109375" style="175" customWidth="1"/>
    <col min="11808" max="11808" width="0.7109375" style="175" customWidth="1"/>
    <col min="11809" max="11809" width="10.85546875" style="175" customWidth="1"/>
    <col min="11810" max="12032" width="13.85546875" style="175"/>
    <col min="12033" max="12033" width="19.28515625" style="175" customWidth="1"/>
    <col min="12034" max="12036" width="8.7109375" style="175" customWidth="1"/>
    <col min="12037" max="12037" width="0.7109375" style="175" customWidth="1"/>
    <col min="12038" max="12040" width="8.7109375" style="175" customWidth="1"/>
    <col min="12041" max="12041" width="0.7109375" style="175" customWidth="1"/>
    <col min="12042" max="12044" width="8.7109375" style="175" customWidth="1"/>
    <col min="12045" max="12045" width="0.7109375" style="175" customWidth="1"/>
    <col min="12046" max="12048" width="8.7109375" style="175" customWidth="1"/>
    <col min="12049" max="12049" width="0.7109375" style="175" customWidth="1"/>
    <col min="12050" max="12052" width="8.7109375" style="175" customWidth="1"/>
    <col min="12053" max="12053" width="0.7109375" style="175" customWidth="1"/>
    <col min="12054" max="12054" width="10.28515625" style="175" bestFit="1" customWidth="1"/>
    <col min="12055" max="12055" width="8.5703125" style="175" bestFit="1" customWidth="1"/>
    <col min="12056" max="12056" width="8.42578125" style="175" bestFit="1" customWidth="1"/>
    <col min="12057" max="12057" width="10.140625" style="175" customWidth="1"/>
    <col min="12058" max="12059" width="8.7109375" style="175" customWidth="1"/>
    <col min="12060" max="12060" width="0.7109375" style="175" customWidth="1"/>
    <col min="12061" max="12063" width="8.7109375" style="175" customWidth="1"/>
    <col min="12064" max="12064" width="0.7109375" style="175" customWidth="1"/>
    <col min="12065" max="12065" width="10.85546875" style="175" customWidth="1"/>
    <col min="12066" max="12288" width="13.85546875" style="175"/>
    <col min="12289" max="12289" width="19.28515625" style="175" customWidth="1"/>
    <col min="12290" max="12292" width="8.7109375" style="175" customWidth="1"/>
    <col min="12293" max="12293" width="0.7109375" style="175" customWidth="1"/>
    <col min="12294" max="12296" width="8.7109375" style="175" customWidth="1"/>
    <col min="12297" max="12297" width="0.7109375" style="175" customWidth="1"/>
    <col min="12298" max="12300" width="8.7109375" style="175" customWidth="1"/>
    <col min="12301" max="12301" width="0.7109375" style="175" customWidth="1"/>
    <col min="12302" max="12304" width="8.7109375" style="175" customWidth="1"/>
    <col min="12305" max="12305" width="0.7109375" style="175" customWidth="1"/>
    <col min="12306" max="12308" width="8.7109375" style="175" customWidth="1"/>
    <col min="12309" max="12309" width="0.7109375" style="175" customWidth="1"/>
    <col min="12310" max="12310" width="10.28515625" style="175" bestFit="1" customWidth="1"/>
    <col min="12311" max="12311" width="8.5703125" style="175" bestFit="1" customWidth="1"/>
    <col min="12312" max="12312" width="8.42578125" style="175" bestFit="1" customWidth="1"/>
    <col min="12313" max="12313" width="10.140625" style="175" customWidth="1"/>
    <col min="12314" max="12315" width="8.7109375" style="175" customWidth="1"/>
    <col min="12316" max="12316" width="0.7109375" style="175" customWidth="1"/>
    <col min="12317" max="12319" width="8.7109375" style="175" customWidth="1"/>
    <col min="12320" max="12320" width="0.7109375" style="175" customWidth="1"/>
    <col min="12321" max="12321" width="10.85546875" style="175" customWidth="1"/>
    <col min="12322" max="12544" width="13.85546875" style="175"/>
    <col min="12545" max="12545" width="19.28515625" style="175" customWidth="1"/>
    <col min="12546" max="12548" width="8.7109375" style="175" customWidth="1"/>
    <col min="12549" max="12549" width="0.7109375" style="175" customWidth="1"/>
    <col min="12550" max="12552" width="8.7109375" style="175" customWidth="1"/>
    <col min="12553" max="12553" width="0.7109375" style="175" customWidth="1"/>
    <col min="12554" max="12556" width="8.7109375" style="175" customWidth="1"/>
    <col min="12557" max="12557" width="0.7109375" style="175" customWidth="1"/>
    <col min="12558" max="12560" width="8.7109375" style="175" customWidth="1"/>
    <col min="12561" max="12561" width="0.7109375" style="175" customWidth="1"/>
    <col min="12562" max="12564" width="8.7109375" style="175" customWidth="1"/>
    <col min="12565" max="12565" width="0.7109375" style="175" customWidth="1"/>
    <col min="12566" max="12566" width="10.28515625" style="175" bestFit="1" customWidth="1"/>
    <col min="12567" max="12567" width="8.5703125" style="175" bestFit="1" customWidth="1"/>
    <col min="12568" max="12568" width="8.42578125" style="175" bestFit="1" customWidth="1"/>
    <col min="12569" max="12569" width="10.140625" style="175" customWidth="1"/>
    <col min="12570" max="12571" width="8.7109375" style="175" customWidth="1"/>
    <col min="12572" max="12572" width="0.7109375" style="175" customWidth="1"/>
    <col min="12573" max="12575" width="8.7109375" style="175" customWidth="1"/>
    <col min="12576" max="12576" width="0.7109375" style="175" customWidth="1"/>
    <col min="12577" max="12577" width="10.85546875" style="175" customWidth="1"/>
    <col min="12578" max="12800" width="13.85546875" style="175"/>
    <col min="12801" max="12801" width="19.28515625" style="175" customWidth="1"/>
    <col min="12802" max="12804" width="8.7109375" style="175" customWidth="1"/>
    <col min="12805" max="12805" width="0.7109375" style="175" customWidth="1"/>
    <col min="12806" max="12808" width="8.7109375" style="175" customWidth="1"/>
    <col min="12809" max="12809" width="0.7109375" style="175" customWidth="1"/>
    <col min="12810" max="12812" width="8.7109375" style="175" customWidth="1"/>
    <col min="12813" max="12813" width="0.7109375" style="175" customWidth="1"/>
    <col min="12814" max="12816" width="8.7109375" style="175" customWidth="1"/>
    <col min="12817" max="12817" width="0.7109375" style="175" customWidth="1"/>
    <col min="12818" max="12820" width="8.7109375" style="175" customWidth="1"/>
    <col min="12821" max="12821" width="0.7109375" style="175" customWidth="1"/>
    <col min="12822" max="12822" width="10.28515625" style="175" bestFit="1" customWidth="1"/>
    <col min="12823" max="12823" width="8.5703125" style="175" bestFit="1" customWidth="1"/>
    <col min="12824" max="12824" width="8.42578125" style="175" bestFit="1" customWidth="1"/>
    <col min="12825" max="12825" width="10.140625" style="175" customWidth="1"/>
    <col min="12826" max="12827" width="8.7109375" style="175" customWidth="1"/>
    <col min="12828" max="12828" width="0.7109375" style="175" customWidth="1"/>
    <col min="12829" max="12831" width="8.7109375" style="175" customWidth="1"/>
    <col min="12832" max="12832" width="0.7109375" style="175" customWidth="1"/>
    <col min="12833" max="12833" width="10.85546875" style="175" customWidth="1"/>
    <col min="12834" max="13056" width="13.85546875" style="175"/>
    <col min="13057" max="13057" width="19.28515625" style="175" customWidth="1"/>
    <col min="13058" max="13060" width="8.7109375" style="175" customWidth="1"/>
    <col min="13061" max="13061" width="0.7109375" style="175" customWidth="1"/>
    <col min="13062" max="13064" width="8.7109375" style="175" customWidth="1"/>
    <col min="13065" max="13065" width="0.7109375" style="175" customWidth="1"/>
    <col min="13066" max="13068" width="8.7109375" style="175" customWidth="1"/>
    <col min="13069" max="13069" width="0.7109375" style="175" customWidth="1"/>
    <col min="13070" max="13072" width="8.7109375" style="175" customWidth="1"/>
    <col min="13073" max="13073" width="0.7109375" style="175" customWidth="1"/>
    <col min="13074" max="13076" width="8.7109375" style="175" customWidth="1"/>
    <col min="13077" max="13077" width="0.7109375" style="175" customWidth="1"/>
    <col min="13078" max="13078" width="10.28515625" style="175" bestFit="1" customWidth="1"/>
    <col min="13079" max="13079" width="8.5703125" style="175" bestFit="1" customWidth="1"/>
    <col min="13080" max="13080" width="8.42578125" style="175" bestFit="1" customWidth="1"/>
    <col min="13081" max="13081" width="10.140625" style="175" customWidth="1"/>
    <col min="13082" max="13083" width="8.7109375" style="175" customWidth="1"/>
    <col min="13084" max="13084" width="0.7109375" style="175" customWidth="1"/>
    <col min="13085" max="13087" width="8.7109375" style="175" customWidth="1"/>
    <col min="13088" max="13088" width="0.7109375" style="175" customWidth="1"/>
    <col min="13089" max="13089" width="10.85546875" style="175" customWidth="1"/>
    <col min="13090" max="13312" width="13.85546875" style="175"/>
    <col min="13313" max="13313" width="19.28515625" style="175" customWidth="1"/>
    <col min="13314" max="13316" width="8.7109375" style="175" customWidth="1"/>
    <col min="13317" max="13317" width="0.7109375" style="175" customWidth="1"/>
    <col min="13318" max="13320" width="8.7109375" style="175" customWidth="1"/>
    <col min="13321" max="13321" width="0.7109375" style="175" customWidth="1"/>
    <col min="13322" max="13324" width="8.7109375" style="175" customWidth="1"/>
    <col min="13325" max="13325" width="0.7109375" style="175" customWidth="1"/>
    <col min="13326" max="13328" width="8.7109375" style="175" customWidth="1"/>
    <col min="13329" max="13329" width="0.7109375" style="175" customWidth="1"/>
    <col min="13330" max="13332" width="8.7109375" style="175" customWidth="1"/>
    <col min="13333" max="13333" width="0.7109375" style="175" customWidth="1"/>
    <col min="13334" max="13334" width="10.28515625" style="175" bestFit="1" customWidth="1"/>
    <col min="13335" max="13335" width="8.5703125" style="175" bestFit="1" customWidth="1"/>
    <col min="13336" max="13336" width="8.42578125" style="175" bestFit="1" customWidth="1"/>
    <col min="13337" max="13337" width="10.140625" style="175" customWidth="1"/>
    <col min="13338" max="13339" width="8.7109375" style="175" customWidth="1"/>
    <col min="13340" max="13340" width="0.7109375" style="175" customWidth="1"/>
    <col min="13341" max="13343" width="8.7109375" style="175" customWidth="1"/>
    <col min="13344" max="13344" width="0.7109375" style="175" customWidth="1"/>
    <col min="13345" max="13345" width="10.85546875" style="175" customWidth="1"/>
    <col min="13346" max="13568" width="13.85546875" style="175"/>
    <col min="13569" max="13569" width="19.28515625" style="175" customWidth="1"/>
    <col min="13570" max="13572" width="8.7109375" style="175" customWidth="1"/>
    <col min="13573" max="13573" width="0.7109375" style="175" customWidth="1"/>
    <col min="13574" max="13576" width="8.7109375" style="175" customWidth="1"/>
    <col min="13577" max="13577" width="0.7109375" style="175" customWidth="1"/>
    <col min="13578" max="13580" width="8.7109375" style="175" customWidth="1"/>
    <col min="13581" max="13581" width="0.7109375" style="175" customWidth="1"/>
    <col min="13582" max="13584" width="8.7109375" style="175" customWidth="1"/>
    <col min="13585" max="13585" width="0.7109375" style="175" customWidth="1"/>
    <col min="13586" max="13588" width="8.7109375" style="175" customWidth="1"/>
    <col min="13589" max="13589" width="0.7109375" style="175" customWidth="1"/>
    <col min="13590" max="13590" width="10.28515625" style="175" bestFit="1" customWidth="1"/>
    <col min="13591" max="13591" width="8.5703125" style="175" bestFit="1" customWidth="1"/>
    <col min="13592" max="13592" width="8.42578125" style="175" bestFit="1" customWidth="1"/>
    <col min="13593" max="13593" width="10.140625" style="175" customWidth="1"/>
    <col min="13594" max="13595" width="8.7109375" style="175" customWidth="1"/>
    <col min="13596" max="13596" width="0.7109375" style="175" customWidth="1"/>
    <col min="13597" max="13599" width="8.7109375" style="175" customWidth="1"/>
    <col min="13600" max="13600" width="0.7109375" style="175" customWidth="1"/>
    <col min="13601" max="13601" width="10.85546875" style="175" customWidth="1"/>
    <col min="13602" max="13824" width="13.85546875" style="175"/>
    <col min="13825" max="13825" width="19.28515625" style="175" customWidth="1"/>
    <col min="13826" max="13828" width="8.7109375" style="175" customWidth="1"/>
    <col min="13829" max="13829" width="0.7109375" style="175" customWidth="1"/>
    <col min="13830" max="13832" width="8.7109375" style="175" customWidth="1"/>
    <col min="13833" max="13833" width="0.7109375" style="175" customWidth="1"/>
    <col min="13834" max="13836" width="8.7109375" style="175" customWidth="1"/>
    <col min="13837" max="13837" width="0.7109375" style="175" customWidth="1"/>
    <col min="13838" max="13840" width="8.7109375" style="175" customWidth="1"/>
    <col min="13841" max="13841" width="0.7109375" style="175" customWidth="1"/>
    <col min="13842" max="13844" width="8.7109375" style="175" customWidth="1"/>
    <col min="13845" max="13845" width="0.7109375" style="175" customWidth="1"/>
    <col min="13846" max="13846" width="10.28515625" style="175" bestFit="1" customWidth="1"/>
    <col min="13847" max="13847" width="8.5703125" style="175" bestFit="1" customWidth="1"/>
    <col min="13848" max="13848" width="8.42578125" style="175" bestFit="1" customWidth="1"/>
    <col min="13849" max="13849" width="10.140625" style="175" customWidth="1"/>
    <col min="13850" max="13851" width="8.7109375" style="175" customWidth="1"/>
    <col min="13852" max="13852" width="0.7109375" style="175" customWidth="1"/>
    <col min="13853" max="13855" width="8.7109375" style="175" customWidth="1"/>
    <col min="13856" max="13856" width="0.7109375" style="175" customWidth="1"/>
    <col min="13857" max="13857" width="10.85546875" style="175" customWidth="1"/>
    <col min="13858" max="14080" width="13.85546875" style="175"/>
    <col min="14081" max="14081" width="19.28515625" style="175" customWidth="1"/>
    <col min="14082" max="14084" width="8.7109375" style="175" customWidth="1"/>
    <col min="14085" max="14085" width="0.7109375" style="175" customWidth="1"/>
    <col min="14086" max="14088" width="8.7109375" style="175" customWidth="1"/>
    <col min="14089" max="14089" width="0.7109375" style="175" customWidth="1"/>
    <col min="14090" max="14092" width="8.7109375" style="175" customWidth="1"/>
    <col min="14093" max="14093" width="0.7109375" style="175" customWidth="1"/>
    <col min="14094" max="14096" width="8.7109375" style="175" customWidth="1"/>
    <col min="14097" max="14097" width="0.7109375" style="175" customWidth="1"/>
    <col min="14098" max="14100" width="8.7109375" style="175" customWidth="1"/>
    <col min="14101" max="14101" width="0.7109375" style="175" customWidth="1"/>
    <col min="14102" max="14102" width="10.28515625" style="175" bestFit="1" customWidth="1"/>
    <col min="14103" max="14103" width="8.5703125" style="175" bestFit="1" customWidth="1"/>
    <col min="14104" max="14104" width="8.42578125" style="175" bestFit="1" customWidth="1"/>
    <col min="14105" max="14105" width="10.140625" style="175" customWidth="1"/>
    <col min="14106" max="14107" width="8.7109375" style="175" customWidth="1"/>
    <col min="14108" max="14108" width="0.7109375" style="175" customWidth="1"/>
    <col min="14109" max="14111" width="8.7109375" style="175" customWidth="1"/>
    <col min="14112" max="14112" width="0.7109375" style="175" customWidth="1"/>
    <col min="14113" max="14113" width="10.85546875" style="175" customWidth="1"/>
    <col min="14114" max="14336" width="13.85546875" style="175"/>
    <col min="14337" max="14337" width="19.28515625" style="175" customWidth="1"/>
    <col min="14338" max="14340" width="8.7109375" style="175" customWidth="1"/>
    <col min="14341" max="14341" width="0.7109375" style="175" customWidth="1"/>
    <col min="14342" max="14344" width="8.7109375" style="175" customWidth="1"/>
    <col min="14345" max="14345" width="0.7109375" style="175" customWidth="1"/>
    <col min="14346" max="14348" width="8.7109375" style="175" customWidth="1"/>
    <col min="14349" max="14349" width="0.7109375" style="175" customWidth="1"/>
    <col min="14350" max="14352" width="8.7109375" style="175" customWidth="1"/>
    <col min="14353" max="14353" width="0.7109375" style="175" customWidth="1"/>
    <col min="14354" max="14356" width="8.7109375" style="175" customWidth="1"/>
    <col min="14357" max="14357" width="0.7109375" style="175" customWidth="1"/>
    <col min="14358" max="14358" width="10.28515625" style="175" bestFit="1" customWidth="1"/>
    <col min="14359" max="14359" width="8.5703125" style="175" bestFit="1" customWidth="1"/>
    <col min="14360" max="14360" width="8.42578125" style="175" bestFit="1" customWidth="1"/>
    <col min="14361" max="14361" width="10.140625" style="175" customWidth="1"/>
    <col min="14362" max="14363" width="8.7109375" style="175" customWidth="1"/>
    <col min="14364" max="14364" width="0.7109375" style="175" customWidth="1"/>
    <col min="14365" max="14367" width="8.7109375" style="175" customWidth="1"/>
    <col min="14368" max="14368" width="0.7109375" style="175" customWidth="1"/>
    <col min="14369" max="14369" width="10.85546875" style="175" customWidth="1"/>
    <col min="14370" max="14592" width="13.85546875" style="175"/>
    <col min="14593" max="14593" width="19.28515625" style="175" customWidth="1"/>
    <col min="14594" max="14596" width="8.7109375" style="175" customWidth="1"/>
    <col min="14597" max="14597" width="0.7109375" style="175" customWidth="1"/>
    <col min="14598" max="14600" width="8.7109375" style="175" customWidth="1"/>
    <col min="14601" max="14601" width="0.7109375" style="175" customWidth="1"/>
    <col min="14602" max="14604" width="8.7109375" style="175" customWidth="1"/>
    <col min="14605" max="14605" width="0.7109375" style="175" customWidth="1"/>
    <col min="14606" max="14608" width="8.7109375" style="175" customWidth="1"/>
    <col min="14609" max="14609" width="0.7109375" style="175" customWidth="1"/>
    <col min="14610" max="14612" width="8.7109375" style="175" customWidth="1"/>
    <col min="14613" max="14613" width="0.7109375" style="175" customWidth="1"/>
    <col min="14614" max="14614" width="10.28515625" style="175" bestFit="1" customWidth="1"/>
    <col min="14615" max="14615" width="8.5703125" style="175" bestFit="1" customWidth="1"/>
    <col min="14616" max="14616" width="8.42578125" style="175" bestFit="1" customWidth="1"/>
    <col min="14617" max="14617" width="10.140625" style="175" customWidth="1"/>
    <col min="14618" max="14619" width="8.7109375" style="175" customWidth="1"/>
    <col min="14620" max="14620" width="0.7109375" style="175" customWidth="1"/>
    <col min="14621" max="14623" width="8.7109375" style="175" customWidth="1"/>
    <col min="14624" max="14624" width="0.7109375" style="175" customWidth="1"/>
    <col min="14625" max="14625" width="10.85546875" style="175" customWidth="1"/>
    <col min="14626" max="14848" width="13.85546875" style="175"/>
    <col min="14849" max="14849" width="19.28515625" style="175" customWidth="1"/>
    <col min="14850" max="14852" width="8.7109375" style="175" customWidth="1"/>
    <col min="14853" max="14853" width="0.7109375" style="175" customWidth="1"/>
    <col min="14854" max="14856" width="8.7109375" style="175" customWidth="1"/>
    <col min="14857" max="14857" width="0.7109375" style="175" customWidth="1"/>
    <col min="14858" max="14860" width="8.7109375" style="175" customWidth="1"/>
    <col min="14861" max="14861" width="0.7109375" style="175" customWidth="1"/>
    <col min="14862" max="14864" width="8.7109375" style="175" customWidth="1"/>
    <col min="14865" max="14865" width="0.7109375" style="175" customWidth="1"/>
    <col min="14866" max="14868" width="8.7109375" style="175" customWidth="1"/>
    <col min="14869" max="14869" width="0.7109375" style="175" customWidth="1"/>
    <col min="14870" max="14870" width="10.28515625" style="175" bestFit="1" customWidth="1"/>
    <col min="14871" max="14871" width="8.5703125" style="175" bestFit="1" customWidth="1"/>
    <col min="14872" max="14872" width="8.42578125" style="175" bestFit="1" customWidth="1"/>
    <col min="14873" max="14873" width="10.140625" style="175" customWidth="1"/>
    <col min="14874" max="14875" width="8.7109375" style="175" customWidth="1"/>
    <col min="14876" max="14876" width="0.7109375" style="175" customWidth="1"/>
    <col min="14877" max="14879" width="8.7109375" style="175" customWidth="1"/>
    <col min="14880" max="14880" width="0.7109375" style="175" customWidth="1"/>
    <col min="14881" max="14881" width="10.85546875" style="175" customWidth="1"/>
    <col min="14882" max="15104" width="13.85546875" style="175"/>
    <col min="15105" max="15105" width="19.28515625" style="175" customWidth="1"/>
    <col min="15106" max="15108" width="8.7109375" style="175" customWidth="1"/>
    <col min="15109" max="15109" width="0.7109375" style="175" customWidth="1"/>
    <col min="15110" max="15112" width="8.7109375" style="175" customWidth="1"/>
    <col min="15113" max="15113" width="0.7109375" style="175" customWidth="1"/>
    <col min="15114" max="15116" width="8.7109375" style="175" customWidth="1"/>
    <col min="15117" max="15117" width="0.7109375" style="175" customWidth="1"/>
    <col min="15118" max="15120" width="8.7109375" style="175" customWidth="1"/>
    <col min="15121" max="15121" width="0.7109375" style="175" customWidth="1"/>
    <col min="15122" max="15124" width="8.7109375" style="175" customWidth="1"/>
    <col min="15125" max="15125" width="0.7109375" style="175" customWidth="1"/>
    <col min="15126" max="15126" width="10.28515625" style="175" bestFit="1" customWidth="1"/>
    <col min="15127" max="15127" width="8.5703125" style="175" bestFit="1" customWidth="1"/>
    <col min="15128" max="15128" width="8.42578125" style="175" bestFit="1" customWidth="1"/>
    <col min="15129" max="15129" width="10.140625" style="175" customWidth="1"/>
    <col min="15130" max="15131" width="8.7109375" style="175" customWidth="1"/>
    <col min="15132" max="15132" width="0.7109375" style="175" customWidth="1"/>
    <col min="15133" max="15135" width="8.7109375" style="175" customWidth="1"/>
    <col min="15136" max="15136" width="0.7109375" style="175" customWidth="1"/>
    <col min="15137" max="15137" width="10.85546875" style="175" customWidth="1"/>
    <col min="15138" max="15360" width="13.85546875" style="175"/>
    <col min="15361" max="15361" width="19.28515625" style="175" customWidth="1"/>
    <col min="15362" max="15364" width="8.7109375" style="175" customWidth="1"/>
    <col min="15365" max="15365" width="0.7109375" style="175" customWidth="1"/>
    <col min="15366" max="15368" width="8.7109375" style="175" customWidth="1"/>
    <col min="15369" max="15369" width="0.7109375" style="175" customWidth="1"/>
    <col min="15370" max="15372" width="8.7109375" style="175" customWidth="1"/>
    <col min="15373" max="15373" width="0.7109375" style="175" customWidth="1"/>
    <col min="15374" max="15376" width="8.7109375" style="175" customWidth="1"/>
    <col min="15377" max="15377" width="0.7109375" style="175" customWidth="1"/>
    <col min="15378" max="15380" width="8.7109375" style="175" customWidth="1"/>
    <col min="15381" max="15381" width="0.7109375" style="175" customWidth="1"/>
    <col min="15382" max="15382" width="10.28515625" style="175" bestFit="1" customWidth="1"/>
    <col min="15383" max="15383" width="8.5703125" style="175" bestFit="1" customWidth="1"/>
    <col min="15384" max="15384" width="8.42578125" style="175" bestFit="1" customWidth="1"/>
    <col min="15385" max="15385" width="10.140625" style="175" customWidth="1"/>
    <col min="15386" max="15387" width="8.7109375" style="175" customWidth="1"/>
    <col min="15388" max="15388" width="0.7109375" style="175" customWidth="1"/>
    <col min="15389" max="15391" width="8.7109375" style="175" customWidth="1"/>
    <col min="15392" max="15392" width="0.7109375" style="175" customWidth="1"/>
    <col min="15393" max="15393" width="10.85546875" style="175" customWidth="1"/>
    <col min="15394" max="15616" width="13.85546875" style="175"/>
    <col min="15617" max="15617" width="19.28515625" style="175" customWidth="1"/>
    <col min="15618" max="15620" width="8.7109375" style="175" customWidth="1"/>
    <col min="15621" max="15621" width="0.7109375" style="175" customWidth="1"/>
    <col min="15622" max="15624" width="8.7109375" style="175" customWidth="1"/>
    <col min="15625" max="15625" width="0.7109375" style="175" customWidth="1"/>
    <col min="15626" max="15628" width="8.7109375" style="175" customWidth="1"/>
    <col min="15629" max="15629" width="0.7109375" style="175" customWidth="1"/>
    <col min="15630" max="15632" width="8.7109375" style="175" customWidth="1"/>
    <col min="15633" max="15633" width="0.7109375" style="175" customWidth="1"/>
    <col min="15634" max="15636" width="8.7109375" style="175" customWidth="1"/>
    <col min="15637" max="15637" width="0.7109375" style="175" customWidth="1"/>
    <col min="15638" max="15638" width="10.28515625" style="175" bestFit="1" customWidth="1"/>
    <col min="15639" max="15639" width="8.5703125" style="175" bestFit="1" customWidth="1"/>
    <col min="15640" max="15640" width="8.42578125" style="175" bestFit="1" customWidth="1"/>
    <col min="15641" max="15641" width="10.140625" style="175" customWidth="1"/>
    <col min="15642" max="15643" width="8.7109375" style="175" customWidth="1"/>
    <col min="15644" max="15644" width="0.7109375" style="175" customWidth="1"/>
    <col min="15645" max="15647" width="8.7109375" style="175" customWidth="1"/>
    <col min="15648" max="15648" width="0.7109375" style="175" customWidth="1"/>
    <col min="15649" max="15649" width="10.85546875" style="175" customWidth="1"/>
    <col min="15650" max="15872" width="13.85546875" style="175"/>
    <col min="15873" max="15873" width="19.28515625" style="175" customWidth="1"/>
    <col min="15874" max="15876" width="8.7109375" style="175" customWidth="1"/>
    <col min="15877" max="15877" width="0.7109375" style="175" customWidth="1"/>
    <col min="15878" max="15880" width="8.7109375" style="175" customWidth="1"/>
    <col min="15881" max="15881" width="0.7109375" style="175" customWidth="1"/>
    <col min="15882" max="15884" width="8.7109375" style="175" customWidth="1"/>
    <col min="15885" max="15885" width="0.7109375" style="175" customWidth="1"/>
    <col min="15886" max="15888" width="8.7109375" style="175" customWidth="1"/>
    <col min="15889" max="15889" width="0.7109375" style="175" customWidth="1"/>
    <col min="15890" max="15892" width="8.7109375" style="175" customWidth="1"/>
    <col min="15893" max="15893" width="0.7109375" style="175" customWidth="1"/>
    <col min="15894" max="15894" width="10.28515625" style="175" bestFit="1" customWidth="1"/>
    <col min="15895" max="15895" width="8.5703125" style="175" bestFit="1" customWidth="1"/>
    <col min="15896" max="15896" width="8.42578125" style="175" bestFit="1" customWidth="1"/>
    <col min="15897" max="15897" width="10.140625" style="175" customWidth="1"/>
    <col min="15898" max="15899" width="8.7109375" style="175" customWidth="1"/>
    <col min="15900" max="15900" width="0.7109375" style="175" customWidth="1"/>
    <col min="15901" max="15903" width="8.7109375" style="175" customWidth="1"/>
    <col min="15904" max="15904" width="0.7109375" style="175" customWidth="1"/>
    <col min="15905" max="15905" width="10.85546875" style="175" customWidth="1"/>
    <col min="15906" max="16128" width="13.85546875" style="175"/>
    <col min="16129" max="16129" width="19.28515625" style="175" customWidth="1"/>
    <col min="16130" max="16132" width="8.7109375" style="175" customWidth="1"/>
    <col min="16133" max="16133" width="0.7109375" style="175" customWidth="1"/>
    <col min="16134" max="16136" width="8.7109375" style="175" customWidth="1"/>
    <col min="16137" max="16137" width="0.7109375" style="175" customWidth="1"/>
    <col min="16138" max="16140" width="8.7109375" style="175" customWidth="1"/>
    <col min="16141" max="16141" width="0.7109375" style="175" customWidth="1"/>
    <col min="16142" max="16144" width="8.7109375" style="175" customWidth="1"/>
    <col min="16145" max="16145" width="0.7109375" style="175" customWidth="1"/>
    <col min="16146" max="16148" width="8.7109375" style="175" customWidth="1"/>
    <col min="16149" max="16149" width="0.7109375" style="175" customWidth="1"/>
    <col min="16150" max="16150" width="10.28515625" style="175" bestFit="1" customWidth="1"/>
    <col min="16151" max="16151" width="8.5703125" style="175" bestFit="1" customWidth="1"/>
    <col min="16152" max="16152" width="8.42578125" style="175" bestFit="1" customWidth="1"/>
    <col min="16153" max="16153" width="10.140625" style="175" customWidth="1"/>
    <col min="16154" max="16155" width="8.7109375" style="175" customWidth="1"/>
    <col min="16156" max="16156" width="0.7109375" style="175" customWidth="1"/>
    <col min="16157" max="16159" width="8.7109375" style="175" customWidth="1"/>
    <col min="16160" max="16160" width="0.7109375" style="175" customWidth="1"/>
    <col min="16161" max="16161" width="10.85546875" style="175" customWidth="1"/>
    <col min="16162" max="16384" width="13.85546875" style="175"/>
  </cols>
  <sheetData>
    <row r="1" spans="1:33" ht="18" customHeight="1">
      <c r="A1" s="375" t="s">
        <v>821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s="177" customFormat="1" ht="27.75">
      <c r="A2" s="176" t="s">
        <v>203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3" s="179" customFormat="1" ht="23.1" customHeight="1">
      <c r="A3" s="178">
        <v>45382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</row>
    <row r="4" spans="1:33" s="182" customFormat="1" ht="16.5">
      <c r="A4" s="180" t="s">
        <v>204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</row>
    <row r="5" spans="1:33" s="183" customFormat="1" ht="8.25" customHeight="1" thickBot="1"/>
    <row r="6" spans="1:33" s="183" customFormat="1" ht="30" customHeight="1">
      <c r="A6" s="184" t="s">
        <v>194</v>
      </c>
      <c r="B6" s="185" t="s">
        <v>205</v>
      </c>
      <c r="C6" s="185"/>
      <c r="D6" s="185"/>
      <c r="E6" s="186"/>
      <c r="F6" s="185" t="s">
        <v>206</v>
      </c>
      <c r="G6" s="185"/>
      <c r="H6" s="185"/>
      <c r="I6" s="186"/>
      <c r="J6" s="185" t="s">
        <v>207</v>
      </c>
      <c r="K6" s="185"/>
      <c r="L6" s="185"/>
      <c r="M6" s="186"/>
      <c r="N6" s="185" t="s">
        <v>208</v>
      </c>
      <c r="O6" s="185"/>
      <c r="P6" s="185"/>
      <c r="Q6" s="186"/>
      <c r="R6" s="185" t="s">
        <v>209</v>
      </c>
      <c r="S6" s="185"/>
      <c r="T6" s="185"/>
      <c r="U6" s="186"/>
      <c r="V6" s="184" t="s">
        <v>210</v>
      </c>
      <c r="W6" s="184"/>
      <c r="X6" s="184"/>
      <c r="Y6" s="184"/>
      <c r="Z6" s="184"/>
      <c r="AA6" s="184"/>
      <c r="AB6" s="186"/>
      <c r="AC6" s="187" t="s">
        <v>211</v>
      </c>
      <c r="AD6" s="187"/>
      <c r="AE6" s="187"/>
      <c r="AF6" s="186"/>
      <c r="AG6" s="188" t="s">
        <v>212</v>
      </c>
    </row>
    <row r="7" spans="1:33" s="183" customFormat="1" ht="15.75" customHeight="1">
      <c r="A7" s="189"/>
      <c r="B7" s="190"/>
      <c r="C7" s="190"/>
      <c r="D7" s="190"/>
      <c r="E7" s="191"/>
      <c r="F7" s="190"/>
      <c r="G7" s="190"/>
      <c r="H7" s="190"/>
      <c r="I7" s="191"/>
      <c r="J7" s="190"/>
      <c r="K7" s="190"/>
      <c r="L7" s="190"/>
      <c r="M7" s="191"/>
      <c r="N7" s="190"/>
      <c r="O7" s="190"/>
      <c r="P7" s="190"/>
      <c r="Q7" s="191"/>
      <c r="R7" s="190"/>
      <c r="S7" s="190"/>
      <c r="T7" s="190"/>
      <c r="U7" s="191"/>
      <c r="V7" s="192" t="s">
        <v>213</v>
      </c>
      <c r="W7" s="192"/>
      <c r="X7" s="192"/>
      <c r="Y7" s="192" t="s">
        <v>214</v>
      </c>
      <c r="Z7" s="192"/>
      <c r="AA7" s="192"/>
      <c r="AB7" s="191"/>
      <c r="AC7" s="193"/>
      <c r="AD7" s="193"/>
      <c r="AE7" s="193"/>
      <c r="AF7" s="191"/>
      <c r="AG7" s="194"/>
    </row>
    <row r="8" spans="1:33" s="183" customFormat="1" ht="54.95" customHeight="1">
      <c r="A8" s="195"/>
      <c r="B8" s="196" t="s">
        <v>215</v>
      </c>
      <c r="C8" s="197" t="s">
        <v>216</v>
      </c>
      <c r="D8" s="196" t="s">
        <v>217</v>
      </c>
      <c r="E8" s="196"/>
      <c r="F8" s="196" t="s">
        <v>215</v>
      </c>
      <c r="G8" s="197" t="s">
        <v>216</v>
      </c>
      <c r="H8" s="196" t="s">
        <v>217</v>
      </c>
      <c r="I8" s="196"/>
      <c r="J8" s="196" t="s">
        <v>215</v>
      </c>
      <c r="K8" s="197" t="s">
        <v>216</v>
      </c>
      <c r="L8" s="196" t="s">
        <v>217</v>
      </c>
      <c r="M8" s="196"/>
      <c r="N8" s="196" t="s">
        <v>215</v>
      </c>
      <c r="O8" s="197" t="s">
        <v>216</v>
      </c>
      <c r="P8" s="196" t="s">
        <v>217</v>
      </c>
      <c r="Q8" s="196"/>
      <c r="R8" s="196" t="s">
        <v>215</v>
      </c>
      <c r="S8" s="197" t="s">
        <v>216</v>
      </c>
      <c r="T8" s="196" t="s">
        <v>217</v>
      </c>
      <c r="U8" s="196"/>
      <c r="V8" s="196" t="s">
        <v>215</v>
      </c>
      <c r="W8" s="197" t="s">
        <v>216</v>
      </c>
      <c r="X8" s="196" t="s">
        <v>217</v>
      </c>
      <c r="Y8" s="198" t="s">
        <v>215</v>
      </c>
      <c r="Z8" s="199" t="s">
        <v>216</v>
      </c>
      <c r="AA8" s="198" t="s">
        <v>217</v>
      </c>
      <c r="AB8" s="196"/>
      <c r="AC8" s="196" t="s">
        <v>215</v>
      </c>
      <c r="AD8" s="197" t="s">
        <v>216</v>
      </c>
      <c r="AE8" s="196" t="s">
        <v>217</v>
      </c>
      <c r="AF8" s="196"/>
      <c r="AG8" s="200"/>
    </row>
    <row r="9" spans="1:33" s="183" customFormat="1" ht="6" customHeight="1"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3"/>
    </row>
    <row r="10" spans="1:33" s="207" customFormat="1" ht="20.100000000000001" customHeight="1">
      <c r="A10" s="204" t="s">
        <v>218</v>
      </c>
      <c r="B10" s="205">
        <v>3506143.196</v>
      </c>
      <c r="C10" s="205">
        <v>0</v>
      </c>
      <c r="D10" s="205">
        <v>47.006999999999998</v>
      </c>
      <c r="E10" s="205"/>
      <c r="F10" s="205">
        <v>0</v>
      </c>
      <c r="G10" s="205">
        <v>0</v>
      </c>
      <c r="H10" s="205">
        <v>0</v>
      </c>
      <c r="I10" s="205"/>
      <c r="J10" s="205">
        <v>0</v>
      </c>
      <c r="K10" s="205">
        <v>0</v>
      </c>
      <c r="L10" s="205">
        <v>6593.4089999999997</v>
      </c>
      <c r="M10" s="205"/>
      <c r="N10" s="205">
        <v>0</v>
      </c>
      <c r="O10" s="205">
        <v>0</v>
      </c>
      <c r="P10" s="205">
        <v>635.01</v>
      </c>
      <c r="Q10" s="205"/>
      <c r="R10" s="205">
        <v>0</v>
      </c>
      <c r="S10" s="205">
        <v>0</v>
      </c>
      <c r="T10" s="205">
        <v>340.57799999999997</v>
      </c>
      <c r="U10" s="205"/>
      <c r="V10" s="205">
        <v>386170.30216000002</v>
      </c>
      <c r="W10" s="205">
        <v>0</v>
      </c>
      <c r="X10" s="205">
        <v>36546.232680000001</v>
      </c>
      <c r="Y10" s="205">
        <v>8336562.1616599998</v>
      </c>
      <c r="Z10" s="205">
        <v>12869.125410000001</v>
      </c>
      <c r="AA10" s="205">
        <v>267195.67213999998</v>
      </c>
      <c r="AB10" s="205"/>
      <c r="AC10" s="205">
        <v>640089.50100000005</v>
      </c>
      <c r="AD10" s="205">
        <v>0</v>
      </c>
      <c r="AE10" s="205">
        <v>3444.346</v>
      </c>
      <c r="AF10" s="205"/>
      <c r="AG10" s="206">
        <v>13196636.545</v>
      </c>
    </row>
    <row r="11" spans="1:33" s="207" customFormat="1" ht="20.100000000000001" customHeight="1">
      <c r="A11" s="208" t="s">
        <v>3</v>
      </c>
      <c r="B11" s="209">
        <v>0</v>
      </c>
      <c r="C11" s="209">
        <v>0</v>
      </c>
      <c r="D11" s="209">
        <v>0</v>
      </c>
      <c r="E11" s="209"/>
      <c r="F11" s="209">
        <v>0</v>
      </c>
      <c r="G11" s="209">
        <v>0</v>
      </c>
      <c r="H11" s="209">
        <v>0</v>
      </c>
      <c r="I11" s="209"/>
      <c r="J11" s="209">
        <v>0</v>
      </c>
      <c r="K11" s="209">
        <v>1377.9939999999999</v>
      </c>
      <c r="L11" s="209">
        <v>442377.55</v>
      </c>
      <c r="M11" s="209"/>
      <c r="N11" s="209">
        <v>108298.14599999999</v>
      </c>
      <c r="O11" s="209">
        <v>777.63199999999995</v>
      </c>
      <c r="P11" s="209">
        <v>78339.358999999997</v>
      </c>
      <c r="Q11" s="209"/>
      <c r="R11" s="209">
        <v>201784.2</v>
      </c>
      <c r="S11" s="209">
        <v>233.37200000000001</v>
      </c>
      <c r="T11" s="209">
        <v>13081.415000000001</v>
      </c>
      <c r="U11" s="209"/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/>
      <c r="AC11" s="209">
        <v>0</v>
      </c>
      <c r="AD11" s="209">
        <v>0</v>
      </c>
      <c r="AE11" s="209">
        <v>0</v>
      </c>
      <c r="AF11" s="209"/>
      <c r="AG11" s="210">
        <v>846269.67099999997</v>
      </c>
    </row>
    <row r="12" spans="1:33" s="207" customFormat="1">
      <c r="B12" s="211"/>
      <c r="R12" s="211"/>
      <c r="T12" s="211"/>
      <c r="Y12" s="205"/>
      <c r="Z12" s="205"/>
      <c r="AA12" s="205"/>
      <c r="AE12" s="211"/>
    </row>
    <row r="13" spans="1:33" s="183" customFormat="1">
      <c r="A13" s="205" t="s">
        <v>219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</row>
    <row r="14" spans="1:33" s="183" customFormat="1">
      <c r="A14" s="205" t="s">
        <v>220</v>
      </c>
      <c r="Y14" s="213"/>
      <c r="AA14" s="213"/>
    </row>
    <row r="15" spans="1:33" s="183" customFormat="1">
      <c r="A15" s="205" t="s">
        <v>221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</row>
    <row r="16" spans="1:33" s="183" customFormat="1" ht="15">
      <c r="A16" s="214"/>
      <c r="Y16" s="213"/>
    </row>
    <row r="17" spans="1:25" s="183" customFormat="1" ht="15">
      <c r="A17" s="214"/>
      <c r="Y17" s="213"/>
    </row>
    <row r="18" spans="1:25" s="183" customFormat="1">
      <c r="Y18" s="213"/>
    </row>
    <row r="19" spans="1:25" s="183" customFormat="1">
      <c r="Y19" s="213"/>
    </row>
    <row r="20" spans="1:25" s="183" customFormat="1">
      <c r="Y20" s="213"/>
    </row>
    <row r="21" spans="1:25" s="183" customFormat="1">
      <c r="Y21" s="213"/>
    </row>
    <row r="22" spans="1:25">
      <c r="Y22" s="213"/>
    </row>
    <row r="23" spans="1:25">
      <c r="Y23" s="213"/>
    </row>
    <row r="24" spans="1:25">
      <c r="Y24" s="213"/>
    </row>
    <row r="25" spans="1:25">
      <c r="Y25" s="213"/>
    </row>
    <row r="26" spans="1:25">
      <c r="Y26" s="213"/>
    </row>
    <row r="27" spans="1:25">
      <c r="Y27" s="213"/>
    </row>
    <row r="28" spans="1:25">
      <c r="Y28" s="213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7495D4DD-4BC1-44FF-8640-0ACAA9ABA7C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4ED4-EC81-499C-9E90-7282A459035D}">
  <dimension ref="A1:H200"/>
  <sheetViews>
    <sheetView showGridLines="0" zoomScale="130" zoomScaleNormal="130" workbookViewId="0"/>
  </sheetViews>
  <sheetFormatPr baseColWidth="10" defaultColWidth="13.140625" defaultRowHeight="12.75"/>
  <cols>
    <col min="1" max="1" width="44.140625" style="3" customWidth="1"/>
    <col min="2" max="6" width="22.28515625" style="3" customWidth="1"/>
    <col min="7" max="7" width="20" style="3" customWidth="1"/>
    <col min="8" max="8" width="13.85546875" style="3" bestFit="1" customWidth="1"/>
    <col min="9" max="9" width="12" style="3" bestFit="1" customWidth="1"/>
    <col min="10" max="10" width="10.85546875" style="3" bestFit="1" customWidth="1"/>
    <col min="11" max="11" width="12.5703125" style="3" bestFit="1" customWidth="1"/>
    <col min="12" max="15" width="10.85546875" style="3" bestFit="1" customWidth="1"/>
    <col min="16" max="16" width="12" style="3" bestFit="1" customWidth="1"/>
    <col min="17" max="19" width="10.85546875" style="3" bestFit="1" customWidth="1"/>
    <col min="20" max="20" width="11" style="3" bestFit="1" customWidth="1"/>
    <col min="21" max="256" width="13.140625" style="3"/>
    <col min="257" max="257" width="44.140625" style="3" customWidth="1"/>
    <col min="258" max="262" width="22.28515625" style="3" customWidth="1"/>
    <col min="263" max="263" width="20" style="3" customWidth="1"/>
    <col min="264" max="264" width="13.85546875" style="3" bestFit="1" customWidth="1"/>
    <col min="265" max="265" width="12" style="3" bestFit="1" customWidth="1"/>
    <col min="266" max="266" width="10.85546875" style="3" bestFit="1" customWidth="1"/>
    <col min="267" max="267" width="12.5703125" style="3" bestFit="1" customWidth="1"/>
    <col min="268" max="271" width="10.85546875" style="3" bestFit="1" customWidth="1"/>
    <col min="272" max="272" width="12" style="3" bestFit="1" customWidth="1"/>
    <col min="273" max="275" width="10.85546875" style="3" bestFit="1" customWidth="1"/>
    <col min="276" max="276" width="11" style="3" bestFit="1" customWidth="1"/>
    <col min="277" max="512" width="13.140625" style="3"/>
    <col min="513" max="513" width="44.140625" style="3" customWidth="1"/>
    <col min="514" max="518" width="22.28515625" style="3" customWidth="1"/>
    <col min="519" max="519" width="20" style="3" customWidth="1"/>
    <col min="520" max="520" width="13.85546875" style="3" bestFit="1" customWidth="1"/>
    <col min="521" max="521" width="12" style="3" bestFit="1" customWidth="1"/>
    <col min="522" max="522" width="10.85546875" style="3" bestFit="1" customWidth="1"/>
    <col min="523" max="523" width="12.5703125" style="3" bestFit="1" customWidth="1"/>
    <col min="524" max="527" width="10.85546875" style="3" bestFit="1" customWidth="1"/>
    <col min="528" max="528" width="12" style="3" bestFit="1" customWidth="1"/>
    <col min="529" max="531" width="10.85546875" style="3" bestFit="1" customWidth="1"/>
    <col min="532" max="532" width="11" style="3" bestFit="1" customWidth="1"/>
    <col min="533" max="768" width="13.140625" style="3"/>
    <col min="769" max="769" width="44.140625" style="3" customWidth="1"/>
    <col min="770" max="774" width="22.28515625" style="3" customWidth="1"/>
    <col min="775" max="775" width="20" style="3" customWidth="1"/>
    <col min="776" max="776" width="13.85546875" style="3" bestFit="1" customWidth="1"/>
    <col min="777" max="777" width="12" style="3" bestFit="1" customWidth="1"/>
    <col min="778" max="778" width="10.85546875" style="3" bestFit="1" customWidth="1"/>
    <col min="779" max="779" width="12.5703125" style="3" bestFit="1" customWidth="1"/>
    <col min="780" max="783" width="10.85546875" style="3" bestFit="1" customWidth="1"/>
    <col min="784" max="784" width="12" style="3" bestFit="1" customWidth="1"/>
    <col min="785" max="787" width="10.85546875" style="3" bestFit="1" customWidth="1"/>
    <col min="788" max="788" width="11" style="3" bestFit="1" customWidth="1"/>
    <col min="789" max="1024" width="13.140625" style="3"/>
    <col min="1025" max="1025" width="44.140625" style="3" customWidth="1"/>
    <col min="1026" max="1030" width="22.28515625" style="3" customWidth="1"/>
    <col min="1031" max="1031" width="20" style="3" customWidth="1"/>
    <col min="1032" max="1032" width="13.85546875" style="3" bestFit="1" customWidth="1"/>
    <col min="1033" max="1033" width="12" style="3" bestFit="1" customWidth="1"/>
    <col min="1034" max="1034" width="10.85546875" style="3" bestFit="1" customWidth="1"/>
    <col min="1035" max="1035" width="12.5703125" style="3" bestFit="1" customWidth="1"/>
    <col min="1036" max="1039" width="10.85546875" style="3" bestFit="1" customWidth="1"/>
    <col min="1040" max="1040" width="12" style="3" bestFit="1" customWidth="1"/>
    <col min="1041" max="1043" width="10.85546875" style="3" bestFit="1" customWidth="1"/>
    <col min="1044" max="1044" width="11" style="3" bestFit="1" customWidth="1"/>
    <col min="1045" max="1280" width="13.140625" style="3"/>
    <col min="1281" max="1281" width="44.140625" style="3" customWidth="1"/>
    <col min="1282" max="1286" width="22.28515625" style="3" customWidth="1"/>
    <col min="1287" max="1287" width="20" style="3" customWidth="1"/>
    <col min="1288" max="1288" width="13.85546875" style="3" bestFit="1" customWidth="1"/>
    <col min="1289" max="1289" width="12" style="3" bestFit="1" customWidth="1"/>
    <col min="1290" max="1290" width="10.85546875" style="3" bestFit="1" customWidth="1"/>
    <col min="1291" max="1291" width="12.5703125" style="3" bestFit="1" customWidth="1"/>
    <col min="1292" max="1295" width="10.85546875" style="3" bestFit="1" customWidth="1"/>
    <col min="1296" max="1296" width="12" style="3" bestFit="1" customWidth="1"/>
    <col min="1297" max="1299" width="10.85546875" style="3" bestFit="1" customWidth="1"/>
    <col min="1300" max="1300" width="11" style="3" bestFit="1" customWidth="1"/>
    <col min="1301" max="1536" width="13.140625" style="3"/>
    <col min="1537" max="1537" width="44.140625" style="3" customWidth="1"/>
    <col min="1538" max="1542" width="22.28515625" style="3" customWidth="1"/>
    <col min="1543" max="1543" width="20" style="3" customWidth="1"/>
    <col min="1544" max="1544" width="13.85546875" style="3" bestFit="1" customWidth="1"/>
    <col min="1545" max="1545" width="12" style="3" bestFit="1" customWidth="1"/>
    <col min="1546" max="1546" width="10.85546875" style="3" bestFit="1" customWidth="1"/>
    <col min="1547" max="1547" width="12.5703125" style="3" bestFit="1" customWidth="1"/>
    <col min="1548" max="1551" width="10.85546875" style="3" bestFit="1" customWidth="1"/>
    <col min="1552" max="1552" width="12" style="3" bestFit="1" customWidth="1"/>
    <col min="1553" max="1555" width="10.85546875" style="3" bestFit="1" customWidth="1"/>
    <col min="1556" max="1556" width="11" style="3" bestFit="1" customWidth="1"/>
    <col min="1557" max="1792" width="13.140625" style="3"/>
    <col min="1793" max="1793" width="44.140625" style="3" customWidth="1"/>
    <col min="1794" max="1798" width="22.28515625" style="3" customWidth="1"/>
    <col min="1799" max="1799" width="20" style="3" customWidth="1"/>
    <col min="1800" max="1800" width="13.85546875" style="3" bestFit="1" customWidth="1"/>
    <col min="1801" max="1801" width="12" style="3" bestFit="1" customWidth="1"/>
    <col min="1802" max="1802" width="10.85546875" style="3" bestFit="1" customWidth="1"/>
    <col min="1803" max="1803" width="12.5703125" style="3" bestFit="1" customWidth="1"/>
    <col min="1804" max="1807" width="10.85546875" style="3" bestFit="1" customWidth="1"/>
    <col min="1808" max="1808" width="12" style="3" bestFit="1" customWidth="1"/>
    <col min="1809" max="1811" width="10.85546875" style="3" bestFit="1" customWidth="1"/>
    <col min="1812" max="1812" width="11" style="3" bestFit="1" customWidth="1"/>
    <col min="1813" max="2048" width="13.140625" style="3"/>
    <col min="2049" max="2049" width="44.140625" style="3" customWidth="1"/>
    <col min="2050" max="2054" width="22.28515625" style="3" customWidth="1"/>
    <col min="2055" max="2055" width="20" style="3" customWidth="1"/>
    <col min="2056" max="2056" width="13.85546875" style="3" bestFit="1" customWidth="1"/>
    <col min="2057" max="2057" width="12" style="3" bestFit="1" customWidth="1"/>
    <col min="2058" max="2058" width="10.85546875" style="3" bestFit="1" customWidth="1"/>
    <col min="2059" max="2059" width="12.5703125" style="3" bestFit="1" customWidth="1"/>
    <col min="2060" max="2063" width="10.85546875" style="3" bestFit="1" customWidth="1"/>
    <col min="2064" max="2064" width="12" style="3" bestFit="1" customWidth="1"/>
    <col min="2065" max="2067" width="10.85546875" style="3" bestFit="1" customWidth="1"/>
    <col min="2068" max="2068" width="11" style="3" bestFit="1" customWidth="1"/>
    <col min="2069" max="2304" width="13.140625" style="3"/>
    <col min="2305" max="2305" width="44.140625" style="3" customWidth="1"/>
    <col min="2306" max="2310" width="22.28515625" style="3" customWidth="1"/>
    <col min="2311" max="2311" width="20" style="3" customWidth="1"/>
    <col min="2312" max="2312" width="13.85546875" style="3" bestFit="1" customWidth="1"/>
    <col min="2313" max="2313" width="12" style="3" bestFit="1" customWidth="1"/>
    <col min="2314" max="2314" width="10.85546875" style="3" bestFit="1" customWidth="1"/>
    <col min="2315" max="2315" width="12.5703125" style="3" bestFit="1" customWidth="1"/>
    <col min="2316" max="2319" width="10.85546875" style="3" bestFit="1" customWidth="1"/>
    <col min="2320" max="2320" width="12" style="3" bestFit="1" customWidth="1"/>
    <col min="2321" max="2323" width="10.85546875" style="3" bestFit="1" customWidth="1"/>
    <col min="2324" max="2324" width="11" style="3" bestFit="1" customWidth="1"/>
    <col min="2325" max="2560" width="13.140625" style="3"/>
    <col min="2561" max="2561" width="44.140625" style="3" customWidth="1"/>
    <col min="2562" max="2566" width="22.28515625" style="3" customWidth="1"/>
    <col min="2567" max="2567" width="20" style="3" customWidth="1"/>
    <col min="2568" max="2568" width="13.85546875" style="3" bestFit="1" customWidth="1"/>
    <col min="2569" max="2569" width="12" style="3" bestFit="1" customWidth="1"/>
    <col min="2570" max="2570" width="10.85546875" style="3" bestFit="1" customWidth="1"/>
    <col min="2571" max="2571" width="12.5703125" style="3" bestFit="1" customWidth="1"/>
    <col min="2572" max="2575" width="10.85546875" style="3" bestFit="1" customWidth="1"/>
    <col min="2576" max="2576" width="12" style="3" bestFit="1" customWidth="1"/>
    <col min="2577" max="2579" width="10.85546875" style="3" bestFit="1" customWidth="1"/>
    <col min="2580" max="2580" width="11" style="3" bestFit="1" customWidth="1"/>
    <col min="2581" max="2816" width="13.140625" style="3"/>
    <col min="2817" max="2817" width="44.140625" style="3" customWidth="1"/>
    <col min="2818" max="2822" width="22.28515625" style="3" customWidth="1"/>
    <col min="2823" max="2823" width="20" style="3" customWidth="1"/>
    <col min="2824" max="2824" width="13.85546875" style="3" bestFit="1" customWidth="1"/>
    <col min="2825" max="2825" width="12" style="3" bestFit="1" customWidth="1"/>
    <col min="2826" max="2826" width="10.85546875" style="3" bestFit="1" customWidth="1"/>
    <col min="2827" max="2827" width="12.5703125" style="3" bestFit="1" customWidth="1"/>
    <col min="2828" max="2831" width="10.85546875" style="3" bestFit="1" customWidth="1"/>
    <col min="2832" max="2832" width="12" style="3" bestFit="1" customWidth="1"/>
    <col min="2833" max="2835" width="10.85546875" style="3" bestFit="1" customWidth="1"/>
    <col min="2836" max="2836" width="11" style="3" bestFit="1" customWidth="1"/>
    <col min="2837" max="3072" width="13.140625" style="3"/>
    <col min="3073" max="3073" width="44.140625" style="3" customWidth="1"/>
    <col min="3074" max="3078" width="22.28515625" style="3" customWidth="1"/>
    <col min="3079" max="3079" width="20" style="3" customWidth="1"/>
    <col min="3080" max="3080" width="13.85546875" style="3" bestFit="1" customWidth="1"/>
    <col min="3081" max="3081" width="12" style="3" bestFit="1" customWidth="1"/>
    <col min="3082" max="3082" width="10.85546875" style="3" bestFit="1" customWidth="1"/>
    <col min="3083" max="3083" width="12.5703125" style="3" bestFit="1" customWidth="1"/>
    <col min="3084" max="3087" width="10.85546875" style="3" bestFit="1" customWidth="1"/>
    <col min="3088" max="3088" width="12" style="3" bestFit="1" customWidth="1"/>
    <col min="3089" max="3091" width="10.85546875" style="3" bestFit="1" customWidth="1"/>
    <col min="3092" max="3092" width="11" style="3" bestFit="1" customWidth="1"/>
    <col min="3093" max="3328" width="13.140625" style="3"/>
    <col min="3329" max="3329" width="44.140625" style="3" customWidth="1"/>
    <col min="3330" max="3334" width="22.28515625" style="3" customWidth="1"/>
    <col min="3335" max="3335" width="20" style="3" customWidth="1"/>
    <col min="3336" max="3336" width="13.85546875" style="3" bestFit="1" customWidth="1"/>
    <col min="3337" max="3337" width="12" style="3" bestFit="1" customWidth="1"/>
    <col min="3338" max="3338" width="10.85546875" style="3" bestFit="1" customWidth="1"/>
    <col min="3339" max="3339" width="12.5703125" style="3" bestFit="1" customWidth="1"/>
    <col min="3340" max="3343" width="10.85546875" style="3" bestFit="1" customWidth="1"/>
    <col min="3344" max="3344" width="12" style="3" bestFit="1" customWidth="1"/>
    <col min="3345" max="3347" width="10.85546875" style="3" bestFit="1" customWidth="1"/>
    <col min="3348" max="3348" width="11" style="3" bestFit="1" customWidth="1"/>
    <col min="3349" max="3584" width="13.140625" style="3"/>
    <col min="3585" max="3585" width="44.140625" style="3" customWidth="1"/>
    <col min="3586" max="3590" width="22.28515625" style="3" customWidth="1"/>
    <col min="3591" max="3591" width="20" style="3" customWidth="1"/>
    <col min="3592" max="3592" width="13.85546875" style="3" bestFit="1" customWidth="1"/>
    <col min="3593" max="3593" width="12" style="3" bestFit="1" customWidth="1"/>
    <col min="3594" max="3594" width="10.85546875" style="3" bestFit="1" customWidth="1"/>
    <col min="3595" max="3595" width="12.5703125" style="3" bestFit="1" customWidth="1"/>
    <col min="3596" max="3599" width="10.85546875" style="3" bestFit="1" customWidth="1"/>
    <col min="3600" max="3600" width="12" style="3" bestFit="1" customWidth="1"/>
    <col min="3601" max="3603" width="10.85546875" style="3" bestFit="1" customWidth="1"/>
    <col min="3604" max="3604" width="11" style="3" bestFit="1" customWidth="1"/>
    <col min="3605" max="3840" width="13.140625" style="3"/>
    <col min="3841" max="3841" width="44.140625" style="3" customWidth="1"/>
    <col min="3842" max="3846" width="22.28515625" style="3" customWidth="1"/>
    <col min="3847" max="3847" width="20" style="3" customWidth="1"/>
    <col min="3848" max="3848" width="13.85546875" style="3" bestFit="1" customWidth="1"/>
    <col min="3849" max="3849" width="12" style="3" bestFit="1" customWidth="1"/>
    <col min="3850" max="3850" width="10.85546875" style="3" bestFit="1" customWidth="1"/>
    <col min="3851" max="3851" width="12.5703125" style="3" bestFit="1" customWidth="1"/>
    <col min="3852" max="3855" width="10.85546875" style="3" bestFit="1" customWidth="1"/>
    <col min="3856" max="3856" width="12" style="3" bestFit="1" customWidth="1"/>
    <col min="3857" max="3859" width="10.85546875" style="3" bestFit="1" customWidth="1"/>
    <col min="3860" max="3860" width="11" style="3" bestFit="1" customWidth="1"/>
    <col min="3861" max="4096" width="13.140625" style="3"/>
    <col min="4097" max="4097" width="44.140625" style="3" customWidth="1"/>
    <col min="4098" max="4102" width="22.28515625" style="3" customWidth="1"/>
    <col min="4103" max="4103" width="20" style="3" customWidth="1"/>
    <col min="4104" max="4104" width="13.85546875" style="3" bestFit="1" customWidth="1"/>
    <col min="4105" max="4105" width="12" style="3" bestFit="1" customWidth="1"/>
    <col min="4106" max="4106" width="10.85546875" style="3" bestFit="1" customWidth="1"/>
    <col min="4107" max="4107" width="12.5703125" style="3" bestFit="1" customWidth="1"/>
    <col min="4108" max="4111" width="10.85546875" style="3" bestFit="1" customWidth="1"/>
    <col min="4112" max="4112" width="12" style="3" bestFit="1" customWidth="1"/>
    <col min="4113" max="4115" width="10.85546875" style="3" bestFit="1" customWidth="1"/>
    <col min="4116" max="4116" width="11" style="3" bestFit="1" customWidth="1"/>
    <col min="4117" max="4352" width="13.140625" style="3"/>
    <col min="4353" max="4353" width="44.140625" style="3" customWidth="1"/>
    <col min="4354" max="4358" width="22.28515625" style="3" customWidth="1"/>
    <col min="4359" max="4359" width="20" style="3" customWidth="1"/>
    <col min="4360" max="4360" width="13.85546875" style="3" bestFit="1" customWidth="1"/>
    <col min="4361" max="4361" width="12" style="3" bestFit="1" customWidth="1"/>
    <col min="4362" max="4362" width="10.85546875" style="3" bestFit="1" customWidth="1"/>
    <col min="4363" max="4363" width="12.5703125" style="3" bestFit="1" customWidth="1"/>
    <col min="4364" max="4367" width="10.85546875" style="3" bestFit="1" customWidth="1"/>
    <col min="4368" max="4368" width="12" style="3" bestFit="1" customWidth="1"/>
    <col min="4369" max="4371" width="10.85546875" style="3" bestFit="1" customWidth="1"/>
    <col min="4372" max="4372" width="11" style="3" bestFit="1" customWidth="1"/>
    <col min="4373" max="4608" width="13.140625" style="3"/>
    <col min="4609" max="4609" width="44.140625" style="3" customWidth="1"/>
    <col min="4610" max="4614" width="22.28515625" style="3" customWidth="1"/>
    <col min="4615" max="4615" width="20" style="3" customWidth="1"/>
    <col min="4616" max="4616" width="13.85546875" style="3" bestFit="1" customWidth="1"/>
    <col min="4617" max="4617" width="12" style="3" bestFit="1" customWidth="1"/>
    <col min="4618" max="4618" width="10.85546875" style="3" bestFit="1" customWidth="1"/>
    <col min="4619" max="4619" width="12.5703125" style="3" bestFit="1" customWidth="1"/>
    <col min="4620" max="4623" width="10.85546875" style="3" bestFit="1" customWidth="1"/>
    <col min="4624" max="4624" width="12" style="3" bestFit="1" customWidth="1"/>
    <col min="4625" max="4627" width="10.85546875" style="3" bestFit="1" customWidth="1"/>
    <col min="4628" max="4628" width="11" style="3" bestFit="1" customWidth="1"/>
    <col min="4629" max="4864" width="13.140625" style="3"/>
    <col min="4865" max="4865" width="44.140625" style="3" customWidth="1"/>
    <col min="4866" max="4870" width="22.28515625" style="3" customWidth="1"/>
    <col min="4871" max="4871" width="20" style="3" customWidth="1"/>
    <col min="4872" max="4872" width="13.85546875" style="3" bestFit="1" customWidth="1"/>
    <col min="4873" max="4873" width="12" style="3" bestFit="1" customWidth="1"/>
    <col min="4874" max="4874" width="10.85546875" style="3" bestFit="1" customWidth="1"/>
    <col min="4875" max="4875" width="12.5703125" style="3" bestFit="1" customWidth="1"/>
    <col min="4876" max="4879" width="10.85546875" style="3" bestFit="1" customWidth="1"/>
    <col min="4880" max="4880" width="12" style="3" bestFit="1" customWidth="1"/>
    <col min="4881" max="4883" width="10.85546875" style="3" bestFit="1" customWidth="1"/>
    <col min="4884" max="4884" width="11" style="3" bestFit="1" customWidth="1"/>
    <col min="4885" max="5120" width="13.140625" style="3"/>
    <col min="5121" max="5121" width="44.140625" style="3" customWidth="1"/>
    <col min="5122" max="5126" width="22.28515625" style="3" customWidth="1"/>
    <col min="5127" max="5127" width="20" style="3" customWidth="1"/>
    <col min="5128" max="5128" width="13.85546875" style="3" bestFit="1" customWidth="1"/>
    <col min="5129" max="5129" width="12" style="3" bestFit="1" customWidth="1"/>
    <col min="5130" max="5130" width="10.85546875" style="3" bestFit="1" customWidth="1"/>
    <col min="5131" max="5131" width="12.5703125" style="3" bestFit="1" customWidth="1"/>
    <col min="5132" max="5135" width="10.85546875" style="3" bestFit="1" customWidth="1"/>
    <col min="5136" max="5136" width="12" style="3" bestFit="1" customWidth="1"/>
    <col min="5137" max="5139" width="10.85546875" style="3" bestFit="1" customWidth="1"/>
    <col min="5140" max="5140" width="11" style="3" bestFit="1" customWidth="1"/>
    <col min="5141" max="5376" width="13.140625" style="3"/>
    <col min="5377" max="5377" width="44.140625" style="3" customWidth="1"/>
    <col min="5378" max="5382" width="22.28515625" style="3" customWidth="1"/>
    <col min="5383" max="5383" width="20" style="3" customWidth="1"/>
    <col min="5384" max="5384" width="13.85546875" style="3" bestFit="1" customWidth="1"/>
    <col min="5385" max="5385" width="12" style="3" bestFit="1" customWidth="1"/>
    <col min="5386" max="5386" width="10.85546875" style="3" bestFit="1" customWidth="1"/>
    <col min="5387" max="5387" width="12.5703125" style="3" bestFit="1" customWidth="1"/>
    <col min="5388" max="5391" width="10.85546875" style="3" bestFit="1" customWidth="1"/>
    <col min="5392" max="5392" width="12" style="3" bestFit="1" customWidth="1"/>
    <col min="5393" max="5395" width="10.85546875" style="3" bestFit="1" customWidth="1"/>
    <col min="5396" max="5396" width="11" style="3" bestFit="1" customWidth="1"/>
    <col min="5397" max="5632" width="13.140625" style="3"/>
    <col min="5633" max="5633" width="44.140625" style="3" customWidth="1"/>
    <col min="5634" max="5638" width="22.28515625" style="3" customWidth="1"/>
    <col min="5639" max="5639" width="20" style="3" customWidth="1"/>
    <col min="5640" max="5640" width="13.85546875" style="3" bestFit="1" customWidth="1"/>
    <col min="5641" max="5641" width="12" style="3" bestFit="1" customWidth="1"/>
    <col min="5642" max="5642" width="10.85546875" style="3" bestFit="1" customWidth="1"/>
    <col min="5643" max="5643" width="12.5703125" style="3" bestFit="1" customWidth="1"/>
    <col min="5644" max="5647" width="10.85546875" style="3" bestFit="1" customWidth="1"/>
    <col min="5648" max="5648" width="12" style="3" bestFit="1" customWidth="1"/>
    <col min="5649" max="5651" width="10.85546875" style="3" bestFit="1" customWidth="1"/>
    <col min="5652" max="5652" width="11" style="3" bestFit="1" customWidth="1"/>
    <col min="5653" max="5888" width="13.140625" style="3"/>
    <col min="5889" max="5889" width="44.140625" style="3" customWidth="1"/>
    <col min="5890" max="5894" width="22.28515625" style="3" customWidth="1"/>
    <col min="5895" max="5895" width="20" style="3" customWidth="1"/>
    <col min="5896" max="5896" width="13.85546875" style="3" bestFit="1" customWidth="1"/>
    <col min="5897" max="5897" width="12" style="3" bestFit="1" customWidth="1"/>
    <col min="5898" max="5898" width="10.85546875" style="3" bestFit="1" customWidth="1"/>
    <col min="5899" max="5899" width="12.5703125" style="3" bestFit="1" customWidth="1"/>
    <col min="5900" max="5903" width="10.85546875" style="3" bestFit="1" customWidth="1"/>
    <col min="5904" max="5904" width="12" style="3" bestFit="1" customWidth="1"/>
    <col min="5905" max="5907" width="10.85546875" style="3" bestFit="1" customWidth="1"/>
    <col min="5908" max="5908" width="11" style="3" bestFit="1" customWidth="1"/>
    <col min="5909" max="6144" width="13.140625" style="3"/>
    <col min="6145" max="6145" width="44.140625" style="3" customWidth="1"/>
    <col min="6146" max="6150" width="22.28515625" style="3" customWidth="1"/>
    <col min="6151" max="6151" width="20" style="3" customWidth="1"/>
    <col min="6152" max="6152" width="13.85546875" style="3" bestFit="1" customWidth="1"/>
    <col min="6153" max="6153" width="12" style="3" bestFit="1" customWidth="1"/>
    <col min="6154" max="6154" width="10.85546875" style="3" bestFit="1" customWidth="1"/>
    <col min="6155" max="6155" width="12.5703125" style="3" bestFit="1" customWidth="1"/>
    <col min="6156" max="6159" width="10.85546875" style="3" bestFit="1" customWidth="1"/>
    <col min="6160" max="6160" width="12" style="3" bestFit="1" customWidth="1"/>
    <col min="6161" max="6163" width="10.85546875" style="3" bestFit="1" customWidth="1"/>
    <col min="6164" max="6164" width="11" style="3" bestFit="1" customWidth="1"/>
    <col min="6165" max="6400" width="13.140625" style="3"/>
    <col min="6401" max="6401" width="44.140625" style="3" customWidth="1"/>
    <col min="6402" max="6406" width="22.28515625" style="3" customWidth="1"/>
    <col min="6407" max="6407" width="20" style="3" customWidth="1"/>
    <col min="6408" max="6408" width="13.85546875" style="3" bestFit="1" customWidth="1"/>
    <col min="6409" max="6409" width="12" style="3" bestFit="1" customWidth="1"/>
    <col min="6410" max="6410" width="10.85546875" style="3" bestFit="1" customWidth="1"/>
    <col min="6411" max="6411" width="12.5703125" style="3" bestFit="1" customWidth="1"/>
    <col min="6412" max="6415" width="10.85546875" style="3" bestFit="1" customWidth="1"/>
    <col min="6416" max="6416" width="12" style="3" bestFit="1" customWidth="1"/>
    <col min="6417" max="6419" width="10.85546875" style="3" bestFit="1" customWidth="1"/>
    <col min="6420" max="6420" width="11" style="3" bestFit="1" customWidth="1"/>
    <col min="6421" max="6656" width="13.140625" style="3"/>
    <col min="6657" max="6657" width="44.140625" style="3" customWidth="1"/>
    <col min="6658" max="6662" width="22.28515625" style="3" customWidth="1"/>
    <col min="6663" max="6663" width="20" style="3" customWidth="1"/>
    <col min="6664" max="6664" width="13.85546875" style="3" bestFit="1" customWidth="1"/>
    <col min="6665" max="6665" width="12" style="3" bestFit="1" customWidth="1"/>
    <col min="6666" max="6666" width="10.85546875" style="3" bestFit="1" customWidth="1"/>
    <col min="6667" max="6667" width="12.5703125" style="3" bestFit="1" customWidth="1"/>
    <col min="6668" max="6671" width="10.85546875" style="3" bestFit="1" customWidth="1"/>
    <col min="6672" max="6672" width="12" style="3" bestFit="1" customWidth="1"/>
    <col min="6673" max="6675" width="10.85546875" style="3" bestFit="1" customWidth="1"/>
    <col min="6676" max="6676" width="11" style="3" bestFit="1" customWidth="1"/>
    <col min="6677" max="6912" width="13.140625" style="3"/>
    <col min="6913" max="6913" width="44.140625" style="3" customWidth="1"/>
    <col min="6914" max="6918" width="22.28515625" style="3" customWidth="1"/>
    <col min="6919" max="6919" width="20" style="3" customWidth="1"/>
    <col min="6920" max="6920" width="13.85546875" style="3" bestFit="1" customWidth="1"/>
    <col min="6921" max="6921" width="12" style="3" bestFit="1" customWidth="1"/>
    <col min="6922" max="6922" width="10.85546875" style="3" bestFit="1" customWidth="1"/>
    <col min="6923" max="6923" width="12.5703125" style="3" bestFit="1" customWidth="1"/>
    <col min="6924" max="6927" width="10.85546875" style="3" bestFit="1" customWidth="1"/>
    <col min="6928" max="6928" width="12" style="3" bestFit="1" customWidth="1"/>
    <col min="6929" max="6931" width="10.85546875" style="3" bestFit="1" customWidth="1"/>
    <col min="6932" max="6932" width="11" style="3" bestFit="1" customWidth="1"/>
    <col min="6933" max="7168" width="13.140625" style="3"/>
    <col min="7169" max="7169" width="44.140625" style="3" customWidth="1"/>
    <col min="7170" max="7174" width="22.28515625" style="3" customWidth="1"/>
    <col min="7175" max="7175" width="20" style="3" customWidth="1"/>
    <col min="7176" max="7176" width="13.85546875" style="3" bestFit="1" customWidth="1"/>
    <col min="7177" max="7177" width="12" style="3" bestFit="1" customWidth="1"/>
    <col min="7178" max="7178" width="10.85546875" style="3" bestFit="1" customWidth="1"/>
    <col min="7179" max="7179" width="12.5703125" style="3" bestFit="1" customWidth="1"/>
    <col min="7180" max="7183" width="10.85546875" style="3" bestFit="1" customWidth="1"/>
    <col min="7184" max="7184" width="12" style="3" bestFit="1" customWidth="1"/>
    <col min="7185" max="7187" width="10.85546875" style="3" bestFit="1" customWidth="1"/>
    <col min="7188" max="7188" width="11" style="3" bestFit="1" customWidth="1"/>
    <col min="7189" max="7424" width="13.140625" style="3"/>
    <col min="7425" max="7425" width="44.140625" style="3" customWidth="1"/>
    <col min="7426" max="7430" width="22.28515625" style="3" customWidth="1"/>
    <col min="7431" max="7431" width="20" style="3" customWidth="1"/>
    <col min="7432" max="7432" width="13.85546875" style="3" bestFit="1" customWidth="1"/>
    <col min="7433" max="7433" width="12" style="3" bestFit="1" customWidth="1"/>
    <col min="7434" max="7434" width="10.85546875" style="3" bestFit="1" customWidth="1"/>
    <col min="7435" max="7435" width="12.5703125" style="3" bestFit="1" customWidth="1"/>
    <col min="7436" max="7439" width="10.85546875" style="3" bestFit="1" customWidth="1"/>
    <col min="7440" max="7440" width="12" style="3" bestFit="1" customWidth="1"/>
    <col min="7441" max="7443" width="10.85546875" style="3" bestFit="1" customWidth="1"/>
    <col min="7444" max="7444" width="11" style="3" bestFit="1" customWidth="1"/>
    <col min="7445" max="7680" width="13.140625" style="3"/>
    <col min="7681" max="7681" width="44.140625" style="3" customWidth="1"/>
    <col min="7682" max="7686" width="22.28515625" style="3" customWidth="1"/>
    <col min="7687" max="7687" width="20" style="3" customWidth="1"/>
    <col min="7688" max="7688" width="13.85546875" style="3" bestFit="1" customWidth="1"/>
    <col min="7689" max="7689" width="12" style="3" bestFit="1" customWidth="1"/>
    <col min="7690" max="7690" width="10.85546875" style="3" bestFit="1" customWidth="1"/>
    <col min="7691" max="7691" width="12.5703125" style="3" bestFit="1" customWidth="1"/>
    <col min="7692" max="7695" width="10.85546875" style="3" bestFit="1" customWidth="1"/>
    <col min="7696" max="7696" width="12" style="3" bestFit="1" customWidth="1"/>
    <col min="7697" max="7699" width="10.85546875" style="3" bestFit="1" customWidth="1"/>
    <col min="7700" max="7700" width="11" style="3" bestFit="1" customWidth="1"/>
    <col min="7701" max="7936" width="13.140625" style="3"/>
    <col min="7937" max="7937" width="44.140625" style="3" customWidth="1"/>
    <col min="7938" max="7942" width="22.28515625" style="3" customWidth="1"/>
    <col min="7943" max="7943" width="20" style="3" customWidth="1"/>
    <col min="7944" max="7944" width="13.85546875" style="3" bestFit="1" customWidth="1"/>
    <col min="7945" max="7945" width="12" style="3" bestFit="1" customWidth="1"/>
    <col min="7946" max="7946" width="10.85546875" style="3" bestFit="1" customWidth="1"/>
    <col min="7947" max="7947" width="12.5703125" style="3" bestFit="1" customWidth="1"/>
    <col min="7948" max="7951" width="10.85546875" style="3" bestFit="1" customWidth="1"/>
    <col min="7952" max="7952" width="12" style="3" bestFit="1" customWidth="1"/>
    <col min="7953" max="7955" width="10.85546875" style="3" bestFit="1" customWidth="1"/>
    <col min="7956" max="7956" width="11" style="3" bestFit="1" customWidth="1"/>
    <col min="7957" max="8192" width="13.140625" style="3"/>
    <col min="8193" max="8193" width="44.140625" style="3" customWidth="1"/>
    <col min="8194" max="8198" width="22.28515625" style="3" customWidth="1"/>
    <col min="8199" max="8199" width="20" style="3" customWidth="1"/>
    <col min="8200" max="8200" width="13.85546875" style="3" bestFit="1" customWidth="1"/>
    <col min="8201" max="8201" width="12" style="3" bestFit="1" customWidth="1"/>
    <col min="8202" max="8202" width="10.85546875" style="3" bestFit="1" customWidth="1"/>
    <col min="8203" max="8203" width="12.5703125" style="3" bestFit="1" customWidth="1"/>
    <col min="8204" max="8207" width="10.85546875" style="3" bestFit="1" customWidth="1"/>
    <col min="8208" max="8208" width="12" style="3" bestFit="1" customWidth="1"/>
    <col min="8209" max="8211" width="10.85546875" style="3" bestFit="1" customWidth="1"/>
    <col min="8212" max="8212" width="11" style="3" bestFit="1" customWidth="1"/>
    <col min="8213" max="8448" width="13.140625" style="3"/>
    <col min="8449" max="8449" width="44.140625" style="3" customWidth="1"/>
    <col min="8450" max="8454" width="22.28515625" style="3" customWidth="1"/>
    <col min="8455" max="8455" width="20" style="3" customWidth="1"/>
    <col min="8456" max="8456" width="13.85546875" style="3" bestFit="1" customWidth="1"/>
    <col min="8457" max="8457" width="12" style="3" bestFit="1" customWidth="1"/>
    <col min="8458" max="8458" width="10.85546875" style="3" bestFit="1" customWidth="1"/>
    <col min="8459" max="8459" width="12.5703125" style="3" bestFit="1" customWidth="1"/>
    <col min="8460" max="8463" width="10.85546875" style="3" bestFit="1" customWidth="1"/>
    <col min="8464" max="8464" width="12" style="3" bestFit="1" customWidth="1"/>
    <col min="8465" max="8467" width="10.85546875" style="3" bestFit="1" customWidth="1"/>
    <col min="8468" max="8468" width="11" style="3" bestFit="1" customWidth="1"/>
    <col min="8469" max="8704" width="13.140625" style="3"/>
    <col min="8705" max="8705" width="44.140625" style="3" customWidth="1"/>
    <col min="8706" max="8710" width="22.28515625" style="3" customWidth="1"/>
    <col min="8711" max="8711" width="20" style="3" customWidth="1"/>
    <col min="8712" max="8712" width="13.85546875" style="3" bestFit="1" customWidth="1"/>
    <col min="8713" max="8713" width="12" style="3" bestFit="1" customWidth="1"/>
    <col min="8714" max="8714" width="10.85546875" style="3" bestFit="1" customWidth="1"/>
    <col min="8715" max="8715" width="12.5703125" style="3" bestFit="1" customWidth="1"/>
    <col min="8716" max="8719" width="10.85546875" style="3" bestFit="1" customWidth="1"/>
    <col min="8720" max="8720" width="12" style="3" bestFit="1" customWidth="1"/>
    <col min="8721" max="8723" width="10.85546875" style="3" bestFit="1" customWidth="1"/>
    <col min="8724" max="8724" width="11" style="3" bestFit="1" customWidth="1"/>
    <col min="8725" max="8960" width="13.140625" style="3"/>
    <col min="8961" max="8961" width="44.140625" style="3" customWidth="1"/>
    <col min="8962" max="8966" width="22.28515625" style="3" customWidth="1"/>
    <col min="8967" max="8967" width="20" style="3" customWidth="1"/>
    <col min="8968" max="8968" width="13.85546875" style="3" bestFit="1" customWidth="1"/>
    <col min="8969" max="8969" width="12" style="3" bestFit="1" customWidth="1"/>
    <col min="8970" max="8970" width="10.85546875" style="3" bestFit="1" customWidth="1"/>
    <col min="8971" max="8971" width="12.5703125" style="3" bestFit="1" customWidth="1"/>
    <col min="8972" max="8975" width="10.85546875" style="3" bestFit="1" customWidth="1"/>
    <col min="8976" max="8976" width="12" style="3" bestFit="1" customWidth="1"/>
    <col min="8977" max="8979" width="10.85546875" style="3" bestFit="1" customWidth="1"/>
    <col min="8980" max="8980" width="11" style="3" bestFit="1" customWidth="1"/>
    <col min="8981" max="9216" width="13.140625" style="3"/>
    <col min="9217" max="9217" width="44.140625" style="3" customWidth="1"/>
    <col min="9218" max="9222" width="22.28515625" style="3" customWidth="1"/>
    <col min="9223" max="9223" width="20" style="3" customWidth="1"/>
    <col min="9224" max="9224" width="13.85546875" style="3" bestFit="1" customWidth="1"/>
    <col min="9225" max="9225" width="12" style="3" bestFit="1" customWidth="1"/>
    <col min="9226" max="9226" width="10.85546875" style="3" bestFit="1" customWidth="1"/>
    <col min="9227" max="9227" width="12.5703125" style="3" bestFit="1" customWidth="1"/>
    <col min="9228" max="9231" width="10.85546875" style="3" bestFit="1" customWidth="1"/>
    <col min="9232" max="9232" width="12" style="3" bestFit="1" customWidth="1"/>
    <col min="9233" max="9235" width="10.85546875" style="3" bestFit="1" customWidth="1"/>
    <col min="9236" max="9236" width="11" style="3" bestFit="1" customWidth="1"/>
    <col min="9237" max="9472" width="13.140625" style="3"/>
    <col min="9473" max="9473" width="44.140625" style="3" customWidth="1"/>
    <col min="9474" max="9478" width="22.28515625" style="3" customWidth="1"/>
    <col min="9479" max="9479" width="20" style="3" customWidth="1"/>
    <col min="9480" max="9480" width="13.85546875" style="3" bestFit="1" customWidth="1"/>
    <col min="9481" max="9481" width="12" style="3" bestFit="1" customWidth="1"/>
    <col min="9482" max="9482" width="10.85546875" style="3" bestFit="1" customWidth="1"/>
    <col min="9483" max="9483" width="12.5703125" style="3" bestFit="1" customWidth="1"/>
    <col min="9484" max="9487" width="10.85546875" style="3" bestFit="1" customWidth="1"/>
    <col min="9488" max="9488" width="12" style="3" bestFit="1" customWidth="1"/>
    <col min="9489" max="9491" width="10.85546875" style="3" bestFit="1" customWidth="1"/>
    <col min="9492" max="9492" width="11" style="3" bestFit="1" customWidth="1"/>
    <col min="9493" max="9728" width="13.140625" style="3"/>
    <col min="9729" max="9729" width="44.140625" style="3" customWidth="1"/>
    <col min="9730" max="9734" width="22.28515625" style="3" customWidth="1"/>
    <col min="9735" max="9735" width="20" style="3" customWidth="1"/>
    <col min="9736" max="9736" width="13.85546875" style="3" bestFit="1" customWidth="1"/>
    <col min="9737" max="9737" width="12" style="3" bestFit="1" customWidth="1"/>
    <col min="9738" max="9738" width="10.85546875" style="3" bestFit="1" customWidth="1"/>
    <col min="9739" max="9739" width="12.5703125" style="3" bestFit="1" customWidth="1"/>
    <col min="9740" max="9743" width="10.85546875" style="3" bestFit="1" customWidth="1"/>
    <col min="9744" max="9744" width="12" style="3" bestFit="1" customWidth="1"/>
    <col min="9745" max="9747" width="10.85546875" style="3" bestFit="1" customWidth="1"/>
    <col min="9748" max="9748" width="11" style="3" bestFit="1" customWidth="1"/>
    <col min="9749" max="9984" width="13.140625" style="3"/>
    <col min="9985" max="9985" width="44.140625" style="3" customWidth="1"/>
    <col min="9986" max="9990" width="22.28515625" style="3" customWidth="1"/>
    <col min="9991" max="9991" width="20" style="3" customWidth="1"/>
    <col min="9992" max="9992" width="13.85546875" style="3" bestFit="1" customWidth="1"/>
    <col min="9993" max="9993" width="12" style="3" bestFit="1" customWidth="1"/>
    <col min="9994" max="9994" width="10.85546875" style="3" bestFit="1" customWidth="1"/>
    <col min="9995" max="9995" width="12.5703125" style="3" bestFit="1" customWidth="1"/>
    <col min="9996" max="9999" width="10.85546875" style="3" bestFit="1" customWidth="1"/>
    <col min="10000" max="10000" width="12" style="3" bestFit="1" customWidth="1"/>
    <col min="10001" max="10003" width="10.85546875" style="3" bestFit="1" customWidth="1"/>
    <col min="10004" max="10004" width="11" style="3" bestFit="1" customWidth="1"/>
    <col min="10005" max="10240" width="13.140625" style="3"/>
    <col min="10241" max="10241" width="44.140625" style="3" customWidth="1"/>
    <col min="10242" max="10246" width="22.28515625" style="3" customWidth="1"/>
    <col min="10247" max="10247" width="20" style="3" customWidth="1"/>
    <col min="10248" max="10248" width="13.85546875" style="3" bestFit="1" customWidth="1"/>
    <col min="10249" max="10249" width="12" style="3" bestFit="1" customWidth="1"/>
    <col min="10250" max="10250" width="10.85546875" style="3" bestFit="1" customWidth="1"/>
    <col min="10251" max="10251" width="12.5703125" style="3" bestFit="1" customWidth="1"/>
    <col min="10252" max="10255" width="10.85546875" style="3" bestFit="1" customWidth="1"/>
    <col min="10256" max="10256" width="12" style="3" bestFit="1" customWidth="1"/>
    <col min="10257" max="10259" width="10.85546875" style="3" bestFit="1" customWidth="1"/>
    <col min="10260" max="10260" width="11" style="3" bestFit="1" customWidth="1"/>
    <col min="10261" max="10496" width="13.140625" style="3"/>
    <col min="10497" max="10497" width="44.140625" style="3" customWidth="1"/>
    <col min="10498" max="10502" width="22.28515625" style="3" customWidth="1"/>
    <col min="10503" max="10503" width="20" style="3" customWidth="1"/>
    <col min="10504" max="10504" width="13.85546875" style="3" bestFit="1" customWidth="1"/>
    <col min="10505" max="10505" width="12" style="3" bestFit="1" customWidth="1"/>
    <col min="10506" max="10506" width="10.85546875" style="3" bestFit="1" customWidth="1"/>
    <col min="10507" max="10507" width="12.5703125" style="3" bestFit="1" customWidth="1"/>
    <col min="10508" max="10511" width="10.85546875" style="3" bestFit="1" customWidth="1"/>
    <col min="10512" max="10512" width="12" style="3" bestFit="1" customWidth="1"/>
    <col min="10513" max="10515" width="10.85546875" style="3" bestFit="1" customWidth="1"/>
    <col min="10516" max="10516" width="11" style="3" bestFit="1" customWidth="1"/>
    <col min="10517" max="10752" width="13.140625" style="3"/>
    <col min="10753" max="10753" width="44.140625" style="3" customWidth="1"/>
    <col min="10754" max="10758" width="22.28515625" style="3" customWidth="1"/>
    <col min="10759" max="10759" width="20" style="3" customWidth="1"/>
    <col min="10760" max="10760" width="13.85546875" style="3" bestFit="1" customWidth="1"/>
    <col min="10761" max="10761" width="12" style="3" bestFit="1" customWidth="1"/>
    <col min="10762" max="10762" width="10.85546875" style="3" bestFit="1" customWidth="1"/>
    <col min="10763" max="10763" width="12.5703125" style="3" bestFit="1" customWidth="1"/>
    <col min="10764" max="10767" width="10.85546875" style="3" bestFit="1" customWidth="1"/>
    <col min="10768" max="10768" width="12" style="3" bestFit="1" customWidth="1"/>
    <col min="10769" max="10771" width="10.85546875" style="3" bestFit="1" customWidth="1"/>
    <col min="10772" max="10772" width="11" style="3" bestFit="1" customWidth="1"/>
    <col min="10773" max="11008" width="13.140625" style="3"/>
    <col min="11009" max="11009" width="44.140625" style="3" customWidth="1"/>
    <col min="11010" max="11014" width="22.28515625" style="3" customWidth="1"/>
    <col min="11015" max="11015" width="20" style="3" customWidth="1"/>
    <col min="11016" max="11016" width="13.85546875" style="3" bestFit="1" customWidth="1"/>
    <col min="11017" max="11017" width="12" style="3" bestFit="1" customWidth="1"/>
    <col min="11018" max="11018" width="10.85546875" style="3" bestFit="1" customWidth="1"/>
    <col min="11019" max="11019" width="12.5703125" style="3" bestFit="1" customWidth="1"/>
    <col min="11020" max="11023" width="10.85546875" style="3" bestFit="1" customWidth="1"/>
    <col min="11024" max="11024" width="12" style="3" bestFit="1" customWidth="1"/>
    <col min="11025" max="11027" width="10.85546875" style="3" bestFit="1" customWidth="1"/>
    <col min="11028" max="11028" width="11" style="3" bestFit="1" customWidth="1"/>
    <col min="11029" max="11264" width="13.140625" style="3"/>
    <col min="11265" max="11265" width="44.140625" style="3" customWidth="1"/>
    <col min="11266" max="11270" width="22.28515625" style="3" customWidth="1"/>
    <col min="11271" max="11271" width="20" style="3" customWidth="1"/>
    <col min="11272" max="11272" width="13.85546875" style="3" bestFit="1" customWidth="1"/>
    <col min="11273" max="11273" width="12" style="3" bestFit="1" customWidth="1"/>
    <col min="11274" max="11274" width="10.85546875" style="3" bestFit="1" customWidth="1"/>
    <col min="11275" max="11275" width="12.5703125" style="3" bestFit="1" customWidth="1"/>
    <col min="11276" max="11279" width="10.85546875" style="3" bestFit="1" customWidth="1"/>
    <col min="11280" max="11280" width="12" style="3" bestFit="1" customWidth="1"/>
    <col min="11281" max="11283" width="10.85546875" style="3" bestFit="1" customWidth="1"/>
    <col min="11284" max="11284" width="11" style="3" bestFit="1" customWidth="1"/>
    <col min="11285" max="11520" width="13.140625" style="3"/>
    <col min="11521" max="11521" width="44.140625" style="3" customWidth="1"/>
    <col min="11522" max="11526" width="22.28515625" style="3" customWidth="1"/>
    <col min="11527" max="11527" width="20" style="3" customWidth="1"/>
    <col min="11528" max="11528" width="13.85546875" style="3" bestFit="1" customWidth="1"/>
    <col min="11529" max="11529" width="12" style="3" bestFit="1" customWidth="1"/>
    <col min="11530" max="11530" width="10.85546875" style="3" bestFit="1" customWidth="1"/>
    <col min="11531" max="11531" width="12.5703125" style="3" bestFit="1" customWidth="1"/>
    <col min="11532" max="11535" width="10.85546875" style="3" bestFit="1" customWidth="1"/>
    <col min="11536" max="11536" width="12" style="3" bestFit="1" customWidth="1"/>
    <col min="11537" max="11539" width="10.85546875" style="3" bestFit="1" customWidth="1"/>
    <col min="11540" max="11540" width="11" style="3" bestFit="1" customWidth="1"/>
    <col min="11541" max="11776" width="13.140625" style="3"/>
    <col min="11777" max="11777" width="44.140625" style="3" customWidth="1"/>
    <col min="11778" max="11782" width="22.28515625" style="3" customWidth="1"/>
    <col min="11783" max="11783" width="20" style="3" customWidth="1"/>
    <col min="11784" max="11784" width="13.85546875" style="3" bestFit="1" customWidth="1"/>
    <col min="11785" max="11785" width="12" style="3" bestFit="1" customWidth="1"/>
    <col min="11786" max="11786" width="10.85546875" style="3" bestFit="1" customWidth="1"/>
    <col min="11787" max="11787" width="12.5703125" style="3" bestFit="1" customWidth="1"/>
    <col min="11788" max="11791" width="10.85546875" style="3" bestFit="1" customWidth="1"/>
    <col min="11792" max="11792" width="12" style="3" bestFit="1" customWidth="1"/>
    <col min="11793" max="11795" width="10.85546875" style="3" bestFit="1" customWidth="1"/>
    <col min="11796" max="11796" width="11" style="3" bestFit="1" customWidth="1"/>
    <col min="11797" max="12032" width="13.140625" style="3"/>
    <col min="12033" max="12033" width="44.140625" style="3" customWidth="1"/>
    <col min="12034" max="12038" width="22.28515625" style="3" customWidth="1"/>
    <col min="12039" max="12039" width="20" style="3" customWidth="1"/>
    <col min="12040" max="12040" width="13.85546875" style="3" bestFit="1" customWidth="1"/>
    <col min="12041" max="12041" width="12" style="3" bestFit="1" customWidth="1"/>
    <col min="12042" max="12042" width="10.85546875" style="3" bestFit="1" customWidth="1"/>
    <col min="12043" max="12043" width="12.5703125" style="3" bestFit="1" customWidth="1"/>
    <col min="12044" max="12047" width="10.85546875" style="3" bestFit="1" customWidth="1"/>
    <col min="12048" max="12048" width="12" style="3" bestFit="1" customWidth="1"/>
    <col min="12049" max="12051" width="10.85546875" style="3" bestFit="1" customWidth="1"/>
    <col min="12052" max="12052" width="11" style="3" bestFit="1" customWidth="1"/>
    <col min="12053" max="12288" width="13.140625" style="3"/>
    <col min="12289" max="12289" width="44.140625" style="3" customWidth="1"/>
    <col min="12290" max="12294" width="22.28515625" style="3" customWidth="1"/>
    <col min="12295" max="12295" width="20" style="3" customWidth="1"/>
    <col min="12296" max="12296" width="13.85546875" style="3" bestFit="1" customWidth="1"/>
    <col min="12297" max="12297" width="12" style="3" bestFit="1" customWidth="1"/>
    <col min="12298" max="12298" width="10.85546875" style="3" bestFit="1" customWidth="1"/>
    <col min="12299" max="12299" width="12.5703125" style="3" bestFit="1" customWidth="1"/>
    <col min="12300" max="12303" width="10.85546875" style="3" bestFit="1" customWidth="1"/>
    <col min="12304" max="12304" width="12" style="3" bestFit="1" customWidth="1"/>
    <col min="12305" max="12307" width="10.85546875" style="3" bestFit="1" customWidth="1"/>
    <col min="12308" max="12308" width="11" style="3" bestFit="1" customWidth="1"/>
    <col min="12309" max="12544" width="13.140625" style="3"/>
    <col min="12545" max="12545" width="44.140625" style="3" customWidth="1"/>
    <col min="12546" max="12550" width="22.28515625" style="3" customWidth="1"/>
    <col min="12551" max="12551" width="20" style="3" customWidth="1"/>
    <col min="12552" max="12552" width="13.85546875" style="3" bestFit="1" customWidth="1"/>
    <col min="12553" max="12553" width="12" style="3" bestFit="1" customWidth="1"/>
    <col min="12554" max="12554" width="10.85546875" style="3" bestFit="1" customWidth="1"/>
    <col min="12555" max="12555" width="12.5703125" style="3" bestFit="1" customWidth="1"/>
    <col min="12556" max="12559" width="10.85546875" style="3" bestFit="1" customWidth="1"/>
    <col min="12560" max="12560" width="12" style="3" bestFit="1" customWidth="1"/>
    <col min="12561" max="12563" width="10.85546875" style="3" bestFit="1" customWidth="1"/>
    <col min="12564" max="12564" width="11" style="3" bestFit="1" customWidth="1"/>
    <col min="12565" max="12800" width="13.140625" style="3"/>
    <col min="12801" max="12801" width="44.140625" style="3" customWidth="1"/>
    <col min="12802" max="12806" width="22.28515625" style="3" customWidth="1"/>
    <col min="12807" max="12807" width="20" style="3" customWidth="1"/>
    <col min="12808" max="12808" width="13.85546875" style="3" bestFit="1" customWidth="1"/>
    <col min="12809" max="12809" width="12" style="3" bestFit="1" customWidth="1"/>
    <col min="12810" max="12810" width="10.85546875" style="3" bestFit="1" customWidth="1"/>
    <col min="12811" max="12811" width="12.5703125" style="3" bestFit="1" customWidth="1"/>
    <col min="12812" max="12815" width="10.85546875" style="3" bestFit="1" customWidth="1"/>
    <col min="12816" max="12816" width="12" style="3" bestFit="1" customWidth="1"/>
    <col min="12817" max="12819" width="10.85546875" style="3" bestFit="1" customWidth="1"/>
    <col min="12820" max="12820" width="11" style="3" bestFit="1" customWidth="1"/>
    <col min="12821" max="13056" width="13.140625" style="3"/>
    <col min="13057" max="13057" width="44.140625" style="3" customWidth="1"/>
    <col min="13058" max="13062" width="22.28515625" style="3" customWidth="1"/>
    <col min="13063" max="13063" width="20" style="3" customWidth="1"/>
    <col min="13064" max="13064" width="13.85546875" style="3" bestFit="1" customWidth="1"/>
    <col min="13065" max="13065" width="12" style="3" bestFit="1" customWidth="1"/>
    <col min="13066" max="13066" width="10.85546875" style="3" bestFit="1" customWidth="1"/>
    <col min="13067" max="13067" width="12.5703125" style="3" bestFit="1" customWidth="1"/>
    <col min="13068" max="13071" width="10.85546875" style="3" bestFit="1" customWidth="1"/>
    <col min="13072" max="13072" width="12" style="3" bestFit="1" customWidth="1"/>
    <col min="13073" max="13075" width="10.85546875" style="3" bestFit="1" customWidth="1"/>
    <col min="13076" max="13076" width="11" style="3" bestFit="1" customWidth="1"/>
    <col min="13077" max="13312" width="13.140625" style="3"/>
    <col min="13313" max="13313" width="44.140625" style="3" customWidth="1"/>
    <col min="13314" max="13318" width="22.28515625" style="3" customWidth="1"/>
    <col min="13319" max="13319" width="20" style="3" customWidth="1"/>
    <col min="13320" max="13320" width="13.85546875" style="3" bestFit="1" customWidth="1"/>
    <col min="13321" max="13321" width="12" style="3" bestFit="1" customWidth="1"/>
    <col min="13322" max="13322" width="10.85546875" style="3" bestFit="1" customWidth="1"/>
    <col min="13323" max="13323" width="12.5703125" style="3" bestFit="1" customWidth="1"/>
    <col min="13324" max="13327" width="10.85546875" style="3" bestFit="1" customWidth="1"/>
    <col min="13328" max="13328" width="12" style="3" bestFit="1" customWidth="1"/>
    <col min="13329" max="13331" width="10.85546875" style="3" bestFit="1" customWidth="1"/>
    <col min="13332" max="13332" width="11" style="3" bestFit="1" customWidth="1"/>
    <col min="13333" max="13568" width="13.140625" style="3"/>
    <col min="13569" max="13569" width="44.140625" style="3" customWidth="1"/>
    <col min="13570" max="13574" width="22.28515625" style="3" customWidth="1"/>
    <col min="13575" max="13575" width="20" style="3" customWidth="1"/>
    <col min="13576" max="13576" width="13.85546875" style="3" bestFit="1" customWidth="1"/>
    <col min="13577" max="13577" width="12" style="3" bestFit="1" customWidth="1"/>
    <col min="13578" max="13578" width="10.85546875" style="3" bestFit="1" customWidth="1"/>
    <col min="13579" max="13579" width="12.5703125" style="3" bestFit="1" customWidth="1"/>
    <col min="13580" max="13583" width="10.85546875" style="3" bestFit="1" customWidth="1"/>
    <col min="13584" max="13584" width="12" style="3" bestFit="1" customWidth="1"/>
    <col min="13585" max="13587" width="10.85546875" style="3" bestFit="1" customWidth="1"/>
    <col min="13588" max="13588" width="11" style="3" bestFit="1" customWidth="1"/>
    <col min="13589" max="13824" width="13.140625" style="3"/>
    <col min="13825" max="13825" width="44.140625" style="3" customWidth="1"/>
    <col min="13826" max="13830" width="22.28515625" style="3" customWidth="1"/>
    <col min="13831" max="13831" width="20" style="3" customWidth="1"/>
    <col min="13832" max="13832" width="13.85546875" style="3" bestFit="1" customWidth="1"/>
    <col min="13833" max="13833" width="12" style="3" bestFit="1" customWidth="1"/>
    <col min="13834" max="13834" width="10.85546875" style="3" bestFit="1" customWidth="1"/>
    <col min="13835" max="13835" width="12.5703125" style="3" bestFit="1" customWidth="1"/>
    <col min="13836" max="13839" width="10.85546875" style="3" bestFit="1" customWidth="1"/>
    <col min="13840" max="13840" width="12" style="3" bestFit="1" customWidth="1"/>
    <col min="13841" max="13843" width="10.85546875" style="3" bestFit="1" customWidth="1"/>
    <col min="13844" max="13844" width="11" style="3" bestFit="1" customWidth="1"/>
    <col min="13845" max="14080" width="13.140625" style="3"/>
    <col min="14081" max="14081" width="44.140625" style="3" customWidth="1"/>
    <col min="14082" max="14086" width="22.28515625" style="3" customWidth="1"/>
    <col min="14087" max="14087" width="20" style="3" customWidth="1"/>
    <col min="14088" max="14088" width="13.85546875" style="3" bestFit="1" customWidth="1"/>
    <col min="14089" max="14089" width="12" style="3" bestFit="1" customWidth="1"/>
    <col min="14090" max="14090" width="10.85546875" style="3" bestFit="1" customWidth="1"/>
    <col min="14091" max="14091" width="12.5703125" style="3" bestFit="1" customWidth="1"/>
    <col min="14092" max="14095" width="10.85546875" style="3" bestFit="1" customWidth="1"/>
    <col min="14096" max="14096" width="12" style="3" bestFit="1" customWidth="1"/>
    <col min="14097" max="14099" width="10.85546875" style="3" bestFit="1" customWidth="1"/>
    <col min="14100" max="14100" width="11" style="3" bestFit="1" customWidth="1"/>
    <col min="14101" max="14336" width="13.140625" style="3"/>
    <col min="14337" max="14337" width="44.140625" style="3" customWidth="1"/>
    <col min="14338" max="14342" width="22.28515625" style="3" customWidth="1"/>
    <col min="14343" max="14343" width="20" style="3" customWidth="1"/>
    <col min="14344" max="14344" width="13.85546875" style="3" bestFit="1" customWidth="1"/>
    <col min="14345" max="14345" width="12" style="3" bestFit="1" customWidth="1"/>
    <col min="14346" max="14346" width="10.85546875" style="3" bestFit="1" customWidth="1"/>
    <col min="14347" max="14347" width="12.5703125" style="3" bestFit="1" customWidth="1"/>
    <col min="14348" max="14351" width="10.85546875" style="3" bestFit="1" customWidth="1"/>
    <col min="14352" max="14352" width="12" style="3" bestFit="1" customWidth="1"/>
    <col min="14353" max="14355" width="10.85546875" style="3" bestFit="1" customWidth="1"/>
    <col min="14356" max="14356" width="11" style="3" bestFit="1" customWidth="1"/>
    <col min="14357" max="14592" width="13.140625" style="3"/>
    <col min="14593" max="14593" width="44.140625" style="3" customWidth="1"/>
    <col min="14594" max="14598" width="22.28515625" style="3" customWidth="1"/>
    <col min="14599" max="14599" width="20" style="3" customWidth="1"/>
    <col min="14600" max="14600" width="13.85546875" style="3" bestFit="1" customWidth="1"/>
    <col min="14601" max="14601" width="12" style="3" bestFit="1" customWidth="1"/>
    <col min="14602" max="14602" width="10.85546875" style="3" bestFit="1" customWidth="1"/>
    <col min="14603" max="14603" width="12.5703125" style="3" bestFit="1" customWidth="1"/>
    <col min="14604" max="14607" width="10.85546875" style="3" bestFit="1" customWidth="1"/>
    <col min="14608" max="14608" width="12" style="3" bestFit="1" customWidth="1"/>
    <col min="14609" max="14611" width="10.85546875" style="3" bestFit="1" customWidth="1"/>
    <col min="14612" max="14612" width="11" style="3" bestFit="1" customWidth="1"/>
    <col min="14613" max="14848" width="13.140625" style="3"/>
    <col min="14849" max="14849" width="44.140625" style="3" customWidth="1"/>
    <col min="14850" max="14854" width="22.28515625" style="3" customWidth="1"/>
    <col min="14855" max="14855" width="20" style="3" customWidth="1"/>
    <col min="14856" max="14856" width="13.85546875" style="3" bestFit="1" customWidth="1"/>
    <col min="14857" max="14857" width="12" style="3" bestFit="1" customWidth="1"/>
    <col min="14858" max="14858" width="10.85546875" style="3" bestFit="1" customWidth="1"/>
    <col min="14859" max="14859" width="12.5703125" style="3" bestFit="1" customWidth="1"/>
    <col min="14860" max="14863" width="10.85546875" style="3" bestFit="1" customWidth="1"/>
    <col min="14864" max="14864" width="12" style="3" bestFit="1" customWidth="1"/>
    <col min="14865" max="14867" width="10.85546875" style="3" bestFit="1" customWidth="1"/>
    <col min="14868" max="14868" width="11" style="3" bestFit="1" customWidth="1"/>
    <col min="14869" max="15104" width="13.140625" style="3"/>
    <col min="15105" max="15105" width="44.140625" style="3" customWidth="1"/>
    <col min="15106" max="15110" width="22.28515625" style="3" customWidth="1"/>
    <col min="15111" max="15111" width="20" style="3" customWidth="1"/>
    <col min="15112" max="15112" width="13.85546875" style="3" bestFit="1" customWidth="1"/>
    <col min="15113" max="15113" width="12" style="3" bestFit="1" customWidth="1"/>
    <col min="15114" max="15114" width="10.85546875" style="3" bestFit="1" customWidth="1"/>
    <col min="15115" max="15115" width="12.5703125" style="3" bestFit="1" customWidth="1"/>
    <col min="15116" max="15119" width="10.85546875" style="3" bestFit="1" customWidth="1"/>
    <col min="15120" max="15120" width="12" style="3" bestFit="1" customWidth="1"/>
    <col min="15121" max="15123" width="10.85546875" style="3" bestFit="1" customWidth="1"/>
    <col min="15124" max="15124" width="11" style="3" bestFit="1" customWidth="1"/>
    <col min="15125" max="15360" width="13.140625" style="3"/>
    <col min="15361" max="15361" width="44.140625" style="3" customWidth="1"/>
    <col min="15362" max="15366" width="22.28515625" style="3" customWidth="1"/>
    <col min="15367" max="15367" width="20" style="3" customWidth="1"/>
    <col min="15368" max="15368" width="13.85546875" style="3" bestFit="1" customWidth="1"/>
    <col min="15369" max="15369" width="12" style="3" bestFit="1" customWidth="1"/>
    <col min="15370" max="15370" width="10.85546875" style="3" bestFit="1" customWidth="1"/>
    <col min="15371" max="15371" width="12.5703125" style="3" bestFit="1" customWidth="1"/>
    <col min="15372" max="15375" width="10.85546875" style="3" bestFit="1" customWidth="1"/>
    <col min="15376" max="15376" width="12" style="3" bestFit="1" customWidth="1"/>
    <col min="15377" max="15379" width="10.85546875" style="3" bestFit="1" customWidth="1"/>
    <col min="15380" max="15380" width="11" style="3" bestFit="1" customWidth="1"/>
    <col min="15381" max="15616" width="13.140625" style="3"/>
    <col min="15617" max="15617" width="44.140625" style="3" customWidth="1"/>
    <col min="15618" max="15622" width="22.28515625" style="3" customWidth="1"/>
    <col min="15623" max="15623" width="20" style="3" customWidth="1"/>
    <col min="15624" max="15624" width="13.85546875" style="3" bestFit="1" customWidth="1"/>
    <col min="15625" max="15625" width="12" style="3" bestFit="1" customWidth="1"/>
    <col min="15626" max="15626" width="10.85546875" style="3" bestFit="1" customWidth="1"/>
    <col min="15627" max="15627" width="12.5703125" style="3" bestFit="1" customWidth="1"/>
    <col min="15628" max="15631" width="10.85546875" style="3" bestFit="1" customWidth="1"/>
    <col min="15632" max="15632" width="12" style="3" bestFit="1" customWidth="1"/>
    <col min="15633" max="15635" width="10.85546875" style="3" bestFit="1" customWidth="1"/>
    <col min="15636" max="15636" width="11" style="3" bestFit="1" customWidth="1"/>
    <col min="15637" max="15872" width="13.140625" style="3"/>
    <col min="15873" max="15873" width="44.140625" style="3" customWidth="1"/>
    <col min="15874" max="15878" width="22.28515625" style="3" customWidth="1"/>
    <col min="15879" max="15879" width="20" style="3" customWidth="1"/>
    <col min="15880" max="15880" width="13.85546875" style="3" bestFit="1" customWidth="1"/>
    <col min="15881" max="15881" width="12" style="3" bestFit="1" customWidth="1"/>
    <col min="15882" max="15882" width="10.85546875" style="3" bestFit="1" customWidth="1"/>
    <col min="15883" max="15883" width="12.5703125" style="3" bestFit="1" customWidth="1"/>
    <col min="15884" max="15887" width="10.85546875" style="3" bestFit="1" customWidth="1"/>
    <col min="15888" max="15888" width="12" style="3" bestFit="1" customWidth="1"/>
    <col min="15889" max="15891" width="10.85546875" style="3" bestFit="1" customWidth="1"/>
    <col min="15892" max="15892" width="11" style="3" bestFit="1" customWidth="1"/>
    <col min="15893" max="16128" width="13.140625" style="3"/>
    <col min="16129" max="16129" width="44.140625" style="3" customWidth="1"/>
    <col min="16130" max="16134" width="22.28515625" style="3" customWidth="1"/>
    <col min="16135" max="16135" width="20" style="3" customWidth="1"/>
    <col min="16136" max="16136" width="13.85546875" style="3" bestFit="1" customWidth="1"/>
    <col min="16137" max="16137" width="12" style="3" bestFit="1" customWidth="1"/>
    <col min="16138" max="16138" width="10.85546875" style="3" bestFit="1" customWidth="1"/>
    <col min="16139" max="16139" width="12.5703125" style="3" bestFit="1" customWidth="1"/>
    <col min="16140" max="16143" width="10.85546875" style="3" bestFit="1" customWidth="1"/>
    <col min="16144" max="16144" width="12" style="3" bestFit="1" customWidth="1"/>
    <col min="16145" max="16147" width="10.85546875" style="3" bestFit="1" customWidth="1"/>
    <col min="16148" max="16148" width="11" style="3" bestFit="1" customWidth="1"/>
    <col min="16149" max="16384" width="13.140625" style="3"/>
  </cols>
  <sheetData>
    <row r="1" spans="1:8" s="145" customFormat="1" ht="18" customHeight="1">
      <c r="A1" s="375" t="s">
        <v>821</v>
      </c>
      <c r="B1" s="144"/>
      <c r="C1" s="144"/>
      <c r="D1" s="144"/>
      <c r="E1" s="144"/>
      <c r="F1" s="144"/>
      <c r="G1" s="144"/>
    </row>
    <row r="2" spans="1:8" s="147" customFormat="1" ht="24" customHeight="1">
      <c r="A2" s="146" t="s">
        <v>191</v>
      </c>
      <c r="B2" s="146"/>
      <c r="C2" s="146"/>
      <c r="D2" s="146"/>
      <c r="E2" s="146"/>
      <c r="F2" s="146"/>
      <c r="G2" s="146"/>
    </row>
    <row r="3" spans="1:8" s="148" customFormat="1" ht="24" customHeight="1">
      <c r="A3" s="146" t="s">
        <v>192</v>
      </c>
      <c r="B3" s="146"/>
      <c r="C3" s="146"/>
      <c r="D3" s="146"/>
      <c r="E3" s="146"/>
      <c r="F3" s="146"/>
      <c r="G3" s="146"/>
    </row>
    <row r="4" spans="1:8" s="149" customFormat="1" ht="17.25" customHeight="1">
      <c r="A4" s="119">
        <v>45382</v>
      </c>
      <c r="B4" s="119"/>
      <c r="C4" s="119"/>
      <c r="D4" s="119"/>
      <c r="E4" s="119"/>
      <c r="F4" s="119"/>
      <c r="G4" s="119"/>
    </row>
    <row r="5" spans="1:8" s="150" customFormat="1" ht="15.95" customHeight="1">
      <c r="A5" s="120" t="s">
        <v>193</v>
      </c>
      <c r="B5" s="120"/>
      <c r="C5" s="120"/>
      <c r="D5" s="120"/>
      <c r="E5" s="120"/>
      <c r="F5" s="120"/>
      <c r="G5" s="120"/>
    </row>
    <row r="6" spans="1:8" s="152" customFormat="1" ht="9.75" customHeight="1" thickBot="1">
      <c r="A6" s="151"/>
      <c r="B6" s="151"/>
      <c r="C6" s="151"/>
      <c r="D6" s="151"/>
      <c r="E6" s="151"/>
      <c r="F6" s="151"/>
      <c r="G6" s="151"/>
    </row>
    <row r="7" spans="1:8" s="156" customFormat="1" ht="20.100000000000001" customHeight="1">
      <c r="A7" s="153" t="s">
        <v>194</v>
      </c>
      <c r="B7" s="154" t="s">
        <v>195</v>
      </c>
      <c r="C7" s="154" t="s">
        <v>196</v>
      </c>
      <c r="D7" s="154" t="s">
        <v>197</v>
      </c>
      <c r="E7" s="154" t="s">
        <v>198</v>
      </c>
      <c r="F7" s="154" t="s">
        <v>199</v>
      </c>
      <c r="G7" s="155" t="s">
        <v>200</v>
      </c>
    </row>
    <row r="8" spans="1:8" s="156" customFormat="1" ht="43.5" customHeight="1">
      <c r="A8" s="157"/>
      <c r="B8" s="158"/>
      <c r="C8" s="158"/>
      <c r="D8" s="159"/>
      <c r="E8" s="158"/>
      <c r="F8" s="158"/>
      <c r="G8" s="160"/>
    </row>
    <row r="9" spans="1:8" s="156" customFormat="1" ht="9" customHeight="1">
      <c r="A9" s="161"/>
      <c r="B9" s="162"/>
      <c r="C9" s="162"/>
      <c r="D9" s="162"/>
      <c r="E9" s="162"/>
      <c r="F9" s="162"/>
      <c r="G9" s="163"/>
    </row>
    <row r="10" spans="1:8" s="140" customFormat="1" ht="20.100000000000001" customHeight="1">
      <c r="A10" s="164" t="s">
        <v>201</v>
      </c>
      <c r="B10" s="165">
        <v>81.44</v>
      </c>
      <c r="C10" s="165">
        <v>14.4</v>
      </c>
      <c r="D10" s="165">
        <v>0.68</v>
      </c>
      <c r="E10" s="165">
        <v>1.52</v>
      </c>
      <c r="F10" s="165">
        <v>1.97</v>
      </c>
      <c r="G10" s="166">
        <v>15197412.431999998</v>
      </c>
      <c r="H10" s="167"/>
    </row>
    <row r="11" spans="1:8" s="140" customFormat="1" ht="20.100000000000001" customHeight="1" thickBot="1">
      <c r="A11" s="168" t="s">
        <v>3</v>
      </c>
      <c r="B11" s="169">
        <v>37.29</v>
      </c>
      <c r="C11" s="169">
        <v>0.4</v>
      </c>
      <c r="D11" s="169">
        <v>0.37</v>
      </c>
      <c r="E11" s="169">
        <v>0.54</v>
      </c>
      <c r="F11" s="169">
        <v>61.4</v>
      </c>
      <c r="G11" s="170">
        <v>821717.65899999999</v>
      </c>
      <c r="H11" s="167"/>
    </row>
    <row r="12" spans="1:8" s="172" customFormat="1" ht="15.75" customHeight="1" thickTop="1">
      <c r="A12" s="139" t="s">
        <v>202</v>
      </c>
      <c r="B12" s="171"/>
      <c r="C12" s="171"/>
      <c r="D12" s="171"/>
      <c r="E12" s="171"/>
      <c r="F12" s="171"/>
      <c r="G12" s="171"/>
    </row>
    <row r="13" spans="1:8" s="172" customFormat="1" ht="12.75" customHeight="1">
      <c r="A13" s="139"/>
      <c r="B13" s="171"/>
      <c r="C13" s="171"/>
      <c r="D13" s="171"/>
      <c r="E13" s="171"/>
      <c r="F13" s="171"/>
      <c r="G13" s="171"/>
    </row>
    <row r="14" spans="1:8" s="152" customFormat="1">
      <c r="A14" s="139"/>
      <c r="B14" s="165"/>
      <c r="C14" s="165"/>
      <c r="D14" s="165"/>
      <c r="E14" s="165"/>
      <c r="F14" s="165"/>
      <c r="G14" s="173"/>
    </row>
    <row r="15" spans="1:8" s="152" customFormat="1"/>
    <row r="16" spans="1:8" s="152" customFormat="1"/>
    <row r="17" s="152" customFormat="1"/>
    <row r="18" s="152" customFormat="1"/>
    <row r="19" s="152" customFormat="1"/>
    <row r="20" s="152" customFormat="1"/>
    <row r="21" s="152" customFormat="1"/>
    <row r="22" s="152" customFormat="1"/>
    <row r="23" s="152" customFormat="1"/>
    <row r="24" s="152" customFormat="1"/>
    <row r="25" s="152" customFormat="1"/>
    <row r="26" s="152" customFormat="1"/>
    <row r="27" s="152" customFormat="1"/>
    <row r="28" s="152" customFormat="1"/>
    <row r="29" s="152" customFormat="1"/>
    <row r="30" s="152" customFormat="1"/>
    <row r="31" s="152" customFormat="1"/>
    <row r="32" s="152" customFormat="1"/>
    <row r="33" spans="2:7" s="152" customFormat="1"/>
    <row r="34" spans="2:7" s="152" customFormat="1"/>
    <row r="35" spans="2:7" s="152" customFormat="1"/>
    <row r="36" spans="2:7" s="152" customFormat="1"/>
    <row r="37" spans="2:7" s="152" customFormat="1"/>
    <row r="39" spans="2:7">
      <c r="B39" s="174"/>
      <c r="C39" s="174"/>
      <c r="D39" s="174"/>
      <c r="E39" s="174"/>
      <c r="F39" s="174"/>
      <c r="G39" s="174"/>
    </row>
    <row r="40" spans="2:7">
      <c r="B40" s="174"/>
      <c r="C40" s="174"/>
      <c r="D40" s="174"/>
      <c r="E40" s="174"/>
      <c r="F40" s="174"/>
      <c r="G40" s="174"/>
    </row>
    <row r="41" spans="2:7">
      <c r="B41" s="174"/>
      <c r="C41" s="174"/>
      <c r="D41" s="174"/>
      <c r="E41" s="174"/>
      <c r="F41" s="174"/>
      <c r="G41" s="174"/>
    </row>
    <row r="42" spans="2:7">
      <c r="B42" s="174"/>
      <c r="C42" s="174"/>
      <c r="D42" s="174"/>
      <c r="E42" s="174"/>
      <c r="F42" s="174"/>
      <c r="G42" s="174"/>
    </row>
    <row r="43" spans="2:7">
      <c r="B43" s="174"/>
      <c r="C43" s="174"/>
      <c r="D43" s="174"/>
      <c r="E43" s="174"/>
      <c r="F43" s="174"/>
      <c r="G43" s="174"/>
    </row>
    <row r="44" spans="2:7">
      <c r="B44" s="174"/>
      <c r="C44" s="174"/>
      <c r="D44" s="174"/>
      <c r="E44" s="174"/>
      <c r="F44" s="174"/>
      <c r="G44" s="174"/>
    </row>
    <row r="45" spans="2:7">
      <c r="B45" s="174"/>
      <c r="C45" s="174"/>
      <c r="D45" s="174"/>
      <c r="E45" s="174"/>
      <c r="F45" s="174"/>
      <c r="G45" s="174"/>
    </row>
    <row r="46" spans="2:7">
      <c r="B46" s="174"/>
      <c r="C46" s="174"/>
      <c r="D46" s="174"/>
      <c r="E46" s="174"/>
      <c r="F46" s="174"/>
      <c r="G46" s="174"/>
    </row>
    <row r="47" spans="2:7">
      <c r="B47" s="174"/>
      <c r="C47" s="174"/>
      <c r="D47" s="174"/>
      <c r="E47" s="174"/>
      <c r="F47" s="174"/>
      <c r="G47" s="174"/>
    </row>
    <row r="48" spans="2:7">
      <c r="B48" s="174"/>
      <c r="C48" s="174"/>
      <c r="D48" s="174"/>
      <c r="E48" s="174"/>
      <c r="F48" s="174"/>
      <c r="G48" s="174"/>
    </row>
    <row r="49" spans="2:7">
      <c r="B49" s="174"/>
      <c r="C49" s="174"/>
      <c r="D49" s="174"/>
      <c r="E49" s="174"/>
      <c r="F49" s="174"/>
      <c r="G49" s="174"/>
    </row>
    <row r="50" spans="2:7">
      <c r="B50" s="174"/>
      <c r="C50" s="174"/>
      <c r="D50" s="174"/>
      <c r="E50" s="174"/>
      <c r="F50" s="174"/>
      <c r="G50" s="174"/>
    </row>
    <row r="51" spans="2:7">
      <c r="B51" s="174"/>
      <c r="C51" s="174"/>
      <c r="D51" s="174"/>
      <c r="E51" s="174"/>
      <c r="F51" s="174"/>
      <c r="G51" s="174"/>
    </row>
    <row r="52" spans="2:7">
      <c r="B52" s="174"/>
      <c r="C52" s="174"/>
      <c r="D52" s="174"/>
      <c r="E52" s="174"/>
      <c r="F52" s="174"/>
      <c r="G52" s="174"/>
    </row>
    <row r="53" spans="2:7">
      <c r="B53" s="174"/>
      <c r="C53" s="174"/>
      <c r="D53" s="174"/>
      <c r="E53" s="174"/>
      <c r="F53" s="174"/>
      <c r="G53" s="174"/>
    </row>
    <row r="54" spans="2:7">
      <c r="B54" s="174"/>
      <c r="C54" s="174"/>
      <c r="D54" s="174"/>
      <c r="E54" s="174"/>
      <c r="F54" s="174"/>
      <c r="G54" s="174"/>
    </row>
    <row r="55" spans="2:7">
      <c r="B55" s="174"/>
      <c r="C55" s="174"/>
      <c r="D55" s="174"/>
      <c r="E55" s="174"/>
      <c r="F55" s="174"/>
      <c r="G55" s="174"/>
    </row>
    <row r="56" spans="2:7">
      <c r="B56" s="174"/>
      <c r="C56" s="174"/>
      <c r="D56" s="174"/>
      <c r="E56" s="174"/>
      <c r="F56" s="174"/>
      <c r="G56" s="174"/>
    </row>
    <row r="57" spans="2:7">
      <c r="B57" s="174"/>
      <c r="C57" s="174"/>
      <c r="D57" s="174"/>
      <c r="E57" s="174"/>
      <c r="F57" s="174"/>
      <c r="G57" s="174"/>
    </row>
    <row r="200" spans="3:3">
      <c r="C200" s="3" t="s">
        <v>186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227F64EC-713F-43E9-875E-C28D387FA31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60DE-6CEE-4592-95B4-EA9C2012D926}">
  <dimension ref="A1:E19"/>
  <sheetViews>
    <sheetView zoomScale="115" zoomScaleNormal="115" workbookViewId="0"/>
  </sheetViews>
  <sheetFormatPr baseColWidth="10" defaultColWidth="13.140625" defaultRowHeight="12.75"/>
  <cols>
    <col min="1" max="1" width="38.85546875" style="317" customWidth="1"/>
    <col min="2" max="2" width="20.140625" style="317" customWidth="1"/>
    <col min="3" max="3" width="17.5703125" style="317" customWidth="1"/>
    <col min="4" max="5" width="20.140625" style="317" customWidth="1"/>
    <col min="6" max="256" width="13.140625" style="317"/>
    <col min="257" max="257" width="38.85546875" style="317" customWidth="1"/>
    <col min="258" max="258" width="20.140625" style="317" customWidth="1"/>
    <col min="259" max="259" width="17.5703125" style="317" customWidth="1"/>
    <col min="260" max="261" width="20.140625" style="317" customWidth="1"/>
    <col min="262" max="512" width="13.140625" style="317"/>
    <col min="513" max="513" width="38.85546875" style="317" customWidth="1"/>
    <col min="514" max="514" width="20.140625" style="317" customWidth="1"/>
    <col min="515" max="515" width="17.5703125" style="317" customWidth="1"/>
    <col min="516" max="517" width="20.140625" style="317" customWidth="1"/>
    <col min="518" max="768" width="13.140625" style="317"/>
    <col min="769" max="769" width="38.85546875" style="317" customWidth="1"/>
    <col min="770" max="770" width="20.140625" style="317" customWidth="1"/>
    <col min="771" max="771" width="17.5703125" style="317" customWidth="1"/>
    <col min="772" max="773" width="20.140625" style="317" customWidth="1"/>
    <col min="774" max="1024" width="13.140625" style="317"/>
    <col min="1025" max="1025" width="38.85546875" style="317" customWidth="1"/>
    <col min="1026" max="1026" width="20.140625" style="317" customWidth="1"/>
    <col min="1027" max="1027" width="17.5703125" style="317" customWidth="1"/>
    <col min="1028" max="1029" width="20.140625" style="317" customWidth="1"/>
    <col min="1030" max="1280" width="13.140625" style="317"/>
    <col min="1281" max="1281" width="38.85546875" style="317" customWidth="1"/>
    <col min="1282" max="1282" width="20.140625" style="317" customWidth="1"/>
    <col min="1283" max="1283" width="17.5703125" style="317" customWidth="1"/>
    <col min="1284" max="1285" width="20.140625" style="317" customWidth="1"/>
    <col min="1286" max="1536" width="13.140625" style="317"/>
    <col min="1537" max="1537" width="38.85546875" style="317" customWidth="1"/>
    <col min="1538" max="1538" width="20.140625" style="317" customWidth="1"/>
    <col min="1539" max="1539" width="17.5703125" style="317" customWidth="1"/>
    <col min="1540" max="1541" width="20.140625" style="317" customWidth="1"/>
    <col min="1542" max="1792" width="13.140625" style="317"/>
    <col min="1793" max="1793" width="38.85546875" style="317" customWidth="1"/>
    <col min="1794" max="1794" width="20.140625" style="317" customWidth="1"/>
    <col min="1795" max="1795" width="17.5703125" style="317" customWidth="1"/>
    <col min="1796" max="1797" width="20.140625" style="317" customWidth="1"/>
    <col min="1798" max="2048" width="13.140625" style="317"/>
    <col min="2049" max="2049" width="38.85546875" style="317" customWidth="1"/>
    <col min="2050" max="2050" width="20.140625" style="317" customWidth="1"/>
    <col min="2051" max="2051" width="17.5703125" style="317" customWidth="1"/>
    <col min="2052" max="2053" width="20.140625" style="317" customWidth="1"/>
    <col min="2054" max="2304" width="13.140625" style="317"/>
    <col min="2305" max="2305" width="38.85546875" style="317" customWidth="1"/>
    <col min="2306" max="2306" width="20.140625" style="317" customWidth="1"/>
    <col min="2307" max="2307" width="17.5703125" style="317" customWidth="1"/>
    <col min="2308" max="2309" width="20.140625" style="317" customWidth="1"/>
    <col min="2310" max="2560" width="13.140625" style="317"/>
    <col min="2561" max="2561" width="38.85546875" style="317" customWidth="1"/>
    <col min="2562" max="2562" width="20.140625" style="317" customWidth="1"/>
    <col min="2563" max="2563" width="17.5703125" style="317" customWidth="1"/>
    <col min="2564" max="2565" width="20.140625" style="317" customWidth="1"/>
    <col min="2566" max="2816" width="13.140625" style="317"/>
    <col min="2817" max="2817" width="38.85546875" style="317" customWidth="1"/>
    <col min="2818" max="2818" width="20.140625" style="317" customWidth="1"/>
    <col min="2819" max="2819" width="17.5703125" style="317" customWidth="1"/>
    <col min="2820" max="2821" width="20.140625" style="317" customWidth="1"/>
    <col min="2822" max="3072" width="13.140625" style="317"/>
    <col min="3073" max="3073" width="38.85546875" style="317" customWidth="1"/>
    <col min="3074" max="3074" width="20.140625" style="317" customWidth="1"/>
    <col min="3075" max="3075" width="17.5703125" style="317" customWidth="1"/>
    <col min="3076" max="3077" width="20.140625" style="317" customWidth="1"/>
    <col min="3078" max="3328" width="13.140625" style="317"/>
    <col min="3329" max="3329" width="38.85546875" style="317" customWidth="1"/>
    <col min="3330" max="3330" width="20.140625" style="317" customWidth="1"/>
    <col min="3331" max="3331" width="17.5703125" style="317" customWidth="1"/>
    <col min="3332" max="3333" width="20.140625" style="317" customWidth="1"/>
    <col min="3334" max="3584" width="13.140625" style="317"/>
    <col min="3585" max="3585" width="38.85546875" style="317" customWidth="1"/>
    <col min="3586" max="3586" width="20.140625" style="317" customWidth="1"/>
    <col min="3587" max="3587" width="17.5703125" style="317" customWidth="1"/>
    <col min="3588" max="3589" width="20.140625" style="317" customWidth="1"/>
    <col min="3590" max="3840" width="13.140625" style="317"/>
    <col min="3841" max="3841" width="38.85546875" style="317" customWidth="1"/>
    <col min="3842" max="3842" width="20.140625" style="317" customWidth="1"/>
    <col min="3843" max="3843" width="17.5703125" style="317" customWidth="1"/>
    <col min="3844" max="3845" width="20.140625" style="317" customWidth="1"/>
    <col min="3846" max="4096" width="13.140625" style="317"/>
    <col min="4097" max="4097" width="38.85546875" style="317" customWidth="1"/>
    <col min="4098" max="4098" width="20.140625" style="317" customWidth="1"/>
    <col min="4099" max="4099" width="17.5703125" style="317" customWidth="1"/>
    <col min="4100" max="4101" width="20.140625" style="317" customWidth="1"/>
    <col min="4102" max="4352" width="13.140625" style="317"/>
    <col min="4353" max="4353" width="38.85546875" style="317" customWidth="1"/>
    <col min="4354" max="4354" width="20.140625" style="317" customWidth="1"/>
    <col min="4355" max="4355" width="17.5703125" style="317" customWidth="1"/>
    <col min="4356" max="4357" width="20.140625" style="317" customWidth="1"/>
    <col min="4358" max="4608" width="13.140625" style="317"/>
    <col min="4609" max="4609" width="38.85546875" style="317" customWidth="1"/>
    <col min="4610" max="4610" width="20.140625" style="317" customWidth="1"/>
    <col min="4611" max="4611" width="17.5703125" style="317" customWidth="1"/>
    <col min="4612" max="4613" width="20.140625" style="317" customWidth="1"/>
    <col min="4614" max="4864" width="13.140625" style="317"/>
    <col min="4865" max="4865" width="38.85546875" style="317" customWidth="1"/>
    <col min="4866" max="4866" width="20.140625" style="317" customWidth="1"/>
    <col min="4867" max="4867" width="17.5703125" style="317" customWidth="1"/>
    <col min="4868" max="4869" width="20.140625" style="317" customWidth="1"/>
    <col min="4870" max="5120" width="13.140625" style="317"/>
    <col min="5121" max="5121" width="38.85546875" style="317" customWidth="1"/>
    <col min="5122" max="5122" width="20.140625" style="317" customWidth="1"/>
    <col min="5123" max="5123" width="17.5703125" style="317" customWidth="1"/>
    <col min="5124" max="5125" width="20.140625" style="317" customWidth="1"/>
    <col min="5126" max="5376" width="13.140625" style="317"/>
    <col min="5377" max="5377" width="38.85546875" style="317" customWidth="1"/>
    <col min="5378" max="5378" width="20.140625" style="317" customWidth="1"/>
    <col min="5379" max="5379" width="17.5703125" style="317" customWidth="1"/>
    <col min="5380" max="5381" width="20.140625" style="317" customWidth="1"/>
    <col min="5382" max="5632" width="13.140625" style="317"/>
    <col min="5633" max="5633" width="38.85546875" style="317" customWidth="1"/>
    <col min="5634" max="5634" width="20.140625" style="317" customWidth="1"/>
    <col min="5635" max="5635" width="17.5703125" style="317" customWidth="1"/>
    <col min="5636" max="5637" width="20.140625" style="317" customWidth="1"/>
    <col min="5638" max="5888" width="13.140625" style="317"/>
    <col min="5889" max="5889" width="38.85546875" style="317" customWidth="1"/>
    <col min="5890" max="5890" width="20.140625" style="317" customWidth="1"/>
    <col min="5891" max="5891" width="17.5703125" style="317" customWidth="1"/>
    <col min="5892" max="5893" width="20.140625" style="317" customWidth="1"/>
    <col min="5894" max="6144" width="13.140625" style="317"/>
    <col min="6145" max="6145" width="38.85546875" style="317" customWidth="1"/>
    <col min="6146" max="6146" width="20.140625" style="317" customWidth="1"/>
    <col min="6147" max="6147" width="17.5703125" style="317" customWidth="1"/>
    <col min="6148" max="6149" width="20.140625" style="317" customWidth="1"/>
    <col min="6150" max="6400" width="13.140625" style="317"/>
    <col min="6401" max="6401" width="38.85546875" style="317" customWidth="1"/>
    <col min="6402" max="6402" width="20.140625" style="317" customWidth="1"/>
    <col min="6403" max="6403" width="17.5703125" style="317" customWidth="1"/>
    <col min="6404" max="6405" width="20.140625" style="317" customWidth="1"/>
    <col min="6406" max="6656" width="13.140625" style="317"/>
    <col min="6657" max="6657" width="38.85546875" style="317" customWidth="1"/>
    <col min="6658" max="6658" width="20.140625" style="317" customWidth="1"/>
    <col min="6659" max="6659" width="17.5703125" style="317" customWidth="1"/>
    <col min="6660" max="6661" width="20.140625" style="317" customWidth="1"/>
    <col min="6662" max="6912" width="13.140625" style="317"/>
    <col min="6913" max="6913" width="38.85546875" style="317" customWidth="1"/>
    <col min="6914" max="6914" width="20.140625" style="317" customWidth="1"/>
    <col min="6915" max="6915" width="17.5703125" style="317" customWidth="1"/>
    <col min="6916" max="6917" width="20.140625" style="317" customWidth="1"/>
    <col min="6918" max="7168" width="13.140625" style="317"/>
    <col min="7169" max="7169" width="38.85546875" style="317" customWidth="1"/>
    <col min="7170" max="7170" width="20.140625" style="317" customWidth="1"/>
    <col min="7171" max="7171" width="17.5703125" style="317" customWidth="1"/>
    <col min="7172" max="7173" width="20.140625" style="317" customWidth="1"/>
    <col min="7174" max="7424" width="13.140625" style="317"/>
    <col min="7425" max="7425" width="38.85546875" style="317" customWidth="1"/>
    <col min="7426" max="7426" width="20.140625" style="317" customWidth="1"/>
    <col min="7427" max="7427" width="17.5703125" style="317" customWidth="1"/>
    <col min="7428" max="7429" width="20.140625" style="317" customWidth="1"/>
    <col min="7430" max="7680" width="13.140625" style="317"/>
    <col min="7681" max="7681" width="38.85546875" style="317" customWidth="1"/>
    <col min="7682" max="7682" width="20.140625" style="317" customWidth="1"/>
    <col min="7683" max="7683" width="17.5703125" style="317" customWidth="1"/>
    <col min="7684" max="7685" width="20.140625" style="317" customWidth="1"/>
    <col min="7686" max="7936" width="13.140625" style="317"/>
    <col min="7937" max="7937" width="38.85546875" style="317" customWidth="1"/>
    <col min="7938" max="7938" width="20.140625" style="317" customWidth="1"/>
    <col min="7939" max="7939" width="17.5703125" style="317" customWidth="1"/>
    <col min="7940" max="7941" width="20.140625" style="317" customWidth="1"/>
    <col min="7942" max="8192" width="13.140625" style="317"/>
    <col min="8193" max="8193" width="38.85546875" style="317" customWidth="1"/>
    <col min="8194" max="8194" width="20.140625" style="317" customWidth="1"/>
    <col min="8195" max="8195" width="17.5703125" style="317" customWidth="1"/>
    <col min="8196" max="8197" width="20.140625" style="317" customWidth="1"/>
    <col min="8198" max="8448" width="13.140625" style="317"/>
    <col min="8449" max="8449" width="38.85546875" style="317" customWidth="1"/>
    <col min="8450" max="8450" width="20.140625" style="317" customWidth="1"/>
    <col min="8451" max="8451" width="17.5703125" style="317" customWidth="1"/>
    <col min="8452" max="8453" width="20.140625" style="317" customWidth="1"/>
    <col min="8454" max="8704" width="13.140625" style="317"/>
    <col min="8705" max="8705" width="38.85546875" style="317" customWidth="1"/>
    <col min="8706" max="8706" width="20.140625" style="317" customWidth="1"/>
    <col min="8707" max="8707" width="17.5703125" style="317" customWidth="1"/>
    <col min="8708" max="8709" width="20.140625" style="317" customWidth="1"/>
    <col min="8710" max="8960" width="13.140625" style="317"/>
    <col min="8961" max="8961" width="38.85546875" style="317" customWidth="1"/>
    <col min="8962" max="8962" width="20.140625" style="317" customWidth="1"/>
    <col min="8963" max="8963" width="17.5703125" style="317" customWidth="1"/>
    <col min="8964" max="8965" width="20.140625" style="317" customWidth="1"/>
    <col min="8966" max="9216" width="13.140625" style="317"/>
    <col min="9217" max="9217" width="38.85546875" style="317" customWidth="1"/>
    <col min="9218" max="9218" width="20.140625" style="317" customWidth="1"/>
    <col min="9219" max="9219" width="17.5703125" style="317" customWidth="1"/>
    <col min="9220" max="9221" width="20.140625" style="317" customWidth="1"/>
    <col min="9222" max="9472" width="13.140625" style="317"/>
    <col min="9473" max="9473" width="38.85546875" style="317" customWidth="1"/>
    <col min="9474" max="9474" width="20.140625" style="317" customWidth="1"/>
    <col min="9475" max="9475" width="17.5703125" style="317" customWidth="1"/>
    <col min="9476" max="9477" width="20.140625" style="317" customWidth="1"/>
    <col min="9478" max="9728" width="13.140625" style="317"/>
    <col min="9729" max="9729" width="38.85546875" style="317" customWidth="1"/>
    <col min="9730" max="9730" width="20.140625" style="317" customWidth="1"/>
    <col min="9731" max="9731" width="17.5703125" style="317" customWidth="1"/>
    <col min="9732" max="9733" width="20.140625" style="317" customWidth="1"/>
    <col min="9734" max="9984" width="13.140625" style="317"/>
    <col min="9985" max="9985" width="38.85546875" style="317" customWidth="1"/>
    <col min="9986" max="9986" width="20.140625" style="317" customWidth="1"/>
    <col min="9987" max="9987" width="17.5703125" style="317" customWidth="1"/>
    <col min="9988" max="9989" width="20.140625" style="317" customWidth="1"/>
    <col min="9990" max="10240" width="13.140625" style="317"/>
    <col min="10241" max="10241" width="38.85546875" style="317" customWidth="1"/>
    <col min="10242" max="10242" width="20.140625" style="317" customWidth="1"/>
    <col min="10243" max="10243" width="17.5703125" style="317" customWidth="1"/>
    <col min="10244" max="10245" width="20.140625" style="317" customWidth="1"/>
    <col min="10246" max="10496" width="13.140625" style="317"/>
    <col min="10497" max="10497" width="38.85546875" style="317" customWidth="1"/>
    <col min="10498" max="10498" width="20.140625" style="317" customWidth="1"/>
    <col min="10499" max="10499" width="17.5703125" style="317" customWidth="1"/>
    <col min="10500" max="10501" width="20.140625" style="317" customWidth="1"/>
    <col min="10502" max="10752" width="13.140625" style="317"/>
    <col min="10753" max="10753" width="38.85546875" style="317" customWidth="1"/>
    <col min="10754" max="10754" width="20.140625" style="317" customWidth="1"/>
    <col min="10755" max="10755" width="17.5703125" style="317" customWidth="1"/>
    <col min="10756" max="10757" width="20.140625" style="317" customWidth="1"/>
    <col min="10758" max="11008" width="13.140625" style="317"/>
    <col min="11009" max="11009" width="38.85546875" style="317" customWidth="1"/>
    <col min="11010" max="11010" width="20.140625" style="317" customWidth="1"/>
    <col min="11011" max="11011" width="17.5703125" style="317" customWidth="1"/>
    <col min="11012" max="11013" width="20.140625" style="317" customWidth="1"/>
    <col min="11014" max="11264" width="13.140625" style="317"/>
    <col min="11265" max="11265" width="38.85546875" style="317" customWidth="1"/>
    <col min="11266" max="11266" width="20.140625" style="317" customWidth="1"/>
    <col min="11267" max="11267" width="17.5703125" style="317" customWidth="1"/>
    <col min="11268" max="11269" width="20.140625" style="317" customWidth="1"/>
    <col min="11270" max="11520" width="13.140625" style="317"/>
    <col min="11521" max="11521" width="38.85546875" style="317" customWidth="1"/>
    <col min="11522" max="11522" width="20.140625" style="317" customWidth="1"/>
    <col min="11523" max="11523" width="17.5703125" style="317" customWidth="1"/>
    <col min="11524" max="11525" width="20.140625" style="317" customWidth="1"/>
    <col min="11526" max="11776" width="13.140625" style="317"/>
    <col min="11777" max="11777" width="38.85546875" style="317" customWidth="1"/>
    <col min="11778" max="11778" width="20.140625" style="317" customWidth="1"/>
    <col min="11779" max="11779" width="17.5703125" style="317" customWidth="1"/>
    <col min="11780" max="11781" width="20.140625" style="317" customWidth="1"/>
    <col min="11782" max="12032" width="13.140625" style="317"/>
    <col min="12033" max="12033" width="38.85546875" style="317" customWidth="1"/>
    <col min="12034" max="12034" width="20.140625" style="317" customWidth="1"/>
    <col min="12035" max="12035" width="17.5703125" style="317" customWidth="1"/>
    <col min="12036" max="12037" width="20.140625" style="317" customWidth="1"/>
    <col min="12038" max="12288" width="13.140625" style="317"/>
    <col min="12289" max="12289" width="38.85546875" style="317" customWidth="1"/>
    <col min="12290" max="12290" width="20.140625" style="317" customWidth="1"/>
    <col min="12291" max="12291" width="17.5703125" style="317" customWidth="1"/>
    <col min="12292" max="12293" width="20.140625" style="317" customWidth="1"/>
    <col min="12294" max="12544" width="13.140625" style="317"/>
    <col min="12545" max="12545" width="38.85546875" style="317" customWidth="1"/>
    <col min="12546" max="12546" width="20.140625" style="317" customWidth="1"/>
    <col min="12547" max="12547" width="17.5703125" style="317" customWidth="1"/>
    <col min="12548" max="12549" width="20.140625" style="317" customWidth="1"/>
    <col min="12550" max="12800" width="13.140625" style="317"/>
    <col min="12801" max="12801" width="38.85546875" style="317" customWidth="1"/>
    <col min="12802" max="12802" width="20.140625" style="317" customWidth="1"/>
    <col min="12803" max="12803" width="17.5703125" style="317" customWidth="1"/>
    <col min="12804" max="12805" width="20.140625" style="317" customWidth="1"/>
    <col min="12806" max="13056" width="13.140625" style="317"/>
    <col min="13057" max="13057" width="38.85546875" style="317" customWidth="1"/>
    <col min="13058" max="13058" width="20.140625" style="317" customWidth="1"/>
    <col min="13059" max="13059" width="17.5703125" style="317" customWidth="1"/>
    <col min="13060" max="13061" width="20.140625" style="317" customWidth="1"/>
    <col min="13062" max="13312" width="13.140625" style="317"/>
    <col min="13313" max="13313" width="38.85546875" style="317" customWidth="1"/>
    <col min="13314" max="13314" width="20.140625" style="317" customWidth="1"/>
    <col min="13315" max="13315" width="17.5703125" style="317" customWidth="1"/>
    <col min="13316" max="13317" width="20.140625" style="317" customWidth="1"/>
    <col min="13318" max="13568" width="13.140625" style="317"/>
    <col min="13569" max="13569" width="38.85546875" style="317" customWidth="1"/>
    <col min="13570" max="13570" width="20.140625" style="317" customWidth="1"/>
    <col min="13571" max="13571" width="17.5703125" style="317" customWidth="1"/>
    <col min="13572" max="13573" width="20.140625" style="317" customWidth="1"/>
    <col min="13574" max="13824" width="13.140625" style="317"/>
    <col min="13825" max="13825" width="38.85546875" style="317" customWidth="1"/>
    <col min="13826" max="13826" width="20.140625" style="317" customWidth="1"/>
    <col min="13827" max="13827" width="17.5703125" style="317" customWidth="1"/>
    <col min="13828" max="13829" width="20.140625" style="317" customWidth="1"/>
    <col min="13830" max="14080" width="13.140625" style="317"/>
    <col min="14081" max="14081" width="38.85546875" style="317" customWidth="1"/>
    <col min="14082" max="14082" width="20.140625" style="317" customWidth="1"/>
    <col min="14083" max="14083" width="17.5703125" style="317" customWidth="1"/>
    <col min="14084" max="14085" width="20.140625" style="317" customWidth="1"/>
    <col min="14086" max="14336" width="13.140625" style="317"/>
    <col min="14337" max="14337" width="38.85546875" style="317" customWidth="1"/>
    <col min="14338" max="14338" width="20.140625" style="317" customWidth="1"/>
    <col min="14339" max="14339" width="17.5703125" style="317" customWidth="1"/>
    <col min="14340" max="14341" width="20.140625" style="317" customWidth="1"/>
    <col min="14342" max="14592" width="13.140625" style="317"/>
    <col min="14593" max="14593" width="38.85546875" style="317" customWidth="1"/>
    <col min="14594" max="14594" width="20.140625" style="317" customWidth="1"/>
    <col min="14595" max="14595" width="17.5703125" style="317" customWidth="1"/>
    <col min="14596" max="14597" width="20.140625" style="317" customWidth="1"/>
    <col min="14598" max="14848" width="13.140625" style="317"/>
    <col min="14849" max="14849" width="38.85546875" style="317" customWidth="1"/>
    <col min="14850" max="14850" width="20.140625" style="317" customWidth="1"/>
    <col min="14851" max="14851" width="17.5703125" style="317" customWidth="1"/>
    <col min="14852" max="14853" width="20.140625" style="317" customWidth="1"/>
    <col min="14854" max="15104" width="13.140625" style="317"/>
    <col min="15105" max="15105" width="38.85546875" style="317" customWidth="1"/>
    <col min="15106" max="15106" width="20.140625" style="317" customWidth="1"/>
    <col min="15107" max="15107" width="17.5703125" style="317" customWidth="1"/>
    <col min="15108" max="15109" width="20.140625" style="317" customWidth="1"/>
    <col min="15110" max="15360" width="13.140625" style="317"/>
    <col min="15361" max="15361" width="38.85546875" style="317" customWidth="1"/>
    <col min="15362" max="15362" width="20.140625" style="317" customWidth="1"/>
    <col min="15363" max="15363" width="17.5703125" style="317" customWidth="1"/>
    <col min="15364" max="15365" width="20.140625" style="317" customWidth="1"/>
    <col min="15366" max="15616" width="13.140625" style="317"/>
    <col min="15617" max="15617" width="38.85546875" style="317" customWidth="1"/>
    <col min="15618" max="15618" width="20.140625" style="317" customWidth="1"/>
    <col min="15619" max="15619" width="17.5703125" style="317" customWidth="1"/>
    <col min="15620" max="15621" width="20.140625" style="317" customWidth="1"/>
    <col min="15622" max="15872" width="13.140625" style="317"/>
    <col min="15873" max="15873" width="38.85546875" style="317" customWidth="1"/>
    <col min="15874" max="15874" width="20.140625" style="317" customWidth="1"/>
    <col min="15875" max="15875" width="17.5703125" style="317" customWidth="1"/>
    <col min="15876" max="15877" width="20.140625" style="317" customWidth="1"/>
    <col min="15878" max="16128" width="13.140625" style="317"/>
    <col min="16129" max="16129" width="38.85546875" style="317" customWidth="1"/>
    <col min="16130" max="16130" width="20.140625" style="317" customWidth="1"/>
    <col min="16131" max="16131" width="17.5703125" style="317" customWidth="1"/>
    <col min="16132" max="16133" width="20.140625" style="317" customWidth="1"/>
    <col min="16134" max="16384" width="13.140625" style="317"/>
  </cols>
  <sheetData>
    <row r="1" spans="1:5">
      <c r="A1" s="376" t="s">
        <v>821</v>
      </c>
    </row>
    <row r="3" spans="1:5" ht="27.75">
      <c r="A3" s="316" t="s">
        <v>802</v>
      </c>
      <c r="B3" s="316"/>
      <c r="C3" s="316"/>
      <c r="D3" s="316"/>
      <c r="E3" s="316"/>
    </row>
    <row r="4" spans="1:5" ht="18.75">
      <c r="A4" s="318">
        <v>45382</v>
      </c>
      <c r="B4" s="318"/>
      <c r="C4" s="318"/>
      <c r="D4" s="318"/>
      <c r="E4" s="318"/>
    </row>
    <row r="5" spans="1:5" ht="16.5">
      <c r="A5" s="319" t="s">
        <v>204</v>
      </c>
      <c r="B5" s="319"/>
      <c r="C5" s="319"/>
      <c r="D5" s="319"/>
      <c r="E5" s="319"/>
    </row>
    <row r="6" spans="1:5">
      <c r="A6" s="320"/>
      <c r="B6" s="320"/>
    </row>
    <row r="7" spans="1:5" ht="13.5" thickBot="1">
      <c r="A7" s="321">
        <v>45440</v>
      </c>
      <c r="B7" s="320"/>
    </row>
    <row r="8" spans="1:5">
      <c r="A8" s="322"/>
      <c r="B8" s="323" t="s">
        <v>803</v>
      </c>
      <c r="C8" s="323"/>
      <c r="D8" s="323" t="s">
        <v>804</v>
      </c>
      <c r="E8" s="323" t="s">
        <v>805</v>
      </c>
    </row>
    <row r="9" spans="1:5" ht="25.5">
      <c r="A9" s="324" t="s">
        <v>806</v>
      </c>
      <c r="B9" s="325" t="s">
        <v>807</v>
      </c>
      <c r="C9" s="325" t="s">
        <v>808</v>
      </c>
      <c r="D9" s="296"/>
      <c r="E9" s="296"/>
    </row>
    <row r="10" spans="1:5">
      <c r="A10" s="326"/>
      <c r="B10" s="327"/>
      <c r="C10" s="327"/>
      <c r="D10" s="327"/>
      <c r="E10" s="327"/>
    </row>
    <row r="11" spans="1:5" ht="13.5">
      <c r="A11" s="328"/>
      <c r="B11" s="329"/>
      <c r="C11" s="329"/>
      <c r="D11" s="329"/>
      <c r="E11" s="330"/>
    </row>
    <row r="12" spans="1:5" ht="18" customHeight="1">
      <c r="A12" s="331" t="s">
        <v>792</v>
      </c>
      <c r="B12" s="332">
        <v>2144280.398</v>
      </c>
      <c r="C12" s="332">
        <v>0</v>
      </c>
      <c r="D12" s="332">
        <v>1009161.349</v>
      </c>
      <c r="E12" s="333">
        <v>3153441.7480000001</v>
      </c>
    </row>
    <row r="13" spans="1:5" ht="18" customHeight="1">
      <c r="A13" s="331" t="s">
        <v>793</v>
      </c>
      <c r="B13" s="332">
        <v>2833780.247</v>
      </c>
      <c r="C13" s="332">
        <v>0</v>
      </c>
      <c r="D13" s="332">
        <v>438872.59399999998</v>
      </c>
      <c r="E13" s="333">
        <v>3272652.8420000002</v>
      </c>
    </row>
    <row r="14" spans="1:5" ht="18" customHeight="1">
      <c r="A14" s="331" t="s">
        <v>755</v>
      </c>
      <c r="B14" s="332">
        <v>438172.549</v>
      </c>
      <c r="C14" s="332">
        <v>0</v>
      </c>
      <c r="D14" s="332">
        <v>5882.0320000000002</v>
      </c>
      <c r="E14" s="333">
        <v>444054.58100000001</v>
      </c>
    </row>
    <row r="15" spans="1:5" ht="8.25" customHeight="1" thickBot="1">
      <c r="A15" s="334"/>
      <c r="B15" s="335"/>
      <c r="C15" s="335"/>
      <c r="D15" s="335"/>
      <c r="E15" s="335"/>
    </row>
    <row r="16" spans="1:5" ht="13.5">
      <c r="A16" s="331" t="s">
        <v>809</v>
      </c>
      <c r="B16" s="331"/>
      <c r="C16" s="336"/>
      <c r="D16" s="336"/>
      <c r="E16" s="336"/>
    </row>
    <row r="17" spans="1:5">
      <c r="A17" s="337" t="s">
        <v>810</v>
      </c>
      <c r="B17" s="337"/>
      <c r="C17" s="337"/>
      <c r="D17" s="337"/>
      <c r="E17" s="337"/>
    </row>
    <row r="18" spans="1:5">
      <c r="A18" s="337"/>
      <c r="B18" s="337"/>
      <c r="C18" s="337"/>
      <c r="D18" s="337"/>
      <c r="E18" s="337"/>
    </row>
    <row r="19" spans="1:5">
      <c r="A19" s="338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49131E29-19E0-454D-8563-823AE89D5F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2024-09-04T20:45:59Z</dcterms:created>
  <dcterms:modified xsi:type="dcterms:W3CDTF">2024-09-04T20:46:06Z</dcterms:modified>
</cp:coreProperties>
</file>